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C:\Users\luiss\Documents\Cechimex\"/>
    </mc:Choice>
  </mc:AlternateContent>
  <xr:revisionPtr revIDLastSave="0" documentId="13_ncr:1_{EB5FF104-05FC-461D-8E84-6ED1967AF720}" xr6:coauthVersionLast="47" xr6:coauthVersionMax="47" xr10:uidLastSave="{00000000-0000-0000-0000-000000000000}"/>
  <bookViews>
    <workbookView xWindow="28680" yWindow="-120" windowWidth="29040" windowHeight="15720" tabRatio="908" xr2:uid="{E9C1B306-3301-4638-A916-727A9CA3776B}"/>
  </bookViews>
  <sheets>
    <sheet name="Índice" sheetId="16" r:id="rId1"/>
    <sheet name="I" sheetId="1" r:id="rId2"/>
    <sheet name="II" sheetId="2" r:id="rId3"/>
    <sheet name="III" sheetId="3" r:id="rId4"/>
    <sheet name="C1" sheetId="11" r:id="rId5"/>
    <sheet name="C2" sheetId="12" r:id="rId6"/>
    <sheet name="C3" sheetId="13" r:id="rId7"/>
    <sheet name="C4" sheetId="14" r:id="rId8"/>
    <sheet name="C5" sheetId="15" r:id="rId9"/>
    <sheet name="C6" sheetId="17" r:id="rId10"/>
    <sheet name="C7" sheetId="18" r:id="rId11"/>
    <sheet name="C8" sheetId="19" r:id="rId12"/>
    <sheet name="C9" sheetId="20" r:id="rId13"/>
    <sheet name="C10" sheetId="21" r:id="rId14"/>
    <sheet name="C11" sheetId="6" r:id="rId15"/>
    <sheet name="C12" sheetId="7" r:id="rId16"/>
    <sheet name="C13" sheetId="8" r:id="rId17"/>
    <sheet name="C14" sheetId="9" r:id="rId18"/>
    <sheet name="C15" sheetId="10" r:id="rId19"/>
    <sheet name="C16" sheetId="22" r:id="rId20"/>
    <sheet name="C17" sheetId="4" r:id="rId21"/>
    <sheet name="C18" sheetId="23" r:id="rId22"/>
    <sheet name="C19" sheetId="24" r:id="rId23"/>
    <sheet name="C20" sheetId="25" r:id="rId24"/>
    <sheet name="C21" sheetId="26" r:id="rId25"/>
    <sheet name="C22" sheetId="27" r:id="rId26"/>
    <sheet name="C23" sheetId="28" r:id="rId27"/>
    <sheet name="C24" sheetId="29" r:id="rId28"/>
    <sheet name="C25" sheetId="30" r:id="rId29"/>
    <sheet name="C26" sheetId="31" r:id="rId30"/>
    <sheet name="C27" sheetId="32" r:id="rId31"/>
    <sheet name="C28" sheetId="33" r:id="rId32"/>
  </sheets>
  <externalReferences>
    <externalReference r:id="rId33"/>
    <externalReference r:id="rId34"/>
    <externalReference r:id="rId35"/>
    <externalReference r:id="rId36"/>
  </externalReferences>
  <definedNames>
    <definedName name="__123Graph_D" localSheetId="4" hidden="1">'[1]1990'!#REF!</definedName>
    <definedName name="__123Graph_D" localSheetId="3" hidden="1">'[2]1990'!#REF!</definedName>
    <definedName name="__123Graph_D" localSheetId="0" hidden="1">'[1]1990'!#REF!</definedName>
    <definedName name="__123Graph_D" hidden="1">'[3]1990'!#REF!</definedName>
    <definedName name="__123Graph_E" localSheetId="4" hidden="1">'[1]1990'!#REF!</definedName>
    <definedName name="__123Graph_E" localSheetId="3" hidden="1">'[2]1990'!#REF!</definedName>
    <definedName name="__123Graph_E" localSheetId="0" hidden="1">'[1]1990'!#REF!</definedName>
    <definedName name="__123Graph_E" hidden="1">'[3]1990'!#REF!</definedName>
    <definedName name="__123Graph_F" localSheetId="4" hidden="1">'[1]1990'!#REF!</definedName>
    <definedName name="__123Graph_F" localSheetId="3" hidden="1">'[2]1990'!#REF!</definedName>
    <definedName name="__123Graph_F" localSheetId="0" hidden="1">'[1]1990'!#REF!</definedName>
    <definedName name="__123Graph_F" hidden="1">'[3]1990'!#REF!</definedName>
    <definedName name="as" localSheetId="0">#REF!</definedName>
    <definedName name="as">#REF!</definedName>
    <definedName name="asdasd" localSheetId="0">#REF!</definedName>
    <definedName name="asdasd">#REF!</definedName>
    <definedName name="autapartesusegmmcal" localSheetId="4">#REF!</definedName>
    <definedName name="autapartesusegmmcal" localSheetId="0">#REF!</definedName>
    <definedName name="autapartesusegmmcal">#REF!</definedName>
    <definedName name="autopartesusbsejmm" localSheetId="4">#REF!</definedName>
    <definedName name="autopartesusbsejmm" localSheetId="0">#REF!</definedName>
    <definedName name="autopartesusbsejmm">#REF!</definedName>
    <definedName name="caldutsegmentos" localSheetId="4">#REF!</definedName>
    <definedName name="caldutsegmentos" localSheetId="0">#REF!</definedName>
    <definedName name="caldutsegmentos">#REF!</definedName>
    <definedName name="Euparaautomotrizfincaldut" localSheetId="4">#REF!</definedName>
    <definedName name="Euparaautomotrizfincaldut" localSheetId="0">#REF!</definedName>
    <definedName name="Euparaautomotrizfincaldut">#REF!</definedName>
    <definedName name="Euparaautomotrizfingenval" localSheetId="4">#REF!</definedName>
    <definedName name="Euparaautomotrizfingenval" localSheetId="0">#REF!</definedName>
    <definedName name="Euparaautomotrizfingenval">#REF!</definedName>
    <definedName name="fgdfg" localSheetId="0">#REF!</definedName>
    <definedName name="fgdfg">#REF!</definedName>
    <definedName name="fghfgh" localSheetId="0">#REF!</definedName>
    <definedName name="fghfgh">#REF!</definedName>
    <definedName name="fv" localSheetId="4">#REF!</definedName>
    <definedName name="fv" localSheetId="0">#REF!</definedName>
    <definedName name="fv">#REF!</definedName>
    <definedName name="gfhfgh" localSheetId="0">#REF!</definedName>
    <definedName name="gfhfgh">#REF!</definedName>
    <definedName name="ghfghf" localSheetId="0">#REF!</definedName>
    <definedName name="ghfghf">#REF!</definedName>
    <definedName name="ghgdf" localSheetId="0">#REF!</definedName>
    <definedName name="ghgdf">#REF!</definedName>
    <definedName name="hfghfg" localSheetId="0">#REF!</definedName>
    <definedName name="hfghfg">#REF!</definedName>
    <definedName name="kil" hidden="1">'[3]1990'!#REF!</definedName>
    <definedName name="paises" localSheetId="4">#REF!</definedName>
    <definedName name="paises" localSheetId="0">#REF!</definedName>
    <definedName name="paises">#REF!</definedName>
    <definedName name="paisesautomotcaldut" localSheetId="4">#REF!</definedName>
    <definedName name="paisesautomotcaldut" localSheetId="0">#REF!</definedName>
    <definedName name="paisesautomotcaldut">#REF!</definedName>
    <definedName name="paisesautomotgenval" localSheetId="4">#REF!</definedName>
    <definedName name="paisesautomotgenval" localSheetId="0">#REF!</definedName>
    <definedName name="paisesautomotgenval">#REF!</definedName>
    <definedName name="paisesparafincaldut" localSheetId="4">#REF!</definedName>
    <definedName name="paisesparafincaldut" localSheetId="0">#REF!</definedName>
    <definedName name="paisesparafincaldut">#REF!</definedName>
    <definedName name="paisesparafingenvalporsegmentos" localSheetId="4">#REF!</definedName>
    <definedName name="paisesparafingenvalporsegmentos" localSheetId="0">#REF!</definedName>
    <definedName name="paisesparafingenvalporsegmentos">#REF!</definedName>
    <definedName name="paisesysegmentos" localSheetId="4">#REF!</definedName>
    <definedName name="paisesysegmentos" localSheetId="0">#REF!</definedName>
    <definedName name="paisesysegmentos">#REF!</definedName>
    <definedName name="perro" localSheetId="4">#REF!</definedName>
    <definedName name="perro" localSheetId="0">#REF!</definedName>
    <definedName name="perro">#REF!</definedName>
    <definedName name="porsegmentos" localSheetId="4">#REF!</definedName>
    <definedName name="porsegmentos" localSheetId="0">#REF!</definedName>
    <definedName name="porsegmentos">#REF!</definedName>
    <definedName name="s" localSheetId="4">#REF!</definedName>
    <definedName name="s" localSheetId="0">#REF!</definedName>
    <definedName name="s">#REF!</definedName>
    <definedName name="sdasdasd" localSheetId="0">#REF!</definedName>
    <definedName name="sdasdasd">#REF!</definedName>
    <definedName name="Totalcondistritosydemàseslabon" localSheetId="4">#REF!</definedName>
    <definedName name="Totalcondistritosydemàseslabon" localSheetId="0">#REF!</definedName>
    <definedName name="Totalcondistritosydemàseslabon">#REF!</definedName>
    <definedName name="Totalcondistritosydemàspaisessegmcaldut" localSheetId="4">#REF!</definedName>
    <definedName name="Totalcondistritosydemàspaisessegmcaldut" localSheetId="0">#REF!</definedName>
    <definedName name="Totalcondistritosydemàspaisessegmcaldut">#REF!</definedName>
    <definedName name="ty" localSheetId="4">#REF!</definedName>
    <definedName name="ty" localSheetId="0">#REF!</definedName>
    <definedName name="ty">#REF!</definedName>
    <definedName name="veiculoscaldut" localSheetId="4">#REF!</definedName>
    <definedName name="veiculoscaldut" localSheetId="0">#REF!</definedName>
    <definedName name="veiculoscaldut">#REF!</definedName>
    <definedName name="veiculosgenval" localSheetId="4">#REF!</definedName>
    <definedName name="veiculosgenval" localSheetId="0">#REF!</definedName>
    <definedName name="veiculosgenval">#REF!</definedName>
    <definedName name="vgol" hidden="1">'[4]1990'!#REF!</definedName>
    <definedName name="yhn" localSheetId="4">#REF!</definedName>
    <definedName name="yhn" localSheetId="0">#REF!</definedName>
    <definedName name="yhn">#REF!</definedName>
    <definedName name="yuj" localSheetId="4">#REF!</definedName>
    <definedName name="yuj" localSheetId="0">#REF!</definedName>
    <definedName name="yuj">#REF!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H69" i="21" l="1"/>
  <c r="AH70" i="21"/>
  <c r="AH71" i="21"/>
  <c r="AH72" i="21"/>
  <c r="AH73" i="21"/>
  <c r="AH74" i="21"/>
  <c r="AH75" i="21"/>
  <c r="AH76" i="21"/>
  <c r="AH77" i="21"/>
  <c r="AH78" i="21"/>
  <c r="AH79" i="21"/>
  <c r="AH80" i="21"/>
  <c r="AH81" i="21"/>
  <c r="AH82" i="21"/>
  <c r="AH83" i="21"/>
  <c r="AH84" i="21"/>
  <c r="AH85" i="21"/>
  <c r="AH86" i="21"/>
  <c r="AH87" i="21"/>
  <c r="AH88" i="21"/>
  <c r="AH89" i="21"/>
  <c r="AH90" i="21"/>
  <c r="AH91" i="21"/>
  <c r="AH92" i="21"/>
  <c r="AH93" i="21"/>
  <c r="AH68" i="21"/>
  <c r="AI40" i="21"/>
  <c r="AI41" i="21"/>
  <c r="AI42" i="21"/>
  <c r="AI43" i="21"/>
  <c r="AI44" i="21"/>
  <c r="AI45" i="21"/>
  <c r="AI46" i="21"/>
  <c r="AI47" i="21"/>
  <c r="AI48" i="21"/>
  <c r="AI49" i="21"/>
  <c r="AI50" i="21"/>
  <c r="AI51" i="21"/>
  <c r="AI52" i="21"/>
  <c r="AI53" i="21"/>
  <c r="AI54" i="21"/>
  <c r="AI55" i="21"/>
  <c r="AI56" i="21"/>
  <c r="AI57" i="21"/>
  <c r="AI58" i="21"/>
  <c r="AI59" i="21"/>
  <c r="AI60" i="21"/>
  <c r="AI61" i="21"/>
  <c r="AI62" i="21"/>
  <c r="AI63" i="21"/>
  <c r="AI64" i="21"/>
  <c r="AI39" i="21"/>
  <c r="AI11" i="21"/>
  <c r="AI12" i="21"/>
  <c r="AI13" i="21"/>
  <c r="AI14" i="21"/>
  <c r="AI15" i="21"/>
  <c r="AI16" i="21"/>
  <c r="AI17" i="21"/>
  <c r="AI18" i="21"/>
  <c r="AI19" i="21"/>
  <c r="AI20" i="21"/>
  <c r="AI21" i="21"/>
  <c r="AI22" i="21"/>
  <c r="AI23" i="21"/>
  <c r="AI24" i="21"/>
  <c r="AI25" i="21"/>
  <c r="AI26" i="21"/>
  <c r="AI27" i="21"/>
  <c r="AI28" i="21"/>
  <c r="AI29" i="21"/>
  <c r="AI30" i="21"/>
  <c r="AI31" i="21"/>
  <c r="AI32" i="21"/>
  <c r="AI33" i="21"/>
  <c r="AI34" i="21"/>
  <c r="AI35" i="21"/>
  <c r="AI10" i="21"/>
  <c r="AH69" i="20"/>
  <c r="AH70" i="20"/>
  <c r="AH71" i="20"/>
  <c r="AH72" i="20"/>
  <c r="AH73" i="20"/>
  <c r="AH74" i="20"/>
  <c r="AH75" i="20"/>
  <c r="AH76" i="20"/>
  <c r="AH77" i="20"/>
  <c r="AH78" i="20"/>
  <c r="AH79" i="20"/>
  <c r="AH80" i="20"/>
  <c r="AH81" i="20"/>
  <c r="AH82" i="20"/>
  <c r="AH83" i="20"/>
  <c r="AH84" i="20"/>
  <c r="AH85" i="20"/>
  <c r="AH86" i="20"/>
  <c r="AH87" i="20"/>
  <c r="AH88" i="20"/>
  <c r="AH89" i="20"/>
  <c r="AH90" i="20"/>
  <c r="AH91" i="20"/>
  <c r="AH92" i="20"/>
  <c r="AH93" i="20"/>
  <c r="AH68" i="20"/>
  <c r="AI40" i="20"/>
  <c r="AI41" i="20"/>
  <c r="AI42" i="20"/>
  <c r="AI43" i="20"/>
  <c r="AI44" i="20"/>
  <c r="AI45" i="20"/>
  <c r="AI46" i="20"/>
  <c r="AI47" i="20"/>
  <c r="AI48" i="20"/>
  <c r="AI49" i="20"/>
  <c r="AI50" i="20"/>
  <c r="AI51" i="20"/>
  <c r="AI52" i="20"/>
  <c r="AI53" i="20"/>
  <c r="AI54" i="20"/>
  <c r="AI55" i="20"/>
  <c r="AI56" i="20"/>
  <c r="AI57" i="20"/>
  <c r="AI58" i="20"/>
  <c r="AI59" i="20"/>
  <c r="AI60" i="20"/>
  <c r="AI61" i="20"/>
  <c r="AI62" i="20"/>
  <c r="AI63" i="20"/>
  <c r="AI64" i="20"/>
  <c r="AI39" i="20"/>
  <c r="AI11" i="20"/>
  <c r="AI12" i="20"/>
  <c r="AI13" i="20"/>
  <c r="AI14" i="20"/>
  <c r="AI15" i="20"/>
  <c r="AI16" i="20"/>
  <c r="AI17" i="20"/>
  <c r="AI18" i="20"/>
  <c r="AI19" i="20"/>
  <c r="AI20" i="20"/>
  <c r="AI21" i="20"/>
  <c r="AI22" i="20"/>
  <c r="AI23" i="20"/>
  <c r="AI24" i="20"/>
  <c r="AI25" i="20"/>
  <c r="AI26" i="20"/>
  <c r="AI27" i="20"/>
  <c r="AI28" i="20"/>
  <c r="AI29" i="20"/>
  <c r="AI30" i="20"/>
  <c r="AI31" i="20"/>
  <c r="AI32" i="20"/>
  <c r="AI33" i="20"/>
  <c r="AI34" i="20"/>
  <c r="AI35" i="20"/>
  <c r="AI10" i="20"/>
  <c r="AH69" i="19"/>
  <c r="AH70" i="19"/>
  <c r="AH71" i="19"/>
  <c r="AH72" i="19"/>
  <c r="AH73" i="19"/>
  <c r="AH74" i="19"/>
  <c r="AH75" i="19"/>
  <c r="AH76" i="19"/>
  <c r="AH77" i="19"/>
  <c r="AH78" i="19"/>
  <c r="AH79" i="19"/>
  <c r="AH80" i="19"/>
  <c r="AH81" i="19"/>
  <c r="AH82" i="19"/>
  <c r="AH83" i="19"/>
  <c r="AH84" i="19"/>
  <c r="AH85" i="19"/>
  <c r="AH86" i="19"/>
  <c r="AH87" i="19"/>
  <c r="AH88" i="19"/>
  <c r="AH89" i="19"/>
  <c r="AH90" i="19"/>
  <c r="AH91" i="19"/>
  <c r="AH92" i="19"/>
  <c r="AH93" i="19"/>
  <c r="AH68" i="19"/>
  <c r="AI40" i="19"/>
  <c r="AI41" i="19"/>
  <c r="AI42" i="19"/>
  <c r="AI43" i="19"/>
  <c r="AI44" i="19"/>
  <c r="AI45" i="19"/>
  <c r="AI46" i="19"/>
  <c r="AI47" i="19"/>
  <c r="AI48" i="19"/>
  <c r="AI49" i="19"/>
  <c r="AI50" i="19"/>
  <c r="AI51" i="19"/>
  <c r="AI52" i="19"/>
  <c r="AI53" i="19"/>
  <c r="AI54" i="19"/>
  <c r="AI55" i="19"/>
  <c r="AI56" i="19"/>
  <c r="AI57" i="19"/>
  <c r="AI58" i="19"/>
  <c r="AI59" i="19"/>
  <c r="AI60" i="19"/>
  <c r="AI61" i="19"/>
  <c r="AI62" i="19"/>
  <c r="AI63" i="19"/>
  <c r="AI64" i="19"/>
  <c r="AI39" i="19"/>
  <c r="AI11" i="19"/>
  <c r="AI12" i="19"/>
  <c r="AI13" i="19"/>
  <c r="AI14" i="19"/>
  <c r="AI15" i="19"/>
  <c r="AI16" i="19"/>
  <c r="AI17" i="19"/>
  <c r="AI18" i="19"/>
  <c r="AI19" i="19"/>
  <c r="AI20" i="19"/>
  <c r="AI21" i="19"/>
  <c r="AI22" i="19"/>
  <c r="AI23" i="19"/>
  <c r="AI24" i="19"/>
  <c r="AI25" i="19"/>
  <c r="AI26" i="19"/>
  <c r="AI27" i="19"/>
  <c r="AI28" i="19"/>
  <c r="AI29" i="19"/>
  <c r="AI30" i="19"/>
  <c r="AI31" i="19"/>
  <c r="AI32" i="19"/>
  <c r="AI33" i="19"/>
  <c r="AI34" i="19"/>
  <c r="AI35" i="19"/>
  <c r="AI10" i="19"/>
  <c r="AH40" i="18"/>
  <c r="AH41" i="18"/>
  <c r="AH42" i="18"/>
  <c r="AH43" i="18"/>
  <c r="AH44" i="18"/>
  <c r="AH45" i="18"/>
  <c r="AH46" i="18"/>
  <c r="AH47" i="18"/>
  <c r="AH48" i="18"/>
  <c r="AH49" i="18"/>
  <c r="AH50" i="18"/>
  <c r="AH51" i="18"/>
  <c r="AH52" i="18"/>
  <c r="AH53" i="18"/>
  <c r="AH54" i="18"/>
  <c r="AH55" i="18"/>
  <c r="AH56" i="18"/>
  <c r="AH57" i="18"/>
  <c r="AH58" i="18"/>
  <c r="AH59" i="18"/>
  <c r="AH60" i="18"/>
  <c r="AH61" i="18"/>
  <c r="AH62" i="18"/>
  <c r="AH63" i="18"/>
  <c r="AH64" i="18"/>
  <c r="AH39" i="18"/>
  <c r="AI11" i="18"/>
  <c r="AI12" i="18"/>
  <c r="AI13" i="18"/>
  <c r="AI14" i="18"/>
  <c r="AI15" i="18"/>
  <c r="AI16" i="18"/>
  <c r="AI17" i="18"/>
  <c r="AI18" i="18"/>
  <c r="AI19" i="18"/>
  <c r="AI20" i="18"/>
  <c r="AI21" i="18"/>
  <c r="AI22" i="18"/>
  <c r="AI23" i="18"/>
  <c r="AI24" i="18"/>
  <c r="AI25" i="18"/>
  <c r="AI26" i="18"/>
  <c r="AI27" i="18"/>
  <c r="AI28" i="18"/>
  <c r="AI29" i="18"/>
  <c r="AI30" i="18"/>
  <c r="AI31" i="18"/>
  <c r="AI32" i="18"/>
  <c r="AI33" i="18"/>
  <c r="AI34" i="18"/>
  <c r="AI35" i="18"/>
  <c r="AI10" i="18"/>
  <c r="AH69" i="17"/>
  <c r="AH70" i="17"/>
  <c r="AH71" i="17"/>
  <c r="AH72" i="17"/>
  <c r="AH73" i="17"/>
  <c r="AH74" i="17"/>
  <c r="AH75" i="17"/>
  <c r="AH76" i="17"/>
  <c r="AH77" i="17"/>
  <c r="AH78" i="17"/>
  <c r="AH79" i="17"/>
  <c r="AH80" i="17"/>
  <c r="AH81" i="17"/>
  <c r="AH82" i="17"/>
  <c r="AH83" i="17"/>
  <c r="AH84" i="17"/>
  <c r="AH85" i="17"/>
  <c r="AH86" i="17"/>
  <c r="AH87" i="17"/>
  <c r="AH88" i="17"/>
  <c r="AH89" i="17"/>
  <c r="AH90" i="17"/>
  <c r="AH91" i="17"/>
  <c r="AH92" i="17"/>
  <c r="AH93" i="17"/>
  <c r="AH68" i="17"/>
  <c r="AI40" i="17"/>
  <c r="AI41" i="17"/>
  <c r="AI42" i="17"/>
  <c r="AI43" i="17"/>
  <c r="AI44" i="17"/>
  <c r="AI45" i="17"/>
  <c r="AI46" i="17"/>
  <c r="AI47" i="17"/>
  <c r="AI48" i="17"/>
  <c r="AI49" i="17"/>
  <c r="AI50" i="17"/>
  <c r="AI51" i="17"/>
  <c r="AI52" i="17"/>
  <c r="AI53" i="17"/>
  <c r="AI54" i="17"/>
  <c r="AI55" i="17"/>
  <c r="AI56" i="17"/>
  <c r="AI57" i="17"/>
  <c r="AI58" i="17"/>
  <c r="AI59" i="17"/>
  <c r="AI60" i="17"/>
  <c r="AI61" i="17"/>
  <c r="AI62" i="17"/>
  <c r="AI63" i="17"/>
  <c r="AI64" i="17"/>
  <c r="AI39" i="17"/>
  <c r="AI11" i="17"/>
  <c r="AI12" i="17"/>
  <c r="AI13" i="17"/>
  <c r="AI14" i="17"/>
  <c r="AI15" i="17"/>
  <c r="AI16" i="17"/>
  <c r="AI17" i="17"/>
  <c r="AI18" i="17"/>
  <c r="AI19" i="17"/>
  <c r="AI20" i="17"/>
  <c r="AI21" i="17"/>
  <c r="AI22" i="17"/>
  <c r="AI23" i="17"/>
  <c r="AI24" i="17"/>
  <c r="AI25" i="17"/>
  <c r="AI26" i="17"/>
  <c r="AI27" i="17"/>
  <c r="AI28" i="17"/>
  <c r="AI29" i="17"/>
  <c r="AI30" i="17"/>
  <c r="AI31" i="17"/>
  <c r="AI32" i="17"/>
  <c r="AI33" i="17"/>
  <c r="AI34" i="17"/>
  <c r="AI35" i="17"/>
  <c r="AI10" i="17"/>
  <c r="AH44" i="11" l="1"/>
  <c r="AH20" i="11"/>
  <c r="AH20" i="12"/>
  <c r="AH20" i="13"/>
  <c r="AH44" i="13"/>
  <c r="AH44" i="14"/>
  <c r="AH20" i="14"/>
  <c r="AH69" i="33"/>
  <c r="AH70" i="33"/>
  <c r="AH71" i="33"/>
  <c r="AH72" i="33"/>
  <c r="AH73" i="33"/>
  <c r="AH74" i="33"/>
  <c r="AH75" i="33"/>
  <c r="AH76" i="33"/>
  <c r="AH77" i="33"/>
  <c r="AH78" i="33"/>
  <c r="AH79" i="33"/>
  <c r="AH80" i="33"/>
  <c r="AH81" i="33"/>
  <c r="AH82" i="33"/>
  <c r="AH83" i="33"/>
  <c r="AH84" i="33"/>
  <c r="AH85" i="33"/>
  <c r="AH86" i="33"/>
  <c r="AH87" i="33"/>
  <c r="AH88" i="33"/>
  <c r="AH89" i="33"/>
  <c r="AH90" i="33"/>
  <c r="AH91" i="33"/>
  <c r="AH92" i="33"/>
  <c r="AH93" i="33"/>
  <c r="AH68" i="33"/>
  <c r="AI40" i="33"/>
  <c r="AI41" i="33"/>
  <c r="AI42" i="33"/>
  <c r="AI43" i="33"/>
  <c r="AI44" i="33"/>
  <c r="AI45" i="33"/>
  <c r="AI46" i="33"/>
  <c r="AI47" i="33"/>
  <c r="AI48" i="33"/>
  <c r="AI49" i="33"/>
  <c r="AI50" i="33"/>
  <c r="AI51" i="33"/>
  <c r="AI52" i="33"/>
  <c r="AI53" i="33"/>
  <c r="AI54" i="33"/>
  <c r="AI55" i="33"/>
  <c r="AI56" i="33"/>
  <c r="AI57" i="33"/>
  <c r="AI58" i="33"/>
  <c r="AI59" i="33"/>
  <c r="AI60" i="33"/>
  <c r="AI61" i="33"/>
  <c r="AI62" i="33"/>
  <c r="AI63" i="33"/>
  <c r="AI64" i="33"/>
  <c r="AI39" i="33"/>
  <c r="AI11" i="33"/>
  <c r="AI12" i="33"/>
  <c r="AI13" i="33"/>
  <c r="AI14" i="33"/>
  <c r="AI15" i="33"/>
  <c r="AI16" i="33"/>
  <c r="AI17" i="33"/>
  <c r="AI18" i="33"/>
  <c r="AI19" i="33"/>
  <c r="AI20" i="33"/>
  <c r="AI21" i="33"/>
  <c r="AI22" i="33"/>
  <c r="AI23" i="33"/>
  <c r="AI24" i="33"/>
  <c r="AI25" i="33"/>
  <c r="AI26" i="33"/>
  <c r="AI27" i="33"/>
  <c r="AI28" i="33"/>
  <c r="AI29" i="33"/>
  <c r="AI30" i="33"/>
  <c r="AI31" i="33"/>
  <c r="AI32" i="33"/>
  <c r="AI33" i="33"/>
  <c r="AI34" i="33"/>
  <c r="AI35" i="33"/>
  <c r="AI10" i="33"/>
  <c r="AH69" i="32"/>
  <c r="AH70" i="32"/>
  <c r="AH71" i="32"/>
  <c r="AH72" i="32"/>
  <c r="AH73" i="32"/>
  <c r="AH74" i="32"/>
  <c r="AH75" i="32"/>
  <c r="AH76" i="32"/>
  <c r="AH77" i="32"/>
  <c r="AH78" i="32"/>
  <c r="AH79" i="32"/>
  <c r="AH80" i="32"/>
  <c r="AH81" i="32"/>
  <c r="AH82" i="32"/>
  <c r="AH83" i="32"/>
  <c r="AH84" i="32"/>
  <c r="AH85" i="32"/>
  <c r="AH86" i="32"/>
  <c r="AH87" i="32"/>
  <c r="AH88" i="32"/>
  <c r="AH89" i="32"/>
  <c r="AH90" i="32"/>
  <c r="AH91" i="32"/>
  <c r="AH92" i="32"/>
  <c r="AH93" i="32"/>
  <c r="AH68" i="32"/>
  <c r="AI40" i="32"/>
  <c r="AI41" i="32"/>
  <c r="AI42" i="32"/>
  <c r="AI43" i="32"/>
  <c r="AI44" i="32"/>
  <c r="AI45" i="32"/>
  <c r="AI46" i="32"/>
  <c r="AI47" i="32"/>
  <c r="AI48" i="32"/>
  <c r="AI49" i="32"/>
  <c r="AI50" i="32"/>
  <c r="AI51" i="32"/>
  <c r="AI52" i="32"/>
  <c r="AI53" i="32"/>
  <c r="AI54" i="32"/>
  <c r="AI55" i="32"/>
  <c r="AI56" i="32"/>
  <c r="AI57" i="32"/>
  <c r="AI58" i="32"/>
  <c r="AI59" i="32"/>
  <c r="AI60" i="32"/>
  <c r="AI61" i="32"/>
  <c r="AI62" i="32"/>
  <c r="AI63" i="32"/>
  <c r="AI64" i="32"/>
  <c r="AI39" i="32"/>
  <c r="AI11" i="32"/>
  <c r="AI12" i="32"/>
  <c r="AI13" i="32"/>
  <c r="AI14" i="32"/>
  <c r="AI15" i="32"/>
  <c r="AI16" i="32"/>
  <c r="AI17" i="32"/>
  <c r="AI18" i="32"/>
  <c r="AI19" i="32"/>
  <c r="AI20" i="32"/>
  <c r="AI21" i="32"/>
  <c r="AI22" i="32"/>
  <c r="AI23" i="32"/>
  <c r="AI24" i="32"/>
  <c r="AI25" i="32"/>
  <c r="AI26" i="32"/>
  <c r="AI27" i="32"/>
  <c r="AI28" i="32"/>
  <c r="AI29" i="32"/>
  <c r="AI30" i="32"/>
  <c r="AI31" i="32"/>
  <c r="AI32" i="32"/>
  <c r="AI33" i="32"/>
  <c r="AI34" i="32"/>
  <c r="AI35" i="32"/>
  <c r="AI10" i="32"/>
  <c r="AH40" i="31"/>
  <c r="AH41" i="31"/>
  <c r="AH42" i="31"/>
  <c r="AH43" i="31"/>
  <c r="AH44" i="31"/>
  <c r="AH45" i="31"/>
  <c r="AH46" i="31"/>
  <c r="AH47" i="31"/>
  <c r="AH48" i="31"/>
  <c r="AH49" i="31"/>
  <c r="AH50" i="31"/>
  <c r="AH51" i="31"/>
  <c r="AH52" i="31"/>
  <c r="AH53" i="31"/>
  <c r="AH54" i="31"/>
  <c r="AH55" i="31"/>
  <c r="AH56" i="31"/>
  <c r="AH57" i="31"/>
  <c r="AH58" i="31"/>
  <c r="AH59" i="31"/>
  <c r="AH60" i="31"/>
  <c r="AH61" i="31"/>
  <c r="AH62" i="31"/>
  <c r="AH63" i="31"/>
  <c r="AH64" i="31"/>
  <c r="AH39" i="31"/>
  <c r="AI11" i="31"/>
  <c r="AI12" i="31"/>
  <c r="AI13" i="31"/>
  <c r="AI14" i="31"/>
  <c r="AI15" i="31"/>
  <c r="AI16" i="31"/>
  <c r="AI17" i="31"/>
  <c r="AI18" i="31"/>
  <c r="AI19" i="31"/>
  <c r="AI20" i="31"/>
  <c r="AI21" i="31"/>
  <c r="AI22" i="31"/>
  <c r="AI23" i="31"/>
  <c r="AI24" i="31"/>
  <c r="AI25" i="31"/>
  <c r="AI26" i="31"/>
  <c r="AI27" i="31"/>
  <c r="AI28" i="31"/>
  <c r="AI29" i="31"/>
  <c r="AI30" i="31"/>
  <c r="AI31" i="31"/>
  <c r="AI32" i="31"/>
  <c r="AI33" i="31"/>
  <c r="AI34" i="31"/>
  <c r="AI35" i="31"/>
  <c r="AI10" i="31"/>
  <c r="AH69" i="30"/>
  <c r="AH70" i="30"/>
  <c r="AH71" i="30"/>
  <c r="AH72" i="30"/>
  <c r="AH73" i="30"/>
  <c r="AH74" i="30"/>
  <c r="AH75" i="30"/>
  <c r="AH76" i="30"/>
  <c r="AH77" i="30"/>
  <c r="AH78" i="30"/>
  <c r="AH79" i="30"/>
  <c r="AH80" i="30"/>
  <c r="AH81" i="30"/>
  <c r="AH82" i="30"/>
  <c r="AH83" i="30"/>
  <c r="AH84" i="30"/>
  <c r="AH85" i="30"/>
  <c r="AH86" i="30"/>
  <c r="AH87" i="30"/>
  <c r="AH88" i="30"/>
  <c r="AH89" i="30"/>
  <c r="AH90" i="30"/>
  <c r="AH91" i="30"/>
  <c r="AH92" i="30"/>
  <c r="AH93" i="30"/>
  <c r="AH68" i="30"/>
  <c r="AI40" i="30"/>
  <c r="AI41" i="30"/>
  <c r="AI42" i="30"/>
  <c r="AI43" i="30"/>
  <c r="AI44" i="30"/>
  <c r="AI45" i="30"/>
  <c r="AI46" i="30"/>
  <c r="AI47" i="30"/>
  <c r="AI48" i="30"/>
  <c r="AI49" i="30"/>
  <c r="AI50" i="30"/>
  <c r="AI51" i="30"/>
  <c r="AI52" i="30"/>
  <c r="AI53" i="30"/>
  <c r="AI54" i="30"/>
  <c r="AI55" i="30"/>
  <c r="AI56" i="30"/>
  <c r="AI57" i="30"/>
  <c r="AI58" i="30"/>
  <c r="AI59" i="30"/>
  <c r="AI60" i="30"/>
  <c r="AI61" i="30"/>
  <c r="AI62" i="30"/>
  <c r="AI63" i="30"/>
  <c r="AI64" i="30"/>
  <c r="AI39" i="30"/>
  <c r="AI11" i="30"/>
  <c r="AI12" i="30"/>
  <c r="AI13" i="30"/>
  <c r="AI14" i="30"/>
  <c r="AI15" i="30"/>
  <c r="AI16" i="30"/>
  <c r="AI17" i="30"/>
  <c r="AI18" i="30"/>
  <c r="AI19" i="30"/>
  <c r="AI20" i="30"/>
  <c r="AI21" i="30"/>
  <c r="AI22" i="30"/>
  <c r="AI23" i="30"/>
  <c r="AI24" i="30"/>
  <c r="AI25" i="30"/>
  <c r="AI26" i="30"/>
  <c r="AI27" i="30"/>
  <c r="AI28" i="30"/>
  <c r="AI29" i="30"/>
  <c r="AI30" i="30"/>
  <c r="AI31" i="30"/>
  <c r="AI32" i="30"/>
  <c r="AI33" i="30"/>
  <c r="AI34" i="30"/>
  <c r="AI35" i="30"/>
  <c r="AI10" i="30"/>
  <c r="AH21" i="15" l="1"/>
  <c r="AH22" i="15"/>
  <c r="AH23" i="15"/>
  <c r="AI16" i="15"/>
  <c r="AI17" i="15"/>
  <c r="AI15" i="15"/>
  <c r="AI10" i="15"/>
  <c r="AI11" i="15"/>
  <c r="AI9" i="15"/>
  <c r="AH58" i="14"/>
  <c r="AH59" i="14"/>
  <c r="AH60" i="14"/>
  <c r="AH61" i="14"/>
  <c r="AH62" i="14"/>
  <c r="AH63" i="14"/>
  <c r="AH64" i="14"/>
  <c r="AH65" i="14"/>
  <c r="AH66" i="14"/>
  <c r="AH67" i="14"/>
  <c r="AH68" i="14"/>
  <c r="AH69" i="14"/>
  <c r="AH70" i="14"/>
  <c r="AH71" i="14"/>
  <c r="AH72" i="14"/>
  <c r="AH73" i="14"/>
  <c r="AH74" i="14"/>
  <c r="AH77" i="14"/>
  <c r="AH51" i="14"/>
  <c r="AH52" i="14" s="1"/>
  <c r="AI52" i="14" s="1"/>
  <c r="AI34" i="14"/>
  <c r="AI35" i="14"/>
  <c r="AI36" i="14"/>
  <c r="AI37" i="14"/>
  <c r="AI38" i="14"/>
  <c r="AI39" i="14"/>
  <c r="AI40" i="14"/>
  <c r="AI41" i="14"/>
  <c r="AI42" i="14"/>
  <c r="AI43" i="14"/>
  <c r="AI44" i="14"/>
  <c r="AI45" i="14"/>
  <c r="AI46" i="14"/>
  <c r="AI47" i="14"/>
  <c r="AI48" i="14"/>
  <c r="AI49" i="14"/>
  <c r="AI50" i="14"/>
  <c r="AI51" i="14"/>
  <c r="AI53" i="14"/>
  <c r="AH33" i="14"/>
  <c r="AI33" i="14" s="1"/>
  <c r="AH27" i="14"/>
  <c r="AH9" i="14"/>
  <c r="AI9" i="14" s="1"/>
  <c r="AI10" i="14"/>
  <c r="AI11" i="14"/>
  <c r="AI12" i="14"/>
  <c r="AI13" i="14"/>
  <c r="AI14" i="14"/>
  <c r="AI15" i="14"/>
  <c r="AI16" i="14"/>
  <c r="AI17" i="14"/>
  <c r="AI18" i="14"/>
  <c r="AI19" i="14"/>
  <c r="AI20" i="14"/>
  <c r="AI21" i="14"/>
  <c r="AI22" i="14"/>
  <c r="AI23" i="14"/>
  <c r="AI24" i="14"/>
  <c r="AI25" i="14"/>
  <c r="AI26" i="14"/>
  <c r="AI27" i="14"/>
  <c r="AI29" i="14"/>
  <c r="AH58" i="13"/>
  <c r="AH59" i="13"/>
  <c r="AH60" i="13"/>
  <c r="AH61" i="13"/>
  <c r="AH62" i="13"/>
  <c r="AH63" i="13"/>
  <c r="AH64" i="13"/>
  <c r="AH65" i="13"/>
  <c r="AH66" i="13"/>
  <c r="AH67" i="13"/>
  <c r="AH68" i="13"/>
  <c r="AH69" i="13"/>
  <c r="AH70" i="13"/>
  <c r="AH71" i="13"/>
  <c r="AH72" i="13"/>
  <c r="AH73" i="13"/>
  <c r="AH74" i="13"/>
  <c r="AH77" i="13"/>
  <c r="AH51" i="13"/>
  <c r="AH52" i="13" s="1"/>
  <c r="AI52" i="13" s="1"/>
  <c r="AH27" i="13"/>
  <c r="AH28" i="13" s="1"/>
  <c r="AI28" i="13" s="1"/>
  <c r="AI34" i="13"/>
  <c r="AI35" i="13"/>
  <c r="AI36" i="13"/>
  <c r="AI37" i="13"/>
  <c r="AI38" i="13"/>
  <c r="AI39" i="13"/>
  <c r="AI40" i="13"/>
  <c r="AI41" i="13"/>
  <c r="AI42" i="13"/>
  <c r="AI43" i="13"/>
  <c r="AI44" i="13"/>
  <c r="AI45" i="13"/>
  <c r="AI46" i="13"/>
  <c r="AI47" i="13"/>
  <c r="AI48" i="13"/>
  <c r="AI49" i="13"/>
  <c r="AI50" i="13"/>
  <c r="AI53" i="13"/>
  <c r="AH33" i="13"/>
  <c r="AI33" i="13" s="1"/>
  <c r="AH9" i="13"/>
  <c r="AI9" i="13" s="1"/>
  <c r="AI10" i="13"/>
  <c r="AI11" i="13"/>
  <c r="AI12" i="13"/>
  <c r="AI13" i="13"/>
  <c r="AI14" i="13"/>
  <c r="AI15" i="13"/>
  <c r="AI16" i="13"/>
  <c r="AI17" i="13"/>
  <c r="AI18" i="13"/>
  <c r="AI19" i="13"/>
  <c r="AI20" i="13"/>
  <c r="AI21" i="13"/>
  <c r="AI22" i="13"/>
  <c r="AI23" i="13"/>
  <c r="AI24" i="13"/>
  <c r="AI25" i="13"/>
  <c r="AI26" i="13"/>
  <c r="AI29" i="13"/>
  <c r="AI10" i="12"/>
  <c r="AI11" i="12"/>
  <c r="AI12" i="12"/>
  <c r="AI13" i="12"/>
  <c r="AI14" i="12"/>
  <c r="AI15" i="12"/>
  <c r="AI16" i="12"/>
  <c r="AI17" i="12"/>
  <c r="AI18" i="12"/>
  <c r="AI19" i="12"/>
  <c r="AI20" i="12"/>
  <c r="AI21" i="12"/>
  <c r="AI22" i="12"/>
  <c r="AI23" i="12"/>
  <c r="AI24" i="12"/>
  <c r="AI25" i="12"/>
  <c r="AI26" i="12"/>
  <c r="AI29" i="12"/>
  <c r="AH34" i="12"/>
  <c r="AH35" i="12"/>
  <c r="AH36" i="12"/>
  <c r="AH37" i="12"/>
  <c r="AH38" i="12"/>
  <c r="AH39" i="12"/>
  <c r="AH40" i="12"/>
  <c r="AH41" i="12"/>
  <c r="AH42" i="12"/>
  <c r="AH43" i="12"/>
  <c r="AH44" i="12"/>
  <c r="AH45" i="12"/>
  <c r="AH46" i="12"/>
  <c r="AH47" i="12"/>
  <c r="AH48" i="12"/>
  <c r="AH49" i="12"/>
  <c r="AH50" i="12"/>
  <c r="AH53" i="12"/>
  <c r="AH27" i="12"/>
  <c r="AI27" i="12" s="1"/>
  <c r="AH28" i="12"/>
  <c r="AI28" i="12" s="1"/>
  <c r="AH9" i="12"/>
  <c r="AH33" i="12" s="1"/>
  <c r="AH58" i="11"/>
  <c r="AH59" i="11"/>
  <c r="AH60" i="11"/>
  <c r="AH61" i="11"/>
  <c r="AH62" i="11"/>
  <c r="AH63" i="11"/>
  <c r="AH64" i="11"/>
  <c r="AH65" i="11"/>
  <c r="AH66" i="11"/>
  <c r="AH67" i="11"/>
  <c r="AH68" i="11"/>
  <c r="AH69" i="11"/>
  <c r="AH70" i="11"/>
  <c r="AH71" i="11"/>
  <c r="AH72" i="11"/>
  <c r="AH73" i="11"/>
  <c r="AH74" i="11"/>
  <c r="AH77" i="11"/>
  <c r="AH51" i="11"/>
  <c r="AH52" i="11" s="1"/>
  <c r="AI52" i="11" s="1"/>
  <c r="AI34" i="11"/>
  <c r="AI35" i="11"/>
  <c r="AI36" i="11"/>
  <c r="AI37" i="11"/>
  <c r="AI38" i="11"/>
  <c r="AI39" i="11"/>
  <c r="AI40" i="11"/>
  <c r="AI41" i="11"/>
  <c r="AI42" i="11"/>
  <c r="AI43" i="11"/>
  <c r="AI44" i="11"/>
  <c r="AI45" i="11"/>
  <c r="AI46" i="11"/>
  <c r="AI47" i="11"/>
  <c r="AI48" i="11"/>
  <c r="AI49" i="11"/>
  <c r="AI50" i="11"/>
  <c r="AI53" i="11"/>
  <c r="AH33" i="11"/>
  <c r="AH57" i="11" s="1"/>
  <c r="AH27" i="11"/>
  <c r="AI27" i="11" s="1"/>
  <c r="AH9" i="11"/>
  <c r="AI10" i="11"/>
  <c r="AI11" i="11"/>
  <c r="AI12" i="11"/>
  <c r="AI13" i="11"/>
  <c r="AI14" i="11"/>
  <c r="AI15" i="11"/>
  <c r="AI16" i="11"/>
  <c r="AI17" i="11"/>
  <c r="AI18" i="11"/>
  <c r="AI19" i="11"/>
  <c r="AI20" i="11"/>
  <c r="AI21" i="11"/>
  <c r="AI22" i="11"/>
  <c r="AI23" i="11"/>
  <c r="AI24" i="11"/>
  <c r="AI25" i="11"/>
  <c r="AI26" i="11"/>
  <c r="AI29" i="11"/>
  <c r="AI9" i="11"/>
  <c r="AH69" i="29"/>
  <c r="AH70" i="29"/>
  <c r="AH71" i="29"/>
  <c r="AH72" i="29"/>
  <c r="AH73" i="29"/>
  <c r="AH74" i="29"/>
  <c r="AH75" i="29"/>
  <c r="AH76" i="29"/>
  <c r="AH77" i="29"/>
  <c r="AH78" i="29"/>
  <c r="AH79" i="29"/>
  <c r="AH80" i="29"/>
  <c r="AH81" i="29"/>
  <c r="AH82" i="29"/>
  <c r="AH83" i="29"/>
  <c r="AH84" i="29"/>
  <c r="AH85" i="29"/>
  <c r="AH86" i="29"/>
  <c r="AH87" i="29"/>
  <c r="AH88" i="29"/>
  <c r="AH89" i="29"/>
  <c r="AH90" i="29"/>
  <c r="AH91" i="29"/>
  <c r="AH92" i="29"/>
  <c r="AH93" i="29"/>
  <c r="AH68" i="29"/>
  <c r="AI40" i="29"/>
  <c r="AI41" i="29"/>
  <c r="AI42" i="29"/>
  <c r="AI43" i="29"/>
  <c r="AI44" i="29"/>
  <c r="AI45" i="29"/>
  <c r="AI46" i="29"/>
  <c r="AI47" i="29"/>
  <c r="AI48" i="29"/>
  <c r="AI49" i="29"/>
  <c r="AI50" i="29"/>
  <c r="AI51" i="29"/>
  <c r="AI52" i="29"/>
  <c r="AI53" i="29"/>
  <c r="AI54" i="29"/>
  <c r="AI55" i="29"/>
  <c r="AI56" i="29"/>
  <c r="AI57" i="29"/>
  <c r="AI58" i="29"/>
  <c r="AI59" i="29"/>
  <c r="AI60" i="29"/>
  <c r="AI61" i="29"/>
  <c r="AI62" i="29"/>
  <c r="AI63" i="29"/>
  <c r="AI64" i="29"/>
  <c r="AI39" i="29"/>
  <c r="AI11" i="29"/>
  <c r="AI12" i="29"/>
  <c r="AI13" i="29"/>
  <c r="AI14" i="29"/>
  <c r="AI15" i="29"/>
  <c r="AI16" i="29"/>
  <c r="AI17" i="29"/>
  <c r="AI18" i="29"/>
  <c r="AI19" i="29"/>
  <c r="AI20" i="29"/>
  <c r="AI21" i="29"/>
  <c r="AI22" i="29"/>
  <c r="AI23" i="29"/>
  <c r="AI24" i="29"/>
  <c r="AI25" i="29"/>
  <c r="AI26" i="29"/>
  <c r="AI27" i="29"/>
  <c r="AI28" i="29"/>
  <c r="AI29" i="29"/>
  <c r="AI30" i="29"/>
  <c r="AI31" i="29"/>
  <c r="AI32" i="29"/>
  <c r="AI33" i="29"/>
  <c r="AI34" i="29"/>
  <c r="AI35" i="29"/>
  <c r="AI10" i="29"/>
  <c r="AH69" i="28"/>
  <c r="AH70" i="28"/>
  <c r="AH71" i="28"/>
  <c r="AH72" i="28"/>
  <c r="AH73" i="28"/>
  <c r="AH74" i="28"/>
  <c r="AH75" i="28"/>
  <c r="AH76" i="28"/>
  <c r="AH77" i="28"/>
  <c r="AH78" i="28"/>
  <c r="AH79" i="28"/>
  <c r="AH80" i="28"/>
  <c r="AH81" i="28"/>
  <c r="AH82" i="28"/>
  <c r="AH83" i="28"/>
  <c r="AH84" i="28"/>
  <c r="AH85" i="28"/>
  <c r="AH86" i="28"/>
  <c r="AH87" i="28"/>
  <c r="AH88" i="28"/>
  <c r="AH89" i="28"/>
  <c r="AH90" i="28"/>
  <c r="AH91" i="28"/>
  <c r="AH92" i="28"/>
  <c r="AH93" i="28"/>
  <c r="AH68" i="28"/>
  <c r="AI40" i="28"/>
  <c r="AI41" i="28"/>
  <c r="AI42" i="28"/>
  <c r="AI43" i="28"/>
  <c r="AI44" i="28"/>
  <c r="AI45" i="28"/>
  <c r="AI46" i="28"/>
  <c r="AI47" i="28"/>
  <c r="AI48" i="28"/>
  <c r="AI49" i="28"/>
  <c r="AI50" i="28"/>
  <c r="AI51" i="28"/>
  <c r="AI52" i="28"/>
  <c r="AI53" i="28"/>
  <c r="AI54" i="28"/>
  <c r="AI55" i="28"/>
  <c r="AI56" i="28"/>
  <c r="AI57" i="28"/>
  <c r="AI58" i="28"/>
  <c r="AI59" i="28"/>
  <c r="AI60" i="28"/>
  <c r="AI61" i="28"/>
  <c r="AI62" i="28"/>
  <c r="AI63" i="28"/>
  <c r="AI64" i="28"/>
  <c r="AI39" i="28"/>
  <c r="AI11" i="28"/>
  <c r="AI12" i="28"/>
  <c r="AI13" i="28"/>
  <c r="AI14" i="28"/>
  <c r="AI15" i="28"/>
  <c r="AI16" i="28"/>
  <c r="AI17" i="28"/>
  <c r="AI18" i="28"/>
  <c r="AI19" i="28"/>
  <c r="AI20" i="28"/>
  <c r="AI21" i="28"/>
  <c r="AI22" i="28"/>
  <c r="AI23" i="28"/>
  <c r="AI24" i="28"/>
  <c r="AI25" i="28"/>
  <c r="AI26" i="28"/>
  <c r="AI27" i="28"/>
  <c r="AI28" i="28"/>
  <c r="AI29" i="28"/>
  <c r="AI30" i="28"/>
  <c r="AI31" i="28"/>
  <c r="AI32" i="28"/>
  <c r="AI33" i="28"/>
  <c r="AI34" i="28"/>
  <c r="AI35" i="28"/>
  <c r="AI10" i="28"/>
  <c r="AH40" i="27"/>
  <c r="AH41" i="27"/>
  <c r="AH42" i="27"/>
  <c r="AH43" i="27"/>
  <c r="AH44" i="27"/>
  <c r="AH45" i="27"/>
  <c r="AH46" i="27"/>
  <c r="AH47" i="27"/>
  <c r="AH48" i="27"/>
  <c r="AH49" i="27"/>
  <c r="AH50" i="27"/>
  <c r="AH51" i="27"/>
  <c r="AH52" i="27"/>
  <c r="AH53" i="27"/>
  <c r="AH54" i="27"/>
  <c r="AH55" i="27"/>
  <c r="AH56" i="27"/>
  <c r="AH57" i="27"/>
  <c r="AH58" i="27"/>
  <c r="AH59" i="27"/>
  <c r="AH60" i="27"/>
  <c r="AH61" i="27"/>
  <c r="AH62" i="27"/>
  <c r="AH63" i="27"/>
  <c r="AH64" i="27"/>
  <c r="AH39" i="27"/>
  <c r="AI11" i="27"/>
  <c r="AI12" i="27"/>
  <c r="AI13" i="27"/>
  <c r="AI14" i="27"/>
  <c r="AI15" i="27"/>
  <c r="AI16" i="27"/>
  <c r="AI17" i="27"/>
  <c r="AI18" i="27"/>
  <c r="AI19" i="27"/>
  <c r="AI20" i="27"/>
  <c r="AI21" i="27"/>
  <c r="AI22" i="27"/>
  <c r="AI23" i="27"/>
  <c r="AI24" i="27"/>
  <c r="AI25" i="27"/>
  <c r="AI26" i="27"/>
  <c r="AI27" i="27"/>
  <c r="AI28" i="27"/>
  <c r="AI29" i="27"/>
  <c r="AI30" i="27"/>
  <c r="AI31" i="27"/>
  <c r="AI32" i="27"/>
  <c r="AI33" i="27"/>
  <c r="AI34" i="27"/>
  <c r="AI35" i="27"/>
  <c r="AI10" i="27"/>
  <c r="AH69" i="26"/>
  <c r="AH70" i="26"/>
  <c r="AH71" i="26"/>
  <c r="AH72" i="26"/>
  <c r="AH73" i="26"/>
  <c r="AH74" i="26"/>
  <c r="AH75" i="26"/>
  <c r="AH76" i="26"/>
  <c r="AH77" i="26"/>
  <c r="AH78" i="26"/>
  <c r="AH79" i="26"/>
  <c r="AH80" i="26"/>
  <c r="AH81" i="26"/>
  <c r="AH82" i="26"/>
  <c r="AH83" i="26"/>
  <c r="AH84" i="26"/>
  <c r="AH85" i="26"/>
  <c r="AH86" i="26"/>
  <c r="AH87" i="26"/>
  <c r="AH88" i="26"/>
  <c r="AH89" i="26"/>
  <c r="AH90" i="26"/>
  <c r="AH91" i="26"/>
  <c r="AH92" i="26"/>
  <c r="AH93" i="26"/>
  <c r="AH68" i="26"/>
  <c r="AI40" i="26"/>
  <c r="AI41" i="26"/>
  <c r="AI42" i="26"/>
  <c r="AI43" i="26"/>
  <c r="AI44" i="26"/>
  <c r="AI45" i="26"/>
  <c r="AI46" i="26"/>
  <c r="AI47" i="26"/>
  <c r="AI48" i="26"/>
  <c r="AI49" i="26"/>
  <c r="AI50" i="26"/>
  <c r="AI51" i="26"/>
  <c r="AI52" i="26"/>
  <c r="AI53" i="26"/>
  <c r="AI54" i="26"/>
  <c r="AI55" i="26"/>
  <c r="AI56" i="26"/>
  <c r="AI57" i="26"/>
  <c r="AI58" i="26"/>
  <c r="AI59" i="26"/>
  <c r="AI60" i="26"/>
  <c r="AI61" i="26"/>
  <c r="AI62" i="26"/>
  <c r="AI63" i="26"/>
  <c r="AI64" i="26"/>
  <c r="AI39" i="26"/>
  <c r="AI11" i="26"/>
  <c r="AI12" i="26"/>
  <c r="AI13" i="26"/>
  <c r="AI14" i="26"/>
  <c r="AI15" i="26"/>
  <c r="AI16" i="26"/>
  <c r="AI17" i="26"/>
  <c r="AI18" i="26"/>
  <c r="AI19" i="26"/>
  <c r="AI20" i="26"/>
  <c r="AI21" i="26"/>
  <c r="AI22" i="26"/>
  <c r="AI23" i="26"/>
  <c r="AI24" i="26"/>
  <c r="AI25" i="26"/>
  <c r="AI26" i="26"/>
  <c r="AI27" i="26"/>
  <c r="AI28" i="26"/>
  <c r="AI29" i="26"/>
  <c r="AI30" i="26"/>
  <c r="AI31" i="26"/>
  <c r="AI32" i="26"/>
  <c r="AI33" i="26"/>
  <c r="AI34" i="26"/>
  <c r="AI35" i="26"/>
  <c r="AI10" i="26"/>
  <c r="AH69" i="25"/>
  <c r="AH70" i="25"/>
  <c r="AH71" i="25"/>
  <c r="AH72" i="25"/>
  <c r="AH73" i="25"/>
  <c r="AH74" i="25"/>
  <c r="AH75" i="25"/>
  <c r="AH76" i="25"/>
  <c r="AH77" i="25"/>
  <c r="AH78" i="25"/>
  <c r="AH79" i="25"/>
  <c r="AH80" i="25"/>
  <c r="AH81" i="25"/>
  <c r="AH82" i="25"/>
  <c r="AH83" i="25"/>
  <c r="AH84" i="25"/>
  <c r="AH85" i="25"/>
  <c r="AH86" i="25"/>
  <c r="AH87" i="25"/>
  <c r="AH88" i="25"/>
  <c r="AH89" i="25"/>
  <c r="AH90" i="25"/>
  <c r="AH91" i="25"/>
  <c r="AH92" i="25"/>
  <c r="AH93" i="25"/>
  <c r="AH68" i="25"/>
  <c r="AI11" i="25"/>
  <c r="AI12" i="25"/>
  <c r="AI13" i="25"/>
  <c r="AI14" i="25"/>
  <c r="AI15" i="25"/>
  <c r="AI16" i="25"/>
  <c r="AI17" i="25"/>
  <c r="AI18" i="25"/>
  <c r="AI19" i="25"/>
  <c r="AI20" i="25"/>
  <c r="AI21" i="25"/>
  <c r="AI22" i="25"/>
  <c r="AI23" i="25"/>
  <c r="AI24" i="25"/>
  <c r="AI25" i="25"/>
  <c r="AI26" i="25"/>
  <c r="AI27" i="25"/>
  <c r="AI28" i="25"/>
  <c r="AI29" i="25"/>
  <c r="AI30" i="25"/>
  <c r="AI31" i="25"/>
  <c r="AI32" i="25"/>
  <c r="AI33" i="25"/>
  <c r="AI34" i="25"/>
  <c r="AI35" i="25"/>
  <c r="AI10" i="25"/>
  <c r="AI40" i="25"/>
  <c r="AI41" i="25"/>
  <c r="AI42" i="25"/>
  <c r="AI43" i="25"/>
  <c r="AI44" i="25"/>
  <c r="AI45" i="25"/>
  <c r="AI46" i="25"/>
  <c r="AI47" i="25"/>
  <c r="AI48" i="25"/>
  <c r="AI49" i="25"/>
  <c r="AI50" i="25"/>
  <c r="AI51" i="25"/>
  <c r="AI52" i="25"/>
  <c r="AI53" i="25"/>
  <c r="AI54" i="25"/>
  <c r="AI55" i="25"/>
  <c r="AI56" i="25"/>
  <c r="AI57" i="25"/>
  <c r="AI58" i="25"/>
  <c r="AI87" i="25" s="1"/>
  <c r="AI59" i="25"/>
  <c r="AI60" i="25"/>
  <c r="AI61" i="25"/>
  <c r="AI62" i="25"/>
  <c r="AI63" i="25"/>
  <c r="AI64" i="25"/>
  <c r="AI39" i="25"/>
  <c r="AI68" i="25" s="1"/>
  <c r="AI77" i="25"/>
  <c r="AI78" i="25"/>
  <c r="AI79" i="25"/>
  <c r="AI93" i="25"/>
  <c r="AI69" i="25"/>
  <c r="AI70" i="25"/>
  <c r="AI71" i="25"/>
  <c r="AI85" i="25"/>
  <c r="AI86" i="25"/>
  <c r="AH69" i="24"/>
  <c r="AH70" i="24"/>
  <c r="AH71" i="24"/>
  <c r="AH72" i="24"/>
  <c r="AH73" i="24"/>
  <c r="AH74" i="24"/>
  <c r="AH75" i="24"/>
  <c r="AH76" i="24"/>
  <c r="AH77" i="24"/>
  <c r="AH78" i="24"/>
  <c r="AH79" i="24"/>
  <c r="AH80" i="24"/>
  <c r="AH81" i="24"/>
  <c r="AH82" i="24"/>
  <c r="AH83" i="24"/>
  <c r="AH84" i="24"/>
  <c r="AH85" i="24"/>
  <c r="AH86" i="24"/>
  <c r="AH87" i="24"/>
  <c r="AH88" i="24"/>
  <c r="AH89" i="24"/>
  <c r="AH90" i="24"/>
  <c r="AH91" i="24"/>
  <c r="AH92" i="24"/>
  <c r="AH93" i="24"/>
  <c r="AH68" i="24"/>
  <c r="AI40" i="24"/>
  <c r="AI41" i="24"/>
  <c r="AI42" i="24"/>
  <c r="AI43" i="24"/>
  <c r="AI44" i="24"/>
  <c r="AI45" i="24"/>
  <c r="AI46" i="24"/>
  <c r="AI47" i="24"/>
  <c r="AI48" i="24"/>
  <c r="AI49" i="24"/>
  <c r="AI50" i="24"/>
  <c r="AI51" i="24"/>
  <c r="AI52" i="24"/>
  <c r="AI53" i="24"/>
  <c r="AI54" i="24"/>
  <c r="AI55" i="24"/>
  <c r="AI56" i="24"/>
  <c r="AI57" i="24"/>
  <c r="AI58" i="24"/>
  <c r="AI59" i="24"/>
  <c r="AI60" i="24"/>
  <c r="AI61" i="24"/>
  <c r="AI62" i="24"/>
  <c r="AI63" i="24"/>
  <c r="AI64" i="24"/>
  <c r="AI39" i="24"/>
  <c r="AI11" i="24"/>
  <c r="AI12" i="24"/>
  <c r="AI13" i="24"/>
  <c r="AI14" i="24"/>
  <c r="AI15" i="24"/>
  <c r="AI16" i="24"/>
  <c r="AI17" i="24"/>
  <c r="AI18" i="24"/>
  <c r="AI19" i="24"/>
  <c r="AI20" i="24"/>
  <c r="AI21" i="24"/>
  <c r="AI22" i="24"/>
  <c r="AI23" i="24"/>
  <c r="AI24" i="24"/>
  <c r="AI25" i="24"/>
  <c r="AI26" i="24"/>
  <c r="AI27" i="24"/>
  <c r="AI28" i="24"/>
  <c r="AI29" i="24"/>
  <c r="AI30" i="24"/>
  <c r="AI31" i="24"/>
  <c r="AI32" i="24"/>
  <c r="AI33" i="24"/>
  <c r="AI34" i="24"/>
  <c r="AI35" i="24"/>
  <c r="AI10" i="24"/>
  <c r="AH69" i="23"/>
  <c r="AH70" i="23"/>
  <c r="AH71" i="23"/>
  <c r="AH72" i="23"/>
  <c r="AH73" i="23"/>
  <c r="AH74" i="23"/>
  <c r="AH75" i="23"/>
  <c r="AH76" i="23"/>
  <c r="AH77" i="23"/>
  <c r="AH78" i="23"/>
  <c r="AH79" i="23"/>
  <c r="AH80" i="23"/>
  <c r="AH81" i="23"/>
  <c r="AH82" i="23"/>
  <c r="AH83" i="23"/>
  <c r="AH84" i="23"/>
  <c r="AH85" i="23"/>
  <c r="AH86" i="23"/>
  <c r="AH87" i="23"/>
  <c r="AH88" i="23"/>
  <c r="AH89" i="23"/>
  <c r="AH90" i="23"/>
  <c r="AH91" i="23"/>
  <c r="AH92" i="23"/>
  <c r="AH93" i="23"/>
  <c r="AH68" i="23"/>
  <c r="AI40" i="23"/>
  <c r="AI41" i="23"/>
  <c r="AI42" i="23"/>
  <c r="AI43" i="23"/>
  <c r="AI44" i="23"/>
  <c r="AI45" i="23"/>
  <c r="AI46" i="23"/>
  <c r="AI47" i="23"/>
  <c r="AI48" i="23"/>
  <c r="AI49" i="23"/>
  <c r="AI50" i="23"/>
  <c r="AI51" i="23"/>
  <c r="AI52" i="23"/>
  <c r="AI53" i="23"/>
  <c r="AI54" i="23"/>
  <c r="AI55" i="23"/>
  <c r="AI56" i="23"/>
  <c r="AI57" i="23"/>
  <c r="AI58" i="23"/>
  <c r="AI59" i="23"/>
  <c r="AI60" i="23"/>
  <c r="AI61" i="23"/>
  <c r="AI62" i="23"/>
  <c r="AI63" i="23"/>
  <c r="AI64" i="23"/>
  <c r="AI39" i="23"/>
  <c r="AI11" i="23"/>
  <c r="AI12" i="23"/>
  <c r="AI13" i="23"/>
  <c r="AI14" i="23"/>
  <c r="AI15" i="23"/>
  <c r="AI16" i="23"/>
  <c r="AI17" i="23"/>
  <c r="AI18" i="23"/>
  <c r="AI19" i="23"/>
  <c r="AI20" i="23"/>
  <c r="AI21" i="23"/>
  <c r="AI22" i="23"/>
  <c r="AI23" i="23"/>
  <c r="AI24" i="23"/>
  <c r="AI25" i="23"/>
  <c r="AI26" i="23"/>
  <c r="AI27" i="23"/>
  <c r="AI28" i="23"/>
  <c r="AI29" i="23"/>
  <c r="AI30" i="23"/>
  <c r="AI31" i="23"/>
  <c r="AI32" i="23"/>
  <c r="AI33" i="23"/>
  <c r="AI34" i="23"/>
  <c r="AI35" i="23"/>
  <c r="AI10" i="23"/>
  <c r="AH40" i="4"/>
  <c r="AH41" i="4"/>
  <c r="AH42" i="4"/>
  <c r="AH43" i="4"/>
  <c r="AH44" i="4"/>
  <c r="AH45" i="4"/>
  <c r="AH46" i="4"/>
  <c r="AH47" i="4"/>
  <c r="AH48" i="4"/>
  <c r="AH49" i="4"/>
  <c r="AH50" i="4"/>
  <c r="AH51" i="4"/>
  <c r="AH52" i="4"/>
  <c r="AH53" i="4"/>
  <c r="AH54" i="4"/>
  <c r="AH55" i="4"/>
  <c r="AH56" i="4"/>
  <c r="AH57" i="4"/>
  <c r="AH58" i="4"/>
  <c r="AH59" i="4"/>
  <c r="AH60" i="4"/>
  <c r="AH61" i="4"/>
  <c r="AH62" i="4"/>
  <c r="AH63" i="4"/>
  <c r="AH64" i="4"/>
  <c r="AH39" i="4"/>
  <c r="AI11" i="4"/>
  <c r="AI12" i="4"/>
  <c r="AI13" i="4"/>
  <c r="AI14" i="4"/>
  <c r="AI15" i="4"/>
  <c r="AI16" i="4"/>
  <c r="AI17" i="4"/>
  <c r="AI18" i="4"/>
  <c r="AI19" i="4"/>
  <c r="AI20" i="4"/>
  <c r="AI21" i="4"/>
  <c r="AI22" i="4"/>
  <c r="AI23" i="4"/>
  <c r="AI24" i="4"/>
  <c r="AI25" i="4"/>
  <c r="AI26" i="4"/>
  <c r="AI27" i="4"/>
  <c r="AI28" i="4"/>
  <c r="AI29" i="4"/>
  <c r="AI30" i="4"/>
  <c r="AI31" i="4"/>
  <c r="AI32" i="4"/>
  <c r="AI33" i="4"/>
  <c r="AI34" i="4"/>
  <c r="AI35" i="4"/>
  <c r="AI10" i="4"/>
  <c r="AH69" i="22"/>
  <c r="AH70" i="22"/>
  <c r="AH71" i="22"/>
  <c r="AH72" i="22"/>
  <c r="AH73" i="22"/>
  <c r="AH74" i="22"/>
  <c r="AH75" i="22"/>
  <c r="AH76" i="22"/>
  <c r="AH77" i="22"/>
  <c r="AH78" i="22"/>
  <c r="AH79" i="22"/>
  <c r="AH80" i="22"/>
  <c r="AH81" i="22"/>
  <c r="AH82" i="22"/>
  <c r="AH83" i="22"/>
  <c r="AH84" i="22"/>
  <c r="AH85" i="22"/>
  <c r="AH86" i="22"/>
  <c r="AH87" i="22"/>
  <c r="AH88" i="22"/>
  <c r="AH89" i="22"/>
  <c r="AH90" i="22"/>
  <c r="AH91" i="22"/>
  <c r="AH92" i="22"/>
  <c r="AH93" i="22"/>
  <c r="AH68" i="22"/>
  <c r="AI40" i="22"/>
  <c r="AI41" i="22"/>
  <c r="AI42" i="22"/>
  <c r="AI43" i="22"/>
  <c r="AI44" i="22"/>
  <c r="AI45" i="22"/>
  <c r="AI46" i="22"/>
  <c r="AI47" i="22"/>
  <c r="AI48" i="22"/>
  <c r="AI49" i="22"/>
  <c r="AI50" i="22"/>
  <c r="AI51" i="22"/>
  <c r="AI52" i="22"/>
  <c r="AI53" i="22"/>
  <c r="AI54" i="22"/>
  <c r="AI55" i="22"/>
  <c r="AI56" i="22"/>
  <c r="AI57" i="22"/>
  <c r="AI58" i="22"/>
  <c r="AI59" i="22"/>
  <c r="AI60" i="22"/>
  <c r="AI61" i="22"/>
  <c r="AI62" i="22"/>
  <c r="AI63" i="22"/>
  <c r="AI64" i="22"/>
  <c r="AI39" i="22"/>
  <c r="AI11" i="22"/>
  <c r="AI12" i="22"/>
  <c r="AI13" i="22"/>
  <c r="AI14" i="22"/>
  <c r="AI15" i="22"/>
  <c r="AI16" i="22"/>
  <c r="AI17" i="22"/>
  <c r="AI18" i="22"/>
  <c r="AI19" i="22"/>
  <c r="AI20" i="22"/>
  <c r="AI21" i="22"/>
  <c r="AI22" i="22"/>
  <c r="AI23" i="22"/>
  <c r="AI24" i="22"/>
  <c r="AI25" i="22"/>
  <c r="AI26" i="22"/>
  <c r="AI27" i="22"/>
  <c r="AI28" i="22"/>
  <c r="AI29" i="22"/>
  <c r="AI30" i="22"/>
  <c r="AI31" i="22"/>
  <c r="AI32" i="22"/>
  <c r="AI33" i="22"/>
  <c r="AI34" i="22"/>
  <c r="AI35" i="22"/>
  <c r="AI10" i="22"/>
  <c r="AH69" i="10"/>
  <c r="AH70" i="10"/>
  <c r="AH71" i="10"/>
  <c r="AH72" i="10"/>
  <c r="AH73" i="10"/>
  <c r="AH74" i="10"/>
  <c r="AH75" i="10"/>
  <c r="AH76" i="10"/>
  <c r="AH77" i="10"/>
  <c r="AH78" i="10"/>
  <c r="AH79" i="10"/>
  <c r="AH80" i="10"/>
  <c r="AH81" i="10"/>
  <c r="AH82" i="10"/>
  <c r="AH83" i="10"/>
  <c r="AH84" i="10"/>
  <c r="AH85" i="10"/>
  <c r="AH86" i="10"/>
  <c r="AH87" i="10"/>
  <c r="AH88" i="10"/>
  <c r="AH89" i="10"/>
  <c r="AH90" i="10"/>
  <c r="AH91" i="10"/>
  <c r="AH92" i="10"/>
  <c r="AH93" i="10"/>
  <c r="AH68" i="10"/>
  <c r="AI40" i="10"/>
  <c r="AI41" i="10"/>
  <c r="AI42" i="10"/>
  <c r="AI43" i="10"/>
  <c r="AI44" i="10"/>
  <c r="AI45" i="10"/>
  <c r="AI46" i="10"/>
  <c r="AI47" i="10"/>
  <c r="AI48" i="10"/>
  <c r="AI49" i="10"/>
  <c r="AI50" i="10"/>
  <c r="AI51" i="10"/>
  <c r="AI52" i="10"/>
  <c r="AI53" i="10"/>
  <c r="AI54" i="10"/>
  <c r="AI55" i="10"/>
  <c r="AI56" i="10"/>
  <c r="AI57" i="10"/>
  <c r="AI58" i="10"/>
  <c r="AI59" i="10"/>
  <c r="AI60" i="10"/>
  <c r="AI61" i="10"/>
  <c r="AI62" i="10"/>
  <c r="AI63" i="10"/>
  <c r="AI64" i="10"/>
  <c r="AI39" i="10"/>
  <c r="AI11" i="10"/>
  <c r="AI12" i="10"/>
  <c r="AI13" i="10"/>
  <c r="AI14" i="10"/>
  <c r="AI15" i="10"/>
  <c r="AI16" i="10"/>
  <c r="AI17" i="10"/>
  <c r="AI18" i="10"/>
  <c r="AI19" i="10"/>
  <c r="AI20" i="10"/>
  <c r="AI21" i="10"/>
  <c r="AI22" i="10"/>
  <c r="AI23" i="10"/>
  <c r="AI24" i="10"/>
  <c r="AI25" i="10"/>
  <c r="AI26" i="10"/>
  <c r="AI27" i="10"/>
  <c r="AI28" i="10"/>
  <c r="AI29" i="10"/>
  <c r="AI30" i="10"/>
  <c r="AI31" i="10"/>
  <c r="AI32" i="10"/>
  <c r="AI33" i="10"/>
  <c r="AI34" i="10"/>
  <c r="AI35" i="10"/>
  <c r="AI10" i="10"/>
  <c r="AH69" i="9"/>
  <c r="AH70" i="9"/>
  <c r="AH71" i="9"/>
  <c r="AH72" i="9"/>
  <c r="AH73" i="9"/>
  <c r="AH74" i="9"/>
  <c r="AH75" i="9"/>
  <c r="AH76" i="9"/>
  <c r="AH77" i="9"/>
  <c r="AH78" i="9"/>
  <c r="AH79" i="9"/>
  <c r="AH80" i="9"/>
  <c r="AH81" i="9"/>
  <c r="AH82" i="9"/>
  <c r="AH83" i="9"/>
  <c r="AH84" i="9"/>
  <c r="AH85" i="9"/>
  <c r="AH86" i="9"/>
  <c r="AH87" i="9"/>
  <c r="AH88" i="9"/>
  <c r="AH89" i="9"/>
  <c r="AH90" i="9"/>
  <c r="AH91" i="9"/>
  <c r="AH92" i="9"/>
  <c r="AH93" i="9"/>
  <c r="AH68" i="9"/>
  <c r="AI40" i="9"/>
  <c r="AI41" i="9"/>
  <c r="AI42" i="9"/>
  <c r="AI43" i="9"/>
  <c r="AI44" i="9"/>
  <c r="AI45" i="9"/>
  <c r="AI46" i="9"/>
  <c r="AI47" i="9"/>
  <c r="AI48" i="9"/>
  <c r="AI49" i="9"/>
  <c r="AI50" i="9"/>
  <c r="AI51" i="9"/>
  <c r="AI52" i="9"/>
  <c r="AI53" i="9"/>
  <c r="AI54" i="9"/>
  <c r="AI55" i="9"/>
  <c r="AI56" i="9"/>
  <c r="AI57" i="9"/>
  <c r="AI58" i="9"/>
  <c r="AI59" i="9"/>
  <c r="AI60" i="9"/>
  <c r="AI61" i="9"/>
  <c r="AI62" i="9"/>
  <c r="AI63" i="9"/>
  <c r="AI64" i="9"/>
  <c r="AI39" i="9"/>
  <c r="AI11" i="9"/>
  <c r="AI12" i="9"/>
  <c r="AI13" i="9"/>
  <c r="AI14" i="9"/>
  <c r="AI15" i="9"/>
  <c r="AI16" i="9"/>
  <c r="AI17" i="9"/>
  <c r="AI18" i="9"/>
  <c r="AI19" i="9"/>
  <c r="AI20" i="9"/>
  <c r="AI21" i="9"/>
  <c r="AI22" i="9"/>
  <c r="AI23" i="9"/>
  <c r="AI24" i="9"/>
  <c r="AI25" i="9"/>
  <c r="AI26" i="9"/>
  <c r="AI27" i="9"/>
  <c r="AI28" i="9"/>
  <c r="AI29" i="9"/>
  <c r="AI30" i="9"/>
  <c r="AI31" i="9"/>
  <c r="AI32" i="9"/>
  <c r="AI33" i="9"/>
  <c r="AI34" i="9"/>
  <c r="AI35" i="9"/>
  <c r="AI10" i="9"/>
  <c r="AH69" i="8"/>
  <c r="AH70" i="8"/>
  <c r="AH71" i="8"/>
  <c r="AH72" i="8"/>
  <c r="AH73" i="8"/>
  <c r="AH74" i="8"/>
  <c r="AH75" i="8"/>
  <c r="AH76" i="8"/>
  <c r="AH77" i="8"/>
  <c r="AH78" i="8"/>
  <c r="AH79" i="8"/>
  <c r="AH80" i="8"/>
  <c r="AH81" i="8"/>
  <c r="AH82" i="8"/>
  <c r="AH83" i="8"/>
  <c r="AH84" i="8"/>
  <c r="AH85" i="8"/>
  <c r="AH86" i="8"/>
  <c r="AH87" i="8"/>
  <c r="AH88" i="8"/>
  <c r="AH89" i="8"/>
  <c r="AH90" i="8"/>
  <c r="AH91" i="8"/>
  <c r="AH92" i="8"/>
  <c r="AH93" i="8"/>
  <c r="AH68" i="8"/>
  <c r="AI40" i="8"/>
  <c r="AI41" i="8"/>
  <c r="AI42" i="8"/>
  <c r="AI43" i="8"/>
  <c r="AI44" i="8"/>
  <c r="AI45" i="8"/>
  <c r="AI46" i="8"/>
  <c r="AI47" i="8"/>
  <c r="AI48" i="8"/>
  <c r="AI49" i="8"/>
  <c r="AI50" i="8"/>
  <c r="AI51" i="8"/>
  <c r="AI52" i="8"/>
  <c r="AI53" i="8"/>
  <c r="AI54" i="8"/>
  <c r="AI55" i="8"/>
  <c r="AI56" i="8"/>
  <c r="AI57" i="8"/>
  <c r="AI58" i="8"/>
  <c r="AI59" i="8"/>
  <c r="AI60" i="8"/>
  <c r="AI61" i="8"/>
  <c r="AI62" i="8"/>
  <c r="AI63" i="8"/>
  <c r="AI64" i="8"/>
  <c r="AI39" i="8"/>
  <c r="AI11" i="8"/>
  <c r="AI12" i="8"/>
  <c r="AI13" i="8"/>
  <c r="AI14" i="8"/>
  <c r="AI15" i="8"/>
  <c r="AI16" i="8"/>
  <c r="AI17" i="8"/>
  <c r="AI18" i="8"/>
  <c r="AI19" i="8"/>
  <c r="AI20" i="8"/>
  <c r="AI21" i="8"/>
  <c r="AI22" i="8"/>
  <c r="AI23" i="8"/>
  <c r="AI24" i="8"/>
  <c r="AI25" i="8"/>
  <c r="AI26" i="8"/>
  <c r="AI27" i="8"/>
  <c r="AI28" i="8"/>
  <c r="AI29" i="8"/>
  <c r="AI30" i="8"/>
  <c r="AI31" i="8"/>
  <c r="AI32" i="8"/>
  <c r="AI33" i="8"/>
  <c r="AI34" i="8"/>
  <c r="AI35" i="8"/>
  <c r="AI10" i="8"/>
  <c r="AH40" i="7"/>
  <c r="AH41" i="7"/>
  <c r="AH42" i="7"/>
  <c r="AH43" i="7"/>
  <c r="AH44" i="7"/>
  <c r="AH45" i="7"/>
  <c r="AH46" i="7"/>
  <c r="AH47" i="7"/>
  <c r="AH48" i="7"/>
  <c r="AH49" i="7"/>
  <c r="AH50" i="7"/>
  <c r="AH51" i="7"/>
  <c r="AH52" i="7"/>
  <c r="AH53" i="7"/>
  <c r="AH54" i="7"/>
  <c r="AH55" i="7"/>
  <c r="AH56" i="7"/>
  <c r="AH57" i="7"/>
  <c r="AH58" i="7"/>
  <c r="AH59" i="7"/>
  <c r="AH60" i="7"/>
  <c r="AH61" i="7"/>
  <c r="AH62" i="7"/>
  <c r="AH63" i="7"/>
  <c r="AH64" i="7"/>
  <c r="AH39" i="7"/>
  <c r="AI11" i="7"/>
  <c r="AI12" i="7"/>
  <c r="AI13" i="7"/>
  <c r="AI14" i="7"/>
  <c r="AI15" i="7"/>
  <c r="AI16" i="7"/>
  <c r="AI17" i="7"/>
  <c r="AI18" i="7"/>
  <c r="AI19" i="7"/>
  <c r="AI20" i="7"/>
  <c r="AI21" i="7"/>
  <c r="AI22" i="7"/>
  <c r="AI23" i="7"/>
  <c r="AI24" i="7"/>
  <c r="AI25" i="7"/>
  <c r="AI26" i="7"/>
  <c r="AI27" i="7"/>
  <c r="AI28" i="7"/>
  <c r="AI29" i="7"/>
  <c r="AI30" i="7"/>
  <c r="AI31" i="7"/>
  <c r="AI32" i="7"/>
  <c r="AI33" i="7"/>
  <c r="AI34" i="7"/>
  <c r="AI35" i="7"/>
  <c r="AI10" i="7"/>
  <c r="AH69" i="6"/>
  <c r="AH70" i="6"/>
  <c r="AH71" i="6"/>
  <c r="AH72" i="6"/>
  <c r="AH73" i="6"/>
  <c r="AH74" i="6"/>
  <c r="AH75" i="6"/>
  <c r="AH76" i="6"/>
  <c r="AH77" i="6"/>
  <c r="AH78" i="6"/>
  <c r="AH79" i="6"/>
  <c r="AH80" i="6"/>
  <c r="AH81" i="6"/>
  <c r="AH82" i="6"/>
  <c r="AH83" i="6"/>
  <c r="AH84" i="6"/>
  <c r="AH85" i="6"/>
  <c r="AH86" i="6"/>
  <c r="AH87" i="6"/>
  <c r="AH88" i="6"/>
  <c r="AH89" i="6"/>
  <c r="AH90" i="6"/>
  <c r="AH91" i="6"/>
  <c r="AH92" i="6"/>
  <c r="AH93" i="6"/>
  <c r="AH68" i="6"/>
  <c r="AI40" i="6"/>
  <c r="AI41" i="6"/>
  <c r="AI42" i="6"/>
  <c r="AI43" i="6"/>
  <c r="AI44" i="6"/>
  <c r="AI45" i="6"/>
  <c r="AI46" i="6"/>
  <c r="AI47" i="6"/>
  <c r="AI48" i="6"/>
  <c r="AI49" i="6"/>
  <c r="AI50" i="6"/>
  <c r="AI51" i="6"/>
  <c r="AI52" i="6"/>
  <c r="AI53" i="6"/>
  <c r="AI54" i="6"/>
  <c r="AI55" i="6"/>
  <c r="AI56" i="6"/>
  <c r="AI57" i="6"/>
  <c r="AI58" i="6"/>
  <c r="AI59" i="6"/>
  <c r="AI60" i="6"/>
  <c r="AI61" i="6"/>
  <c r="AI62" i="6"/>
  <c r="AI63" i="6"/>
  <c r="AI64" i="6"/>
  <c r="AI39" i="6"/>
  <c r="AI11" i="6"/>
  <c r="AI12" i="6"/>
  <c r="AI13" i="6"/>
  <c r="AI14" i="6"/>
  <c r="AI15" i="6"/>
  <c r="AI16" i="6"/>
  <c r="AI17" i="6"/>
  <c r="AI18" i="6"/>
  <c r="AI19" i="6"/>
  <c r="AI20" i="6"/>
  <c r="AI21" i="6"/>
  <c r="AI22" i="6"/>
  <c r="AI23" i="6"/>
  <c r="AI24" i="6"/>
  <c r="AI25" i="6"/>
  <c r="AI26" i="6"/>
  <c r="AI27" i="6"/>
  <c r="AI28" i="6"/>
  <c r="AI29" i="6"/>
  <c r="AI30" i="6"/>
  <c r="AI31" i="6"/>
  <c r="AI32" i="6"/>
  <c r="AI33" i="6"/>
  <c r="AI34" i="6"/>
  <c r="AI35" i="6"/>
  <c r="AI10" i="6"/>
  <c r="AH51" i="12" l="1"/>
  <c r="AH28" i="11"/>
  <c r="AH52" i="12" s="1"/>
  <c r="AH75" i="14"/>
  <c r="AH28" i="14"/>
  <c r="AI51" i="13"/>
  <c r="AI51" i="11"/>
  <c r="AH75" i="11"/>
  <c r="AI28" i="11"/>
  <c r="AI33" i="11"/>
  <c r="AH76" i="13"/>
  <c r="AI27" i="13"/>
  <c r="AH75" i="13"/>
  <c r="AH57" i="14"/>
  <c r="AH57" i="13"/>
  <c r="AI9" i="12"/>
  <c r="AI92" i="25"/>
  <c r="AI84" i="25"/>
  <c r="AI76" i="25"/>
  <c r="AI91" i="25"/>
  <c r="AI83" i="25"/>
  <c r="AI75" i="25"/>
  <c r="AI90" i="25"/>
  <c r="AI82" i="25"/>
  <c r="AI74" i="25"/>
  <c r="AI81" i="25"/>
  <c r="AI88" i="25"/>
  <c r="AI80" i="25"/>
  <c r="AI72" i="25"/>
  <c r="AI89" i="25"/>
  <c r="AI73" i="25"/>
  <c r="AH76" i="11" l="1"/>
  <c r="AH76" i="14"/>
  <c r="AI28" i="14"/>
  <c r="AG33" i="14" l="1"/>
  <c r="AF33" i="14"/>
  <c r="AE33" i="14"/>
  <c r="AD33" i="14"/>
  <c r="AD57" i="14" s="1"/>
  <c r="AC33" i="14"/>
  <c r="AB33" i="14"/>
  <c r="AB57" i="14" s="1"/>
  <c r="AA33" i="14"/>
  <c r="Z33" i="14"/>
  <c r="Y33" i="14"/>
  <c r="X33" i="14"/>
  <c r="W33" i="14"/>
  <c r="V33" i="14"/>
  <c r="U33" i="14"/>
  <c r="U57" i="14" s="1"/>
  <c r="T33" i="14"/>
  <c r="T57" i="14" s="1"/>
  <c r="S33" i="14"/>
  <c r="R33" i="14"/>
  <c r="Q33" i="14"/>
  <c r="P33" i="14"/>
  <c r="O33" i="14"/>
  <c r="N33" i="14"/>
  <c r="M33" i="14"/>
  <c r="L33" i="14"/>
  <c r="L57" i="14" s="1"/>
  <c r="K33" i="14"/>
  <c r="J33" i="14"/>
  <c r="I33" i="14"/>
  <c r="H33" i="14"/>
  <c r="G33" i="14"/>
  <c r="F33" i="14"/>
  <c r="E33" i="14"/>
  <c r="D33" i="14"/>
  <c r="D57" i="14" s="1"/>
  <c r="C33" i="14"/>
  <c r="E57" i="14"/>
  <c r="M57" i="14"/>
  <c r="N57" i="14"/>
  <c r="O57" i="14"/>
  <c r="V57" i="14"/>
  <c r="W57" i="14"/>
  <c r="Z57" i="14"/>
  <c r="AE57" i="14"/>
  <c r="AG9" i="14"/>
  <c r="AG57" i="14" s="1"/>
  <c r="AF9" i="14"/>
  <c r="AE9" i="14"/>
  <c r="AD9" i="14"/>
  <c r="AC9" i="14"/>
  <c r="AC57" i="14" s="1"/>
  <c r="AB9" i="14"/>
  <c r="AA9" i="14"/>
  <c r="AA57" i="14" s="1"/>
  <c r="Z9" i="14"/>
  <c r="Y9" i="14"/>
  <c r="Y57" i="14" s="1"/>
  <c r="X9" i="14"/>
  <c r="W9" i="14"/>
  <c r="V9" i="14"/>
  <c r="U9" i="14"/>
  <c r="T9" i="14"/>
  <c r="S9" i="14"/>
  <c r="S57" i="14" s="1"/>
  <c r="R9" i="14"/>
  <c r="R57" i="14" s="1"/>
  <c r="Q9" i="14"/>
  <c r="Q57" i="14" s="1"/>
  <c r="P9" i="14"/>
  <c r="O9" i="14"/>
  <c r="N9" i="14"/>
  <c r="M9" i="14"/>
  <c r="L9" i="14"/>
  <c r="K9" i="14"/>
  <c r="K57" i="14" s="1"/>
  <c r="J9" i="14"/>
  <c r="J57" i="14" s="1"/>
  <c r="I9" i="14"/>
  <c r="I57" i="14" s="1"/>
  <c r="H9" i="14"/>
  <c r="G9" i="14"/>
  <c r="G57" i="14" s="1"/>
  <c r="F9" i="14"/>
  <c r="F57" i="14" s="1"/>
  <c r="E9" i="14"/>
  <c r="D9" i="14"/>
  <c r="C9" i="14"/>
  <c r="D57" i="13"/>
  <c r="E57" i="13"/>
  <c r="K57" i="13"/>
  <c r="L57" i="13"/>
  <c r="M57" i="13"/>
  <c r="S57" i="13"/>
  <c r="T57" i="13"/>
  <c r="U57" i="13"/>
  <c r="AA57" i="13"/>
  <c r="AB57" i="13"/>
  <c r="AC57" i="13"/>
  <c r="C57" i="13"/>
  <c r="AG33" i="13"/>
  <c r="AF33" i="13"/>
  <c r="AE33" i="13"/>
  <c r="AD33" i="13"/>
  <c r="AC33" i="13"/>
  <c r="AB33" i="13"/>
  <c r="AA33" i="13"/>
  <c r="Z33" i="13"/>
  <c r="Y33" i="13"/>
  <c r="X33" i="13"/>
  <c r="W33" i="13"/>
  <c r="V33" i="13"/>
  <c r="U33" i="13"/>
  <c r="T33" i="13"/>
  <c r="S33" i="13"/>
  <c r="R33" i="13"/>
  <c r="Q33" i="13"/>
  <c r="P33" i="13"/>
  <c r="O33" i="13"/>
  <c r="N33" i="13"/>
  <c r="M33" i="13"/>
  <c r="L33" i="13"/>
  <c r="K33" i="13"/>
  <c r="J33" i="13"/>
  <c r="I33" i="13"/>
  <c r="H33" i="13"/>
  <c r="G33" i="13"/>
  <c r="F33" i="13"/>
  <c r="E33" i="13"/>
  <c r="D33" i="13"/>
  <c r="C33" i="13"/>
  <c r="AG9" i="13"/>
  <c r="AG57" i="13" s="1"/>
  <c r="AF9" i="13"/>
  <c r="AF57" i="13" s="1"/>
  <c r="AE9" i="13"/>
  <c r="AE57" i="13" s="1"/>
  <c r="AD9" i="13"/>
  <c r="AD57" i="13" s="1"/>
  <c r="AC9" i="13"/>
  <c r="AB9" i="13"/>
  <c r="AA9" i="13"/>
  <c r="Z9" i="13"/>
  <c r="Z57" i="13" s="1"/>
  <c r="Y9" i="13"/>
  <c r="Y57" i="13" s="1"/>
  <c r="X9" i="13"/>
  <c r="X57" i="13" s="1"/>
  <c r="W9" i="13"/>
  <c r="W57" i="13" s="1"/>
  <c r="V9" i="13"/>
  <c r="V57" i="13" s="1"/>
  <c r="U9" i="13"/>
  <c r="T9" i="13"/>
  <c r="S9" i="13"/>
  <c r="R9" i="13"/>
  <c r="R57" i="13" s="1"/>
  <c r="Q9" i="13"/>
  <c r="Q57" i="13" s="1"/>
  <c r="P9" i="13"/>
  <c r="P57" i="13" s="1"/>
  <c r="O9" i="13"/>
  <c r="O57" i="13" s="1"/>
  <c r="N9" i="13"/>
  <c r="N57" i="13" s="1"/>
  <c r="M9" i="13"/>
  <c r="L9" i="13"/>
  <c r="K9" i="13"/>
  <c r="J9" i="13"/>
  <c r="J57" i="13" s="1"/>
  <c r="I9" i="13"/>
  <c r="I57" i="13" s="1"/>
  <c r="H9" i="13"/>
  <c r="H57" i="13" s="1"/>
  <c r="G9" i="13"/>
  <c r="G57" i="13" s="1"/>
  <c r="F9" i="13"/>
  <c r="F57" i="13" s="1"/>
  <c r="E9" i="13"/>
  <c r="D9" i="13"/>
  <c r="C9" i="13"/>
  <c r="E33" i="12"/>
  <c r="F33" i="12"/>
  <c r="G33" i="12"/>
  <c r="H33" i="12"/>
  <c r="O33" i="12"/>
  <c r="P33" i="12"/>
  <c r="T33" i="12"/>
  <c r="U33" i="12"/>
  <c r="V33" i="12"/>
  <c r="X33" i="12"/>
  <c r="AD33" i="12"/>
  <c r="AE33" i="12"/>
  <c r="AF33" i="12"/>
  <c r="AG9" i="12"/>
  <c r="AF9" i="12"/>
  <c r="AE9" i="12"/>
  <c r="AD9" i="12"/>
  <c r="AC9" i="12"/>
  <c r="AC33" i="12" s="1"/>
  <c r="AB9" i="12"/>
  <c r="AB33" i="12" s="1"/>
  <c r="AA9" i="12"/>
  <c r="Z9" i="12"/>
  <c r="Y9" i="12"/>
  <c r="X9" i="12"/>
  <c r="W9" i="12"/>
  <c r="W33" i="12" s="1"/>
  <c r="V9" i="12"/>
  <c r="U9" i="12"/>
  <c r="T9" i="12"/>
  <c r="S9" i="12"/>
  <c r="R9" i="12"/>
  <c r="Q9" i="12"/>
  <c r="P9" i="12"/>
  <c r="O9" i="12"/>
  <c r="N9" i="12"/>
  <c r="N33" i="12" s="1"/>
  <c r="M9" i="12"/>
  <c r="M33" i="12" s="1"/>
  <c r="L9" i="12"/>
  <c r="L33" i="12" s="1"/>
  <c r="K9" i="12"/>
  <c r="J9" i="12"/>
  <c r="I9" i="12"/>
  <c r="H9" i="12"/>
  <c r="G9" i="12"/>
  <c r="F9" i="12"/>
  <c r="E9" i="12"/>
  <c r="D9" i="12"/>
  <c r="D33" i="12" s="1"/>
  <c r="C9" i="12"/>
  <c r="AG33" i="11"/>
  <c r="AF33" i="11"/>
  <c r="AE33" i="11"/>
  <c r="AD33" i="11"/>
  <c r="AC33" i="11"/>
  <c r="AB33" i="11"/>
  <c r="AA33" i="11"/>
  <c r="Z33" i="11"/>
  <c r="Y33" i="11"/>
  <c r="X33" i="11"/>
  <c r="W33" i="11"/>
  <c r="V33" i="11"/>
  <c r="U33" i="11"/>
  <c r="T33" i="11"/>
  <c r="S33" i="11"/>
  <c r="R33" i="11"/>
  <c r="Q33" i="11"/>
  <c r="P33" i="11"/>
  <c r="O33" i="11"/>
  <c r="N33" i="11"/>
  <c r="M33" i="11"/>
  <c r="L33" i="11"/>
  <c r="K33" i="11"/>
  <c r="J33" i="11"/>
  <c r="I33" i="11"/>
  <c r="H33" i="11"/>
  <c r="G33" i="11"/>
  <c r="F33" i="11"/>
  <c r="E33" i="11"/>
  <c r="D33" i="11"/>
  <c r="C33" i="11"/>
  <c r="D9" i="11"/>
  <c r="D57" i="11" s="1"/>
  <c r="E9" i="11"/>
  <c r="E57" i="11" s="1"/>
  <c r="F9" i="11"/>
  <c r="F57" i="11" s="1"/>
  <c r="G9" i="11"/>
  <c r="G57" i="11" s="1"/>
  <c r="H9" i="11"/>
  <c r="H57" i="11" s="1"/>
  <c r="I9" i="11"/>
  <c r="J9" i="11"/>
  <c r="J57" i="11" s="1"/>
  <c r="K9" i="11"/>
  <c r="K57" i="11" s="1"/>
  <c r="L9" i="11"/>
  <c r="L57" i="11" s="1"/>
  <c r="M9" i="11"/>
  <c r="M57" i="11" s="1"/>
  <c r="N9" i="11"/>
  <c r="N57" i="11" s="1"/>
  <c r="O9" i="11"/>
  <c r="O57" i="11" s="1"/>
  <c r="P9" i="11"/>
  <c r="P57" i="11" s="1"/>
  <c r="Q9" i="11"/>
  <c r="R9" i="11"/>
  <c r="R57" i="11" s="1"/>
  <c r="S9" i="11"/>
  <c r="S57" i="11" s="1"/>
  <c r="T9" i="11"/>
  <c r="T57" i="11" s="1"/>
  <c r="U9" i="11"/>
  <c r="U57" i="11" s="1"/>
  <c r="V9" i="11"/>
  <c r="V57" i="11" s="1"/>
  <c r="W9" i="11"/>
  <c r="W57" i="11" s="1"/>
  <c r="X9" i="11"/>
  <c r="X57" i="11" s="1"/>
  <c r="Y9" i="11"/>
  <c r="Z9" i="11"/>
  <c r="Z57" i="11" s="1"/>
  <c r="AA9" i="11"/>
  <c r="AA57" i="11" s="1"/>
  <c r="AB9" i="11"/>
  <c r="AB57" i="11" s="1"/>
  <c r="AC9" i="11"/>
  <c r="AC57" i="11" s="1"/>
  <c r="AD9" i="11"/>
  <c r="AD57" i="11" s="1"/>
  <c r="AE9" i="11"/>
  <c r="AE57" i="11" s="1"/>
  <c r="AF9" i="11"/>
  <c r="AF57" i="11" s="1"/>
  <c r="AG9" i="11"/>
  <c r="C9" i="11"/>
  <c r="C57" i="11" s="1"/>
  <c r="AG51" i="14"/>
  <c r="AG52" i="14"/>
  <c r="AG44" i="14"/>
  <c r="AG27" i="14"/>
  <c r="AG28" i="14" s="1"/>
  <c r="AG20" i="14"/>
  <c r="AG51" i="13"/>
  <c r="AG52" i="13" s="1"/>
  <c r="AG44" i="13"/>
  <c r="AG27" i="13"/>
  <c r="AG28" i="13" s="1"/>
  <c r="AG20" i="13"/>
  <c r="AG27" i="12"/>
  <c r="AG28" i="12" s="1"/>
  <c r="AG20" i="12"/>
  <c r="AG20" i="11"/>
  <c r="AG51" i="11"/>
  <c r="AG52" i="11"/>
  <c r="AG44" i="11"/>
  <c r="AD44" i="11"/>
  <c r="AE44" i="11"/>
  <c r="AF44" i="11"/>
  <c r="AG27" i="11"/>
  <c r="AG28" i="11" s="1"/>
  <c r="H57" i="14" l="1"/>
  <c r="P57" i="14"/>
  <c r="X57" i="14"/>
  <c r="AF57" i="14"/>
  <c r="AI57" i="14"/>
  <c r="C57" i="14"/>
  <c r="AG33" i="12"/>
  <c r="Y33" i="12"/>
  <c r="Q33" i="12"/>
  <c r="I33" i="12"/>
  <c r="AG57" i="11"/>
  <c r="Q57" i="11"/>
  <c r="I57" i="11"/>
  <c r="C33" i="12"/>
  <c r="AA33" i="12"/>
  <c r="S33" i="12"/>
  <c r="K33" i="12"/>
  <c r="Z33" i="12"/>
  <c r="R33" i="12"/>
  <c r="J33" i="12"/>
  <c r="Y57" i="11"/>
  <c r="AG22" i="15"/>
  <c r="AG23" i="15"/>
  <c r="AG21" i="15"/>
  <c r="AG59" i="14"/>
  <c r="AG60" i="14"/>
  <c r="AG61" i="14"/>
  <c r="AG62" i="14"/>
  <c r="AG63" i="14"/>
  <c r="AG64" i="14"/>
  <c r="AG65" i="14"/>
  <c r="AG66" i="14"/>
  <c r="AG67" i="14"/>
  <c r="AG68" i="14"/>
  <c r="AG69" i="14"/>
  <c r="AG70" i="14"/>
  <c r="AG71" i="14"/>
  <c r="AG72" i="14"/>
  <c r="AG73" i="14"/>
  <c r="AG74" i="14"/>
  <c r="AG75" i="14"/>
  <c r="AG76" i="14"/>
  <c r="AG77" i="14"/>
  <c r="AG58" i="14"/>
  <c r="AG59" i="13"/>
  <c r="AG60" i="13"/>
  <c r="AG61" i="13"/>
  <c r="AG62" i="13"/>
  <c r="AG63" i="13"/>
  <c r="AG64" i="13"/>
  <c r="AG65" i="13"/>
  <c r="AG66" i="13"/>
  <c r="AG67" i="13"/>
  <c r="AG68" i="13"/>
  <c r="AG69" i="13"/>
  <c r="AG70" i="13"/>
  <c r="AG71" i="13"/>
  <c r="AG72" i="13"/>
  <c r="AG73" i="13"/>
  <c r="AG74" i="13"/>
  <c r="AG75" i="13"/>
  <c r="AG76" i="13"/>
  <c r="AG77" i="13"/>
  <c r="AG58" i="13"/>
  <c r="AG35" i="12"/>
  <c r="AG36" i="12"/>
  <c r="AG37" i="12"/>
  <c r="AG38" i="12"/>
  <c r="AG39" i="12"/>
  <c r="AG40" i="12"/>
  <c r="AG41" i="12"/>
  <c r="AG42" i="12"/>
  <c r="AG43" i="12"/>
  <c r="AG44" i="12"/>
  <c r="AG45" i="12"/>
  <c r="AG46" i="12"/>
  <c r="AG47" i="12"/>
  <c r="AG48" i="12"/>
  <c r="AG49" i="12"/>
  <c r="AG50" i="12"/>
  <c r="AG51" i="12"/>
  <c r="AG52" i="12"/>
  <c r="AG53" i="12"/>
  <c r="AG34" i="12"/>
  <c r="AG59" i="11"/>
  <c r="AG60" i="11"/>
  <c r="AG61" i="11"/>
  <c r="AG62" i="11"/>
  <c r="AG63" i="11"/>
  <c r="AG64" i="11"/>
  <c r="AG65" i="11"/>
  <c r="AG66" i="11"/>
  <c r="AG67" i="11"/>
  <c r="AG68" i="11"/>
  <c r="AG69" i="11"/>
  <c r="AG70" i="11"/>
  <c r="AG71" i="11"/>
  <c r="AG72" i="11"/>
  <c r="AG73" i="11"/>
  <c r="AG74" i="11"/>
  <c r="AG75" i="11"/>
  <c r="AG76" i="11"/>
  <c r="AG77" i="11"/>
  <c r="AG58" i="11"/>
  <c r="AG69" i="33"/>
  <c r="AG70" i="33"/>
  <c r="AG71" i="33"/>
  <c r="AG72" i="33"/>
  <c r="AG73" i="33"/>
  <c r="AG74" i="33"/>
  <c r="AG75" i="33"/>
  <c r="AG76" i="33"/>
  <c r="AG77" i="33"/>
  <c r="AG78" i="33"/>
  <c r="AG79" i="33"/>
  <c r="AG80" i="33"/>
  <c r="AG81" i="33"/>
  <c r="AG82" i="33"/>
  <c r="AG83" i="33"/>
  <c r="AG84" i="33"/>
  <c r="AG85" i="33"/>
  <c r="AG86" i="33"/>
  <c r="AG87" i="33"/>
  <c r="AG88" i="33"/>
  <c r="AG89" i="33"/>
  <c r="AG90" i="33"/>
  <c r="AG91" i="33"/>
  <c r="AG92" i="33"/>
  <c r="AG93" i="33"/>
  <c r="AG68" i="33"/>
  <c r="AG69" i="32"/>
  <c r="AG70" i="32"/>
  <c r="AG71" i="32"/>
  <c r="AG72" i="32"/>
  <c r="AG73" i="32"/>
  <c r="AG74" i="32"/>
  <c r="AG75" i="32"/>
  <c r="AG76" i="32"/>
  <c r="AG77" i="32"/>
  <c r="AG78" i="32"/>
  <c r="AG79" i="32"/>
  <c r="AG80" i="32"/>
  <c r="AG81" i="32"/>
  <c r="AG82" i="32"/>
  <c r="AG83" i="32"/>
  <c r="AG84" i="32"/>
  <c r="AG85" i="32"/>
  <c r="AG86" i="32"/>
  <c r="AG87" i="32"/>
  <c r="AG88" i="32"/>
  <c r="AG89" i="32"/>
  <c r="AG90" i="32"/>
  <c r="AG91" i="32"/>
  <c r="AG92" i="32"/>
  <c r="AG93" i="32"/>
  <c r="AG68" i="32"/>
  <c r="AG40" i="31"/>
  <c r="AG41" i="31"/>
  <c r="AG42" i="31"/>
  <c r="AG43" i="31"/>
  <c r="AG44" i="31"/>
  <c r="AG45" i="31"/>
  <c r="AG46" i="31"/>
  <c r="AG47" i="31"/>
  <c r="AG48" i="31"/>
  <c r="AG49" i="31"/>
  <c r="AG50" i="31"/>
  <c r="AG51" i="31"/>
  <c r="AG52" i="31"/>
  <c r="AG53" i="31"/>
  <c r="AG54" i="31"/>
  <c r="AG55" i="31"/>
  <c r="AG56" i="31"/>
  <c r="AG57" i="31"/>
  <c r="AG58" i="31"/>
  <c r="AG59" i="31"/>
  <c r="AG60" i="31"/>
  <c r="AG61" i="31"/>
  <c r="AG62" i="31"/>
  <c r="AG63" i="31"/>
  <c r="AG64" i="31"/>
  <c r="AG39" i="31"/>
  <c r="AG69" i="30"/>
  <c r="AG70" i="30"/>
  <c r="AG71" i="30"/>
  <c r="AG72" i="30"/>
  <c r="AG73" i="30"/>
  <c r="AG74" i="30"/>
  <c r="AG75" i="30"/>
  <c r="AG76" i="30"/>
  <c r="AG77" i="30"/>
  <c r="AG78" i="30"/>
  <c r="AG79" i="30"/>
  <c r="AG80" i="30"/>
  <c r="AG81" i="30"/>
  <c r="AG82" i="30"/>
  <c r="AG83" i="30"/>
  <c r="AG84" i="30"/>
  <c r="AG85" i="30"/>
  <c r="AG86" i="30"/>
  <c r="AG87" i="30"/>
  <c r="AG88" i="30"/>
  <c r="AG89" i="30"/>
  <c r="AG90" i="30"/>
  <c r="AG91" i="30"/>
  <c r="AG92" i="30"/>
  <c r="AG93" i="30"/>
  <c r="AG68" i="30"/>
  <c r="AI57" i="13" l="1"/>
  <c r="AI57" i="11"/>
  <c r="AI33" i="12"/>
  <c r="AG69" i="29"/>
  <c r="AG70" i="29"/>
  <c r="AG71" i="29"/>
  <c r="AG72" i="29"/>
  <c r="AG73" i="29"/>
  <c r="AG74" i="29"/>
  <c r="AG75" i="29"/>
  <c r="AG76" i="29"/>
  <c r="AG77" i="29"/>
  <c r="AG78" i="29"/>
  <c r="AG79" i="29"/>
  <c r="AG80" i="29"/>
  <c r="AG81" i="29"/>
  <c r="AG82" i="29"/>
  <c r="AG83" i="29"/>
  <c r="AG84" i="29"/>
  <c r="AG85" i="29"/>
  <c r="AG86" i="29"/>
  <c r="AG87" i="29"/>
  <c r="AG88" i="29"/>
  <c r="AG89" i="29"/>
  <c r="AG90" i="29"/>
  <c r="AG91" i="29"/>
  <c r="AG92" i="29"/>
  <c r="AG93" i="29"/>
  <c r="AG68" i="29"/>
  <c r="AG69" i="28"/>
  <c r="AG70" i="28"/>
  <c r="AG71" i="28"/>
  <c r="AG72" i="28"/>
  <c r="AG73" i="28"/>
  <c r="AG74" i="28"/>
  <c r="AG75" i="28"/>
  <c r="AG76" i="28"/>
  <c r="AG77" i="28"/>
  <c r="AG78" i="28"/>
  <c r="AG79" i="28"/>
  <c r="AG80" i="28"/>
  <c r="AG81" i="28"/>
  <c r="AG82" i="28"/>
  <c r="AG83" i="28"/>
  <c r="AG84" i="28"/>
  <c r="AG85" i="28"/>
  <c r="AG86" i="28"/>
  <c r="AG87" i="28"/>
  <c r="AG88" i="28"/>
  <c r="AG89" i="28"/>
  <c r="AG90" i="28"/>
  <c r="AG91" i="28"/>
  <c r="AG92" i="28"/>
  <c r="AG93" i="28"/>
  <c r="AG68" i="28"/>
  <c r="AG40" i="27"/>
  <c r="AG41" i="27"/>
  <c r="AG42" i="27"/>
  <c r="AG43" i="27"/>
  <c r="AG44" i="27"/>
  <c r="AG45" i="27"/>
  <c r="AG46" i="27"/>
  <c r="AG47" i="27"/>
  <c r="AG48" i="27"/>
  <c r="AG49" i="27"/>
  <c r="AG50" i="27"/>
  <c r="AG51" i="27"/>
  <c r="AG52" i="27"/>
  <c r="AG53" i="27"/>
  <c r="AG54" i="27"/>
  <c r="AG55" i="27"/>
  <c r="AG56" i="27"/>
  <c r="AG57" i="27"/>
  <c r="AG58" i="27"/>
  <c r="AG59" i="27"/>
  <c r="AG60" i="27"/>
  <c r="AG61" i="27"/>
  <c r="AG62" i="27"/>
  <c r="AG63" i="27"/>
  <c r="AG64" i="27"/>
  <c r="AG39" i="27"/>
  <c r="AG69" i="26"/>
  <c r="AG70" i="26"/>
  <c r="AG71" i="26"/>
  <c r="AG72" i="26"/>
  <c r="AG73" i="26"/>
  <c r="AG74" i="26"/>
  <c r="AG75" i="26"/>
  <c r="AG76" i="26"/>
  <c r="AG77" i="26"/>
  <c r="AG78" i="26"/>
  <c r="AG79" i="26"/>
  <c r="AG80" i="26"/>
  <c r="AG81" i="26"/>
  <c r="AG82" i="26"/>
  <c r="AG83" i="26"/>
  <c r="AG84" i="26"/>
  <c r="AG85" i="26"/>
  <c r="AG86" i="26"/>
  <c r="AG87" i="26"/>
  <c r="AG88" i="26"/>
  <c r="AG89" i="26"/>
  <c r="AG90" i="26"/>
  <c r="AG91" i="26"/>
  <c r="AG92" i="26"/>
  <c r="AG93" i="26"/>
  <c r="AG68" i="26"/>
  <c r="AG69" i="25" l="1"/>
  <c r="AG70" i="25"/>
  <c r="AG71" i="25"/>
  <c r="AG72" i="25"/>
  <c r="AG73" i="25"/>
  <c r="AG74" i="25"/>
  <c r="AG75" i="25"/>
  <c r="AG76" i="25"/>
  <c r="AG77" i="25"/>
  <c r="AG78" i="25"/>
  <c r="AG79" i="25"/>
  <c r="AG80" i="25"/>
  <c r="AG81" i="25"/>
  <c r="AG82" i="25"/>
  <c r="AG83" i="25"/>
  <c r="AG84" i="25"/>
  <c r="AG85" i="25"/>
  <c r="AG86" i="25"/>
  <c r="AG87" i="25"/>
  <c r="AG88" i="25"/>
  <c r="AG89" i="25"/>
  <c r="AG90" i="25"/>
  <c r="AG91" i="25"/>
  <c r="AG92" i="25"/>
  <c r="AG93" i="25"/>
  <c r="AG68" i="25"/>
  <c r="AG69" i="24"/>
  <c r="AG70" i="24"/>
  <c r="AG71" i="24"/>
  <c r="AG72" i="24"/>
  <c r="AG73" i="24"/>
  <c r="AG74" i="24"/>
  <c r="AG75" i="24"/>
  <c r="AG76" i="24"/>
  <c r="AG77" i="24"/>
  <c r="AG78" i="24"/>
  <c r="AG79" i="24"/>
  <c r="AG80" i="24"/>
  <c r="AG81" i="24"/>
  <c r="AG82" i="24"/>
  <c r="AG83" i="24"/>
  <c r="AG84" i="24"/>
  <c r="AG85" i="24"/>
  <c r="AG86" i="24"/>
  <c r="AG87" i="24"/>
  <c r="AG88" i="24"/>
  <c r="AG89" i="24"/>
  <c r="AG90" i="24"/>
  <c r="AG91" i="24"/>
  <c r="AG92" i="24"/>
  <c r="AG93" i="24"/>
  <c r="AG68" i="24"/>
  <c r="AG69" i="23"/>
  <c r="AG70" i="23"/>
  <c r="AG71" i="23"/>
  <c r="AG72" i="23"/>
  <c r="AG73" i="23"/>
  <c r="AG74" i="23"/>
  <c r="AG75" i="23"/>
  <c r="AG76" i="23"/>
  <c r="AG77" i="23"/>
  <c r="AG78" i="23"/>
  <c r="AG79" i="23"/>
  <c r="AG80" i="23"/>
  <c r="AG81" i="23"/>
  <c r="AG82" i="23"/>
  <c r="AG83" i="23"/>
  <c r="AG84" i="23"/>
  <c r="AG85" i="23"/>
  <c r="AG86" i="23"/>
  <c r="AG87" i="23"/>
  <c r="AG88" i="23"/>
  <c r="AG89" i="23"/>
  <c r="AG90" i="23"/>
  <c r="AG91" i="23"/>
  <c r="AG92" i="23"/>
  <c r="AG93" i="23"/>
  <c r="AG68" i="23"/>
  <c r="AG40" i="4"/>
  <c r="AG41" i="4"/>
  <c r="AG42" i="4"/>
  <c r="AG43" i="4"/>
  <c r="AG44" i="4"/>
  <c r="AG45" i="4"/>
  <c r="AG46" i="4"/>
  <c r="AG47" i="4"/>
  <c r="AG48" i="4"/>
  <c r="AG49" i="4"/>
  <c r="AG50" i="4"/>
  <c r="AG51" i="4"/>
  <c r="AG52" i="4"/>
  <c r="AG53" i="4"/>
  <c r="AG54" i="4"/>
  <c r="AG55" i="4"/>
  <c r="AG56" i="4"/>
  <c r="AG57" i="4"/>
  <c r="AG58" i="4"/>
  <c r="AG59" i="4"/>
  <c r="AG60" i="4"/>
  <c r="AG61" i="4"/>
  <c r="AG62" i="4"/>
  <c r="AG63" i="4"/>
  <c r="AG64" i="4"/>
  <c r="AG39" i="4"/>
  <c r="AG69" i="22"/>
  <c r="AG70" i="22"/>
  <c r="AG71" i="22"/>
  <c r="AG72" i="22"/>
  <c r="AG73" i="22"/>
  <c r="AG74" i="22"/>
  <c r="AG75" i="22"/>
  <c r="AG76" i="22"/>
  <c r="AG77" i="22"/>
  <c r="AG78" i="22"/>
  <c r="AG79" i="22"/>
  <c r="AG80" i="22"/>
  <c r="AG81" i="22"/>
  <c r="AG82" i="22"/>
  <c r="AG83" i="22"/>
  <c r="AG84" i="22"/>
  <c r="AG85" i="22"/>
  <c r="AG86" i="22"/>
  <c r="AG87" i="22"/>
  <c r="AG88" i="22"/>
  <c r="AG89" i="22"/>
  <c r="AG90" i="22"/>
  <c r="AG91" i="22"/>
  <c r="AG92" i="22"/>
  <c r="AG93" i="22"/>
  <c r="AG68" i="22"/>
  <c r="AG69" i="10" l="1"/>
  <c r="AG70" i="10"/>
  <c r="AG71" i="10"/>
  <c r="AG72" i="10"/>
  <c r="AG73" i="10"/>
  <c r="AG74" i="10"/>
  <c r="AG75" i="10"/>
  <c r="AG76" i="10"/>
  <c r="AG77" i="10"/>
  <c r="AG78" i="10"/>
  <c r="AG79" i="10"/>
  <c r="AG80" i="10"/>
  <c r="AG81" i="10"/>
  <c r="AG82" i="10"/>
  <c r="AG83" i="10"/>
  <c r="AG84" i="10"/>
  <c r="AG85" i="10"/>
  <c r="AG86" i="10"/>
  <c r="AG87" i="10"/>
  <c r="AG88" i="10"/>
  <c r="AG89" i="10"/>
  <c r="AG90" i="10"/>
  <c r="AG91" i="10"/>
  <c r="AG92" i="10"/>
  <c r="AG93" i="10"/>
  <c r="AG68" i="10"/>
  <c r="AG69" i="9"/>
  <c r="AG70" i="9"/>
  <c r="AG71" i="9"/>
  <c r="AG72" i="9"/>
  <c r="AG73" i="9"/>
  <c r="AG74" i="9"/>
  <c r="AG75" i="9"/>
  <c r="AG76" i="9"/>
  <c r="AG77" i="9"/>
  <c r="AG78" i="9"/>
  <c r="AG79" i="9"/>
  <c r="AG80" i="9"/>
  <c r="AG81" i="9"/>
  <c r="AG82" i="9"/>
  <c r="AG83" i="9"/>
  <c r="AG84" i="9"/>
  <c r="AG85" i="9"/>
  <c r="AG86" i="9"/>
  <c r="AG87" i="9"/>
  <c r="AG88" i="9"/>
  <c r="AG89" i="9"/>
  <c r="AG90" i="9"/>
  <c r="AG91" i="9"/>
  <c r="AG92" i="9"/>
  <c r="AG93" i="9"/>
  <c r="AG68" i="9"/>
  <c r="AG69" i="8"/>
  <c r="AG70" i="8"/>
  <c r="AG71" i="8"/>
  <c r="AG72" i="8"/>
  <c r="AG73" i="8"/>
  <c r="AG74" i="8"/>
  <c r="AG75" i="8"/>
  <c r="AG76" i="8"/>
  <c r="AG77" i="8"/>
  <c r="AG78" i="8"/>
  <c r="AG79" i="8"/>
  <c r="AG80" i="8"/>
  <c r="AG81" i="8"/>
  <c r="AG82" i="8"/>
  <c r="AG83" i="8"/>
  <c r="AG84" i="8"/>
  <c r="AG85" i="8"/>
  <c r="AG86" i="8"/>
  <c r="AG87" i="8"/>
  <c r="AG88" i="8"/>
  <c r="AG89" i="8"/>
  <c r="AG90" i="8"/>
  <c r="AG91" i="8"/>
  <c r="AG92" i="8"/>
  <c r="AG93" i="8"/>
  <c r="AG68" i="8"/>
  <c r="AG40" i="7"/>
  <c r="AG41" i="7"/>
  <c r="AG42" i="7"/>
  <c r="AG43" i="7"/>
  <c r="AG44" i="7"/>
  <c r="AG45" i="7"/>
  <c r="AG46" i="7"/>
  <c r="AG47" i="7"/>
  <c r="AG48" i="7"/>
  <c r="AG49" i="7"/>
  <c r="AG50" i="7"/>
  <c r="AG51" i="7"/>
  <c r="AG52" i="7"/>
  <c r="AG53" i="7"/>
  <c r="AG54" i="7"/>
  <c r="AG55" i="7"/>
  <c r="AG56" i="7"/>
  <c r="AG57" i="7"/>
  <c r="AG58" i="7"/>
  <c r="AG59" i="7"/>
  <c r="AG60" i="7"/>
  <c r="AG61" i="7"/>
  <c r="AG62" i="7"/>
  <c r="AG63" i="7"/>
  <c r="AG64" i="7"/>
  <c r="AG39" i="7"/>
  <c r="AG69" i="6"/>
  <c r="AG70" i="6"/>
  <c r="AG71" i="6"/>
  <c r="AG72" i="6"/>
  <c r="AG73" i="6"/>
  <c r="AG74" i="6"/>
  <c r="AG75" i="6"/>
  <c r="AG76" i="6"/>
  <c r="AG77" i="6"/>
  <c r="AG78" i="6"/>
  <c r="AG79" i="6"/>
  <c r="AG80" i="6"/>
  <c r="AG81" i="6"/>
  <c r="AG82" i="6"/>
  <c r="AG83" i="6"/>
  <c r="AG84" i="6"/>
  <c r="AG85" i="6"/>
  <c r="AG86" i="6"/>
  <c r="AG87" i="6"/>
  <c r="AG88" i="6"/>
  <c r="AG89" i="6"/>
  <c r="AG90" i="6"/>
  <c r="AG91" i="6"/>
  <c r="AG92" i="6"/>
  <c r="AG93" i="6"/>
  <c r="AG68" i="6"/>
  <c r="AG69" i="21" l="1"/>
  <c r="AG70" i="21"/>
  <c r="AG71" i="21"/>
  <c r="AG72" i="21"/>
  <c r="AG73" i="21"/>
  <c r="AG74" i="21"/>
  <c r="AG75" i="21"/>
  <c r="AG76" i="21"/>
  <c r="AG77" i="21"/>
  <c r="AG78" i="21"/>
  <c r="AG79" i="21"/>
  <c r="AG80" i="21"/>
  <c r="AG81" i="21"/>
  <c r="AG82" i="21"/>
  <c r="AG83" i="21"/>
  <c r="AG84" i="21"/>
  <c r="AG85" i="21"/>
  <c r="AG86" i="21"/>
  <c r="AG87" i="21"/>
  <c r="AG88" i="21"/>
  <c r="AG89" i="21"/>
  <c r="AG90" i="21"/>
  <c r="AG91" i="21"/>
  <c r="AG92" i="21"/>
  <c r="AG93" i="21"/>
  <c r="AG68" i="21"/>
  <c r="AG69" i="20"/>
  <c r="AG70" i="20"/>
  <c r="AG71" i="20"/>
  <c r="AG72" i="20"/>
  <c r="AG73" i="20"/>
  <c r="AG74" i="20"/>
  <c r="AG75" i="20"/>
  <c r="AG76" i="20"/>
  <c r="AG77" i="20"/>
  <c r="AG78" i="20"/>
  <c r="AG79" i="20"/>
  <c r="AG80" i="20"/>
  <c r="AG81" i="20"/>
  <c r="AG82" i="20"/>
  <c r="AG83" i="20"/>
  <c r="AG84" i="20"/>
  <c r="AG85" i="20"/>
  <c r="AG86" i="20"/>
  <c r="AG87" i="20"/>
  <c r="AG88" i="20"/>
  <c r="AG89" i="20"/>
  <c r="AG90" i="20"/>
  <c r="AG91" i="20"/>
  <c r="AG92" i="20"/>
  <c r="AG93" i="20"/>
  <c r="AG68" i="20"/>
  <c r="AI75" i="20"/>
  <c r="AI91" i="20"/>
  <c r="AI79" i="20"/>
  <c r="AI71" i="20"/>
  <c r="AI68" i="20"/>
  <c r="AI80" i="20"/>
  <c r="AI87" i="20"/>
  <c r="AG69" i="19"/>
  <c r="AG70" i="19"/>
  <c r="AG71" i="19"/>
  <c r="AG72" i="19"/>
  <c r="AG73" i="19"/>
  <c r="AG74" i="19"/>
  <c r="AG75" i="19"/>
  <c r="AG76" i="19"/>
  <c r="AG77" i="19"/>
  <c r="AG78" i="19"/>
  <c r="AG79" i="19"/>
  <c r="AG80" i="19"/>
  <c r="AG81" i="19"/>
  <c r="AG82" i="19"/>
  <c r="AG83" i="19"/>
  <c r="AG84" i="19"/>
  <c r="AG85" i="19"/>
  <c r="AG86" i="19"/>
  <c r="AG87" i="19"/>
  <c r="AG88" i="19"/>
  <c r="AG89" i="19"/>
  <c r="AG90" i="19"/>
  <c r="AG91" i="19"/>
  <c r="AG92" i="19"/>
  <c r="AG93" i="19"/>
  <c r="AG68" i="19"/>
  <c r="AG40" i="18"/>
  <c r="AG41" i="18"/>
  <c r="AG42" i="18"/>
  <c r="AG43" i="18"/>
  <c r="AG44" i="18"/>
  <c r="AG45" i="18"/>
  <c r="AG46" i="18"/>
  <c r="AG47" i="18"/>
  <c r="AG48" i="18"/>
  <c r="AG49" i="18"/>
  <c r="AG50" i="18"/>
  <c r="AG51" i="18"/>
  <c r="AG52" i="18"/>
  <c r="AG53" i="18"/>
  <c r="AG54" i="18"/>
  <c r="AG55" i="18"/>
  <c r="AG56" i="18"/>
  <c r="AG57" i="18"/>
  <c r="AG58" i="18"/>
  <c r="AG59" i="18"/>
  <c r="AG60" i="18"/>
  <c r="AG61" i="18"/>
  <c r="AG62" i="18"/>
  <c r="AG63" i="18"/>
  <c r="AG64" i="18"/>
  <c r="AG39" i="18"/>
  <c r="AG69" i="17"/>
  <c r="AG70" i="17"/>
  <c r="AG71" i="17"/>
  <c r="AG72" i="17"/>
  <c r="AG73" i="17"/>
  <c r="AG74" i="17"/>
  <c r="AG75" i="17"/>
  <c r="AG76" i="17"/>
  <c r="AG77" i="17"/>
  <c r="AG78" i="17"/>
  <c r="AG79" i="17"/>
  <c r="AG80" i="17"/>
  <c r="AG81" i="17"/>
  <c r="AG82" i="17"/>
  <c r="AG83" i="17"/>
  <c r="AG84" i="17"/>
  <c r="AG85" i="17"/>
  <c r="AG86" i="17"/>
  <c r="AG87" i="17"/>
  <c r="AG88" i="17"/>
  <c r="AG89" i="17"/>
  <c r="AG90" i="17"/>
  <c r="AG91" i="17"/>
  <c r="AG92" i="17"/>
  <c r="AG93" i="17"/>
  <c r="AG68" i="17"/>
  <c r="AI83" i="20" l="1"/>
  <c r="AI88" i="20"/>
  <c r="AI72" i="20"/>
  <c r="AI93" i="20"/>
  <c r="AI89" i="20"/>
  <c r="AI85" i="20"/>
  <c r="AI81" i="20"/>
  <c r="AI77" i="20"/>
  <c r="AI73" i="20"/>
  <c r="AI69" i="20"/>
  <c r="AI92" i="20"/>
  <c r="AI84" i="20"/>
  <c r="AI76" i="20"/>
  <c r="AI90" i="20"/>
  <c r="AI86" i="20"/>
  <c r="AI82" i="20"/>
  <c r="AI78" i="20"/>
  <c r="AI74" i="20"/>
  <c r="AI70" i="20"/>
  <c r="AF69" i="33" l="1"/>
  <c r="AF70" i="33"/>
  <c r="AF71" i="33"/>
  <c r="AF72" i="33"/>
  <c r="AF73" i="33"/>
  <c r="AF74" i="33"/>
  <c r="AF75" i="33"/>
  <c r="AF76" i="33"/>
  <c r="AF77" i="33"/>
  <c r="AF78" i="33"/>
  <c r="AF79" i="33"/>
  <c r="AF80" i="33"/>
  <c r="AF81" i="33"/>
  <c r="AF82" i="33"/>
  <c r="AF83" i="33"/>
  <c r="AF84" i="33"/>
  <c r="AF85" i="33"/>
  <c r="AF86" i="33"/>
  <c r="AF87" i="33"/>
  <c r="AF88" i="33"/>
  <c r="AF89" i="33"/>
  <c r="AF90" i="33"/>
  <c r="AF91" i="33"/>
  <c r="AF92" i="33"/>
  <c r="AF93" i="33"/>
  <c r="AF68" i="33"/>
  <c r="AF69" i="32"/>
  <c r="AF70" i="32"/>
  <c r="AF71" i="32"/>
  <c r="AF72" i="32"/>
  <c r="AF73" i="32"/>
  <c r="AF74" i="32"/>
  <c r="AF75" i="32"/>
  <c r="AF76" i="32"/>
  <c r="AF77" i="32"/>
  <c r="AF78" i="32"/>
  <c r="AF79" i="32"/>
  <c r="AF80" i="32"/>
  <c r="AF81" i="32"/>
  <c r="AF82" i="32"/>
  <c r="AF83" i="32"/>
  <c r="AF84" i="32"/>
  <c r="AF85" i="32"/>
  <c r="AF86" i="32"/>
  <c r="AF87" i="32"/>
  <c r="AF88" i="32"/>
  <c r="AF89" i="32"/>
  <c r="AF90" i="32"/>
  <c r="AF91" i="32"/>
  <c r="AF92" i="32"/>
  <c r="AF93" i="32"/>
  <c r="AF68" i="32"/>
  <c r="AF40" i="31"/>
  <c r="AF41" i="31"/>
  <c r="AF42" i="31"/>
  <c r="AF43" i="31"/>
  <c r="AF44" i="31"/>
  <c r="AF45" i="31"/>
  <c r="AF46" i="31"/>
  <c r="AF47" i="31"/>
  <c r="AF48" i="31"/>
  <c r="AF49" i="31"/>
  <c r="AF50" i="31"/>
  <c r="AF51" i="31"/>
  <c r="AF52" i="31"/>
  <c r="AF53" i="31"/>
  <c r="AF54" i="31"/>
  <c r="AF55" i="31"/>
  <c r="AF56" i="31"/>
  <c r="AF57" i="31"/>
  <c r="AF58" i="31"/>
  <c r="AF59" i="31"/>
  <c r="AF60" i="31"/>
  <c r="AF61" i="31"/>
  <c r="AF62" i="31"/>
  <c r="AF63" i="31"/>
  <c r="AF64" i="31"/>
  <c r="AF39" i="31"/>
  <c r="AF69" i="30"/>
  <c r="AF70" i="30"/>
  <c r="AF71" i="30"/>
  <c r="AF72" i="30"/>
  <c r="AF73" i="30"/>
  <c r="AF74" i="30"/>
  <c r="AF75" i="30"/>
  <c r="AF76" i="30"/>
  <c r="AF77" i="30"/>
  <c r="AF78" i="30"/>
  <c r="AF79" i="30"/>
  <c r="AF80" i="30"/>
  <c r="AF81" i="30"/>
  <c r="AF82" i="30"/>
  <c r="AF83" i="30"/>
  <c r="AF84" i="30"/>
  <c r="AF85" i="30"/>
  <c r="AF86" i="30"/>
  <c r="AF87" i="30"/>
  <c r="AF88" i="30"/>
  <c r="AF89" i="30"/>
  <c r="AF90" i="30"/>
  <c r="AF91" i="30"/>
  <c r="AF92" i="30"/>
  <c r="AF93" i="30"/>
  <c r="AF68" i="30"/>
  <c r="AF69" i="29" l="1"/>
  <c r="AF70" i="29"/>
  <c r="AF71" i="29"/>
  <c r="AF72" i="29"/>
  <c r="AF73" i="29"/>
  <c r="AF74" i="29"/>
  <c r="AF75" i="29"/>
  <c r="AF76" i="29"/>
  <c r="AF77" i="29"/>
  <c r="AF78" i="29"/>
  <c r="AF79" i="29"/>
  <c r="AF80" i="29"/>
  <c r="AF81" i="29"/>
  <c r="AF82" i="29"/>
  <c r="AF83" i="29"/>
  <c r="AF84" i="29"/>
  <c r="AF85" i="29"/>
  <c r="AF86" i="29"/>
  <c r="AF87" i="29"/>
  <c r="AF88" i="29"/>
  <c r="AF89" i="29"/>
  <c r="AF90" i="29"/>
  <c r="AF91" i="29"/>
  <c r="AF92" i="29"/>
  <c r="AF93" i="29"/>
  <c r="AF68" i="29"/>
  <c r="AF69" i="28"/>
  <c r="AF70" i="28"/>
  <c r="AF71" i="28"/>
  <c r="AF72" i="28"/>
  <c r="AF73" i="28"/>
  <c r="AF74" i="28"/>
  <c r="AF75" i="28"/>
  <c r="AF76" i="28"/>
  <c r="AF77" i="28"/>
  <c r="AF78" i="28"/>
  <c r="AF79" i="28"/>
  <c r="AF80" i="28"/>
  <c r="AF81" i="28"/>
  <c r="AF82" i="28"/>
  <c r="AF83" i="28"/>
  <c r="AF84" i="28"/>
  <c r="AF85" i="28"/>
  <c r="AF86" i="28"/>
  <c r="AF87" i="28"/>
  <c r="AF88" i="28"/>
  <c r="AF89" i="28"/>
  <c r="AF90" i="28"/>
  <c r="AF91" i="28"/>
  <c r="AF92" i="28"/>
  <c r="AF93" i="28"/>
  <c r="AF68" i="28"/>
  <c r="C40" i="31"/>
  <c r="D40" i="31"/>
  <c r="E40" i="31"/>
  <c r="F40" i="31"/>
  <c r="G40" i="31"/>
  <c r="H40" i="31"/>
  <c r="I40" i="31"/>
  <c r="J40" i="31"/>
  <c r="K40" i="31"/>
  <c r="L40" i="31"/>
  <c r="M40" i="31"/>
  <c r="N40" i="31"/>
  <c r="O40" i="31"/>
  <c r="P40" i="31"/>
  <c r="Q40" i="31"/>
  <c r="R40" i="31"/>
  <c r="S40" i="31"/>
  <c r="T40" i="31"/>
  <c r="U40" i="31"/>
  <c r="V40" i="31"/>
  <c r="W40" i="31"/>
  <c r="X40" i="31"/>
  <c r="Y40" i="31"/>
  <c r="Z40" i="31"/>
  <c r="AA40" i="31"/>
  <c r="AB40" i="31"/>
  <c r="AC40" i="31"/>
  <c r="AD40" i="31"/>
  <c r="AE40" i="31"/>
  <c r="AI40" i="31"/>
  <c r="C41" i="31"/>
  <c r="D41" i="31"/>
  <c r="E41" i="31"/>
  <c r="F41" i="31"/>
  <c r="G41" i="31"/>
  <c r="H41" i="31"/>
  <c r="I41" i="31"/>
  <c r="J41" i="31"/>
  <c r="K41" i="31"/>
  <c r="L41" i="31"/>
  <c r="M41" i="31"/>
  <c r="N41" i="31"/>
  <c r="O41" i="31"/>
  <c r="P41" i="31"/>
  <c r="Q41" i="31"/>
  <c r="R41" i="31"/>
  <c r="S41" i="31"/>
  <c r="T41" i="31"/>
  <c r="U41" i="31"/>
  <c r="V41" i="31"/>
  <c r="W41" i="31"/>
  <c r="X41" i="31"/>
  <c r="Y41" i="31"/>
  <c r="Z41" i="31"/>
  <c r="AA41" i="31"/>
  <c r="AB41" i="31"/>
  <c r="AC41" i="31"/>
  <c r="AD41" i="31"/>
  <c r="AE41" i="31"/>
  <c r="AI41" i="31"/>
  <c r="C42" i="31"/>
  <c r="D42" i="31"/>
  <c r="E42" i="31"/>
  <c r="F42" i="31"/>
  <c r="G42" i="31"/>
  <c r="H42" i="31"/>
  <c r="I42" i="31"/>
  <c r="J42" i="31"/>
  <c r="K42" i="31"/>
  <c r="L42" i="31"/>
  <c r="M42" i="31"/>
  <c r="N42" i="31"/>
  <c r="O42" i="31"/>
  <c r="P42" i="31"/>
  <c r="Q42" i="31"/>
  <c r="R42" i="31"/>
  <c r="S42" i="31"/>
  <c r="T42" i="31"/>
  <c r="U42" i="31"/>
  <c r="V42" i="31"/>
  <c r="W42" i="31"/>
  <c r="X42" i="31"/>
  <c r="Y42" i="31"/>
  <c r="Z42" i="31"/>
  <c r="AA42" i="31"/>
  <c r="AB42" i="31"/>
  <c r="AC42" i="31"/>
  <c r="AD42" i="31"/>
  <c r="AE42" i="31"/>
  <c r="AI42" i="31"/>
  <c r="C43" i="31"/>
  <c r="D43" i="31"/>
  <c r="E43" i="31"/>
  <c r="F43" i="31"/>
  <c r="G43" i="31"/>
  <c r="H43" i="31"/>
  <c r="I43" i="31"/>
  <c r="J43" i="31"/>
  <c r="K43" i="31"/>
  <c r="L43" i="31"/>
  <c r="M43" i="31"/>
  <c r="N43" i="31"/>
  <c r="O43" i="31"/>
  <c r="P43" i="31"/>
  <c r="Q43" i="31"/>
  <c r="R43" i="31"/>
  <c r="S43" i="31"/>
  <c r="T43" i="31"/>
  <c r="U43" i="31"/>
  <c r="V43" i="31"/>
  <c r="W43" i="31"/>
  <c r="X43" i="31"/>
  <c r="Y43" i="31"/>
  <c r="Z43" i="31"/>
  <c r="AA43" i="31"/>
  <c r="AB43" i="31"/>
  <c r="AC43" i="31"/>
  <c r="AD43" i="31"/>
  <c r="AE43" i="31"/>
  <c r="AI43" i="31"/>
  <c r="C44" i="31"/>
  <c r="D44" i="31"/>
  <c r="E44" i="31"/>
  <c r="F44" i="31"/>
  <c r="G44" i="31"/>
  <c r="H44" i="31"/>
  <c r="I44" i="31"/>
  <c r="J44" i="31"/>
  <c r="K44" i="31"/>
  <c r="L44" i="31"/>
  <c r="M44" i="31"/>
  <c r="N44" i="31"/>
  <c r="O44" i="31"/>
  <c r="P44" i="31"/>
  <c r="Q44" i="31"/>
  <c r="R44" i="31"/>
  <c r="S44" i="31"/>
  <c r="T44" i="31"/>
  <c r="U44" i="31"/>
  <c r="V44" i="31"/>
  <c r="W44" i="31"/>
  <c r="X44" i="31"/>
  <c r="Y44" i="31"/>
  <c r="Z44" i="31"/>
  <c r="AA44" i="31"/>
  <c r="AB44" i="31"/>
  <c r="AC44" i="31"/>
  <c r="AD44" i="31"/>
  <c r="AE44" i="31"/>
  <c r="AI44" i="31"/>
  <c r="C45" i="31"/>
  <c r="D45" i="31"/>
  <c r="E45" i="31"/>
  <c r="F45" i="31"/>
  <c r="G45" i="31"/>
  <c r="H45" i="31"/>
  <c r="I45" i="31"/>
  <c r="J45" i="31"/>
  <c r="K45" i="31"/>
  <c r="L45" i="31"/>
  <c r="M45" i="31"/>
  <c r="N45" i="31"/>
  <c r="O45" i="31"/>
  <c r="P45" i="31"/>
  <c r="Q45" i="31"/>
  <c r="R45" i="31"/>
  <c r="S45" i="31"/>
  <c r="T45" i="31"/>
  <c r="U45" i="31"/>
  <c r="V45" i="31"/>
  <c r="W45" i="31"/>
  <c r="X45" i="31"/>
  <c r="Y45" i="31"/>
  <c r="Z45" i="31"/>
  <c r="AA45" i="31"/>
  <c r="AB45" i="31"/>
  <c r="AC45" i="31"/>
  <c r="AD45" i="31"/>
  <c r="AE45" i="31"/>
  <c r="AI45" i="31"/>
  <c r="C46" i="31"/>
  <c r="D46" i="31"/>
  <c r="E46" i="31"/>
  <c r="F46" i="31"/>
  <c r="G46" i="31"/>
  <c r="H46" i="31"/>
  <c r="I46" i="31"/>
  <c r="J46" i="31"/>
  <c r="K46" i="31"/>
  <c r="L46" i="31"/>
  <c r="M46" i="31"/>
  <c r="N46" i="31"/>
  <c r="O46" i="31"/>
  <c r="P46" i="31"/>
  <c r="Q46" i="31"/>
  <c r="R46" i="31"/>
  <c r="S46" i="31"/>
  <c r="T46" i="31"/>
  <c r="U46" i="31"/>
  <c r="V46" i="31"/>
  <c r="W46" i="31"/>
  <c r="X46" i="31"/>
  <c r="Y46" i="31"/>
  <c r="Z46" i="31"/>
  <c r="AA46" i="31"/>
  <c r="AB46" i="31"/>
  <c r="AC46" i="31"/>
  <c r="AD46" i="31"/>
  <c r="AE46" i="31"/>
  <c r="AI46" i="31"/>
  <c r="C47" i="31"/>
  <c r="D47" i="31"/>
  <c r="E47" i="31"/>
  <c r="F47" i="31"/>
  <c r="G47" i="31"/>
  <c r="H47" i="31"/>
  <c r="I47" i="31"/>
  <c r="J47" i="31"/>
  <c r="K47" i="31"/>
  <c r="L47" i="31"/>
  <c r="M47" i="31"/>
  <c r="N47" i="31"/>
  <c r="O47" i="31"/>
  <c r="P47" i="31"/>
  <c r="Q47" i="31"/>
  <c r="R47" i="31"/>
  <c r="S47" i="31"/>
  <c r="T47" i="31"/>
  <c r="U47" i="31"/>
  <c r="V47" i="31"/>
  <c r="W47" i="31"/>
  <c r="X47" i="31"/>
  <c r="Y47" i="31"/>
  <c r="Z47" i="31"/>
  <c r="AA47" i="31"/>
  <c r="AB47" i="31"/>
  <c r="AC47" i="31"/>
  <c r="AD47" i="31"/>
  <c r="AE47" i="31"/>
  <c r="AI47" i="31"/>
  <c r="C48" i="31"/>
  <c r="D48" i="31"/>
  <c r="E48" i="31"/>
  <c r="F48" i="31"/>
  <c r="G48" i="31"/>
  <c r="H48" i="31"/>
  <c r="I48" i="31"/>
  <c r="J48" i="31"/>
  <c r="K48" i="31"/>
  <c r="L48" i="31"/>
  <c r="M48" i="31"/>
  <c r="N48" i="31"/>
  <c r="O48" i="31"/>
  <c r="P48" i="31"/>
  <c r="Q48" i="31"/>
  <c r="R48" i="31"/>
  <c r="S48" i="31"/>
  <c r="T48" i="31"/>
  <c r="U48" i="31"/>
  <c r="V48" i="31"/>
  <c r="W48" i="31"/>
  <c r="X48" i="31"/>
  <c r="Y48" i="31"/>
  <c r="Z48" i="31"/>
  <c r="AA48" i="31"/>
  <c r="AB48" i="31"/>
  <c r="AC48" i="31"/>
  <c r="AD48" i="31"/>
  <c r="AE48" i="31"/>
  <c r="AI48" i="31"/>
  <c r="C49" i="31"/>
  <c r="D49" i="31"/>
  <c r="E49" i="31"/>
  <c r="F49" i="31"/>
  <c r="G49" i="31"/>
  <c r="H49" i="31"/>
  <c r="I49" i="31"/>
  <c r="J49" i="31"/>
  <c r="K49" i="31"/>
  <c r="L49" i="31"/>
  <c r="M49" i="31"/>
  <c r="N49" i="31"/>
  <c r="O49" i="31"/>
  <c r="P49" i="31"/>
  <c r="Q49" i="31"/>
  <c r="R49" i="31"/>
  <c r="S49" i="31"/>
  <c r="T49" i="31"/>
  <c r="U49" i="31"/>
  <c r="V49" i="31"/>
  <c r="W49" i="31"/>
  <c r="X49" i="31"/>
  <c r="Y49" i="31"/>
  <c r="Z49" i="31"/>
  <c r="AA49" i="31"/>
  <c r="AB49" i="31"/>
  <c r="AC49" i="31"/>
  <c r="AD49" i="31"/>
  <c r="AE49" i="31"/>
  <c r="AI49" i="31"/>
  <c r="C50" i="31"/>
  <c r="D50" i="31"/>
  <c r="E50" i="31"/>
  <c r="F50" i="31"/>
  <c r="G50" i="31"/>
  <c r="H50" i="31"/>
  <c r="I50" i="31"/>
  <c r="J50" i="31"/>
  <c r="K50" i="31"/>
  <c r="L50" i="31"/>
  <c r="M50" i="31"/>
  <c r="N50" i="31"/>
  <c r="O50" i="31"/>
  <c r="P50" i="31"/>
  <c r="Q50" i="31"/>
  <c r="R50" i="31"/>
  <c r="S50" i="31"/>
  <c r="T50" i="31"/>
  <c r="U50" i="31"/>
  <c r="V50" i="31"/>
  <c r="W50" i="31"/>
  <c r="X50" i="31"/>
  <c r="Y50" i="31"/>
  <c r="Z50" i="31"/>
  <c r="AA50" i="31"/>
  <c r="AB50" i="31"/>
  <c r="AC50" i="31"/>
  <c r="AD50" i="31"/>
  <c r="AE50" i="31"/>
  <c r="AI50" i="31"/>
  <c r="C51" i="31"/>
  <c r="D51" i="31"/>
  <c r="E51" i="31"/>
  <c r="F51" i="31"/>
  <c r="G51" i="31"/>
  <c r="H51" i="31"/>
  <c r="I51" i="31"/>
  <c r="J51" i="31"/>
  <c r="K51" i="31"/>
  <c r="L51" i="31"/>
  <c r="M51" i="31"/>
  <c r="N51" i="31"/>
  <c r="O51" i="31"/>
  <c r="P51" i="31"/>
  <c r="Q51" i="31"/>
  <c r="R51" i="31"/>
  <c r="S51" i="31"/>
  <c r="T51" i="31"/>
  <c r="U51" i="31"/>
  <c r="V51" i="31"/>
  <c r="W51" i="31"/>
  <c r="X51" i="31"/>
  <c r="Y51" i="31"/>
  <c r="Z51" i="31"/>
  <c r="AA51" i="31"/>
  <c r="AB51" i="31"/>
  <c r="AC51" i="31"/>
  <c r="AD51" i="31"/>
  <c r="AE51" i="31"/>
  <c r="AI51" i="31"/>
  <c r="C52" i="31"/>
  <c r="D52" i="31"/>
  <c r="E52" i="31"/>
  <c r="F52" i="31"/>
  <c r="G52" i="31"/>
  <c r="H52" i="31"/>
  <c r="I52" i="31"/>
  <c r="J52" i="31"/>
  <c r="K52" i="31"/>
  <c r="L52" i="31"/>
  <c r="M52" i="31"/>
  <c r="N52" i="31"/>
  <c r="O52" i="31"/>
  <c r="P52" i="31"/>
  <c r="Q52" i="31"/>
  <c r="R52" i="31"/>
  <c r="S52" i="31"/>
  <c r="T52" i="31"/>
  <c r="U52" i="31"/>
  <c r="V52" i="31"/>
  <c r="W52" i="31"/>
  <c r="X52" i="31"/>
  <c r="Y52" i="31"/>
  <c r="Z52" i="31"/>
  <c r="AA52" i="31"/>
  <c r="AB52" i="31"/>
  <c r="AC52" i="31"/>
  <c r="AD52" i="31"/>
  <c r="AE52" i="31"/>
  <c r="AI52" i="31"/>
  <c r="C53" i="31"/>
  <c r="D53" i="31"/>
  <c r="E53" i="31"/>
  <c r="F53" i="31"/>
  <c r="G53" i="31"/>
  <c r="H53" i="31"/>
  <c r="I53" i="31"/>
  <c r="J53" i="31"/>
  <c r="K53" i="31"/>
  <c r="L53" i="31"/>
  <c r="M53" i="31"/>
  <c r="N53" i="31"/>
  <c r="O53" i="31"/>
  <c r="P53" i="31"/>
  <c r="Q53" i="31"/>
  <c r="R53" i="31"/>
  <c r="S53" i="31"/>
  <c r="T53" i="31"/>
  <c r="U53" i="31"/>
  <c r="V53" i="31"/>
  <c r="W53" i="31"/>
  <c r="X53" i="31"/>
  <c r="Y53" i="31"/>
  <c r="Z53" i="31"/>
  <c r="AA53" i="31"/>
  <c r="AB53" i="31"/>
  <c r="AC53" i="31"/>
  <c r="AD53" i="31"/>
  <c r="AE53" i="31"/>
  <c r="AI53" i="31"/>
  <c r="C54" i="31"/>
  <c r="D54" i="31"/>
  <c r="E54" i="31"/>
  <c r="F54" i="31"/>
  <c r="G54" i="31"/>
  <c r="H54" i="31"/>
  <c r="I54" i="31"/>
  <c r="J54" i="31"/>
  <c r="K54" i="31"/>
  <c r="L54" i="31"/>
  <c r="M54" i="31"/>
  <c r="N54" i="31"/>
  <c r="O54" i="31"/>
  <c r="P54" i="31"/>
  <c r="Q54" i="31"/>
  <c r="R54" i="31"/>
  <c r="S54" i="31"/>
  <c r="T54" i="31"/>
  <c r="U54" i="31"/>
  <c r="V54" i="31"/>
  <c r="W54" i="31"/>
  <c r="X54" i="31"/>
  <c r="Y54" i="31"/>
  <c r="Z54" i="31"/>
  <c r="AA54" i="31"/>
  <c r="AB54" i="31"/>
  <c r="AC54" i="31"/>
  <c r="AD54" i="31"/>
  <c r="AE54" i="31"/>
  <c r="AI54" i="31"/>
  <c r="C55" i="31"/>
  <c r="D55" i="31"/>
  <c r="E55" i="31"/>
  <c r="F55" i="31"/>
  <c r="G55" i="31"/>
  <c r="H55" i="31"/>
  <c r="I55" i="31"/>
  <c r="J55" i="31"/>
  <c r="K55" i="31"/>
  <c r="L55" i="31"/>
  <c r="M55" i="31"/>
  <c r="N55" i="31"/>
  <c r="O55" i="31"/>
  <c r="P55" i="31"/>
  <c r="Q55" i="31"/>
  <c r="R55" i="31"/>
  <c r="S55" i="31"/>
  <c r="T55" i="31"/>
  <c r="U55" i="31"/>
  <c r="V55" i="31"/>
  <c r="W55" i="31"/>
  <c r="X55" i="31"/>
  <c r="Y55" i="31"/>
  <c r="Z55" i="31"/>
  <c r="AA55" i="31"/>
  <c r="AB55" i="31"/>
  <c r="AC55" i="31"/>
  <c r="AD55" i="31"/>
  <c r="AE55" i="31"/>
  <c r="AI55" i="31"/>
  <c r="C56" i="31"/>
  <c r="D56" i="31"/>
  <c r="E56" i="31"/>
  <c r="F56" i="31"/>
  <c r="G56" i="31"/>
  <c r="H56" i="31"/>
  <c r="I56" i="31"/>
  <c r="J56" i="31"/>
  <c r="K56" i="31"/>
  <c r="L56" i="31"/>
  <c r="M56" i="31"/>
  <c r="N56" i="31"/>
  <c r="O56" i="31"/>
  <c r="P56" i="31"/>
  <c r="Q56" i="31"/>
  <c r="R56" i="31"/>
  <c r="S56" i="31"/>
  <c r="T56" i="31"/>
  <c r="U56" i="31"/>
  <c r="V56" i="31"/>
  <c r="W56" i="31"/>
  <c r="X56" i="31"/>
  <c r="Y56" i="31"/>
  <c r="Z56" i="31"/>
  <c r="AA56" i="31"/>
  <c r="AB56" i="31"/>
  <c r="AC56" i="31"/>
  <c r="AD56" i="31"/>
  <c r="AE56" i="31"/>
  <c r="AI56" i="31"/>
  <c r="C57" i="31"/>
  <c r="D57" i="31"/>
  <c r="E57" i="31"/>
  <c r="F57" i="31"/>
  <c r="G57" i="31"/>
  <c r="H57" i="31"/>
  <c r="I57" i="31"/>
  <c r="J57" i="31"/>
  <c r="K57" i="31"/>
  <c r="L57" i="31"/>
  <c r="M57" i="31"/>
  <c r="N57" i="31"/>
  <c r="O57" i="31"/>
  <c r="P57" i="31"/>
  <c r="Q57" i="31"/>
  <c r="R57" i="31"/>
  <c r="S57" i="31"/>
  <c r="T57" i="31"/>
  <c r="U57" i="31"/>
  <c r="V57" i="31"/>
  <c r="W57" i="31"/>
  <c r="X57" i="31"/>
  <c r="Y57" i="31"/>
  <c r="Z57" i="31"/>
  <c r="AA57" i="31"/>
  <c r="AB57" i="31"/>
  <c r="AC57" i="31"/>
  <c r="AD57" i="31"/>
  <c r="AE57" i="31"/>
  <c r="AI57" i="31"/>
  <c r="C58" i="31"/>
  <c r="D58" i="31"/>
  <c r="E58" i="31"/>
  <c r="F58" i="31"/>
  <c r="G58" i="31"/>
  <c r="H58" i="31"/>
  <c r="I58" i="31"/>
  <c r="J58" i="31"/>
  <c r="K58" i="31"/>
  <c r="L58" i="31"/>
  <c r="M58" i="31"/>
  <c r="N58" i="31"/>
  <c r="O58" i="31"/>
  <c r="P58" i="31"/>
  <c r="Q58" i="31"/>
  <c r="R58" i="31"/>
  <c r="S58" i="31"/>
  <c r="T58" i="31"/>
  <c r="U58" i="31"/>
  <c r="V58" i="31"/>
  <c r="W58" i="31"/>
  <c r="X58" i="31"/>
  <c r="Y58" i="31"/>
  <c r="Z58" i="31"/>
  <c r="AA58" i="31"/>
  <c r="AB58" i="31"/>
  <c r="AC58" i="31"/>
  <c r="AD58" i="31"/>
  <c r="AE58" i="31"/>
  <c r="AI58" i="31"/>
  <c r="C59" i="31"/>
  <c r="D59" i="31"/>
  <c r="E59" i="31"/>
  <c r="F59" i="31"/>
  <c r="G59" i="31"/>
  <c r="H59" i="31"/>
  <c r="I59" i="31"/>
  <c r="J59" i="31"/>
  <c r="K59" i="31"/>
  <c r="L59" i="31"/>
  <c r="M59" i="31"/>
  <c r="N59" i="31"/>
  <c r="O59" i="31"/>
  <c r="P59" i="31"/>
  <c r="Q59" i="31"/>
  <c r="R59" i="31"/>
  <c r="S59" i="31"/>
  <c r="T59" i="31"/>
  <c r="U59" i="31"/>
  <c r="V59" i="31"/>
  <c r="W59" i="31"/>
  <c r="X59" i="31"/>
  <c r="Y59" i="31"/>
  <c r="Z59" i="31"/>
  <c r="AA59" i="31"/>
  <c r="AB59" i="31"/>
  <c r="AC59" i="31"/>
  <c r="AD59" i="31"/>
  <c r="AE59" i="31"/>
  <c r="AI59" i="31"/>
  <c r="C60" i="31"/>
  <c r="D60" i="31"/>
  <c r="E60" i="31"/>
  <c r="F60" i="31"/>
  <c r="G60" i="31"/>
  <c r="H60" i="31"/>
  <c r="I60" i="31"/>
  <c r="J60" i="31"/>
  <c r="K60" i="31"/>
  <c r="L60" i="31"/>
  <c r="M60" i="31"/>
  <c r="N60" i="31"/>
  <c r="O60" i="31"/>
  <c r="P60" i="31"/>
  <c r="Q60" i="31"/>
  <c r="R60" i="31"/>
  <c r="S60" i="31"/>
  <c r="T60" i="31"/>
  <c r="U60" i="31"/>
  <c r="V60" i="31"/>
  <c r="W60" i="31"/>
  <c r="X60" i="31"/>
  <c r="Y60" i="31"/>
  <c r="Z60" i="31"/>
  <c r="AA60" i="31"/>
  <c r="AB60" i="31"/>
  <c r="AC60" i="31"/>
  <c r="AD60" i="31"/>
  <c r="AE60" i="31"/>
  <c r="AI60" i="31"/>
  <c r="C61" i="31"/>
  <c r="D61" i="31"/>
  <c r="E61" i="31"/>
  <c r="F61" i="31"/>
  <c r="G61" i="31"/>
  <c r="H61" i="31"/>
  <c r="I61" i="31"/>
  <c r="J61" i="31"/>
  <c r="K61" i="31"/>
  <c r="L61" i="31"/>
  <c r="M61" i="31"/>
  <c r="N61" i="31"/>
  <c r="O61" i="31"/>
  <c r="P61" i="31"/>
  <c r="Q61" i="31"/>
  <c r="R61" i="31"/>
  <c r="S61" i="31"/>
  <c r="T61" i="31"/>
  <c r="U61" i="31"/>
  <c r="V61" i="31"/>
  <c r="W61" i="31"/>
  <c r="X61" i="31"/>
  <c r="Y61" i="31"/>
  <c r="Z61" i="31"/>
  <c r="AA61" i="31"/>
  <c r="AB61" i="31"/>
  <c r="AC61" i="31"/>
  <c r="AD61" i="31"/>
  <c r="AE61" i="31"/>
  <c r="AI61" i="31"/>
  <c r="C62" i="31"/>
  <c r="D62" i="31"/>
  <c r="E62" i="31"/>
  <c r="F62" i="31"/>
  <c r="G62" i="31"/>
  <c r="H62" i="31"/>
  <c r="I62" i="31"/>
  <c r="J62" i="31"/>
  <c r="K62" i="31"/>
  <c r="L62" i="31"/>
  <c r="M62" i="31"/>
  <c r="N62" i="31"/>
  <c r="O62" i="31"/>
  <c r="P62" i="31"/>
  <c r="Q62" i="31"/>
  <c r="R62" i="31"/>
  <c r="S62" i="31"/>
  <c r="T62" i="31"/>
  <c r="U62" i="31"/>
  <c r="V62" i="31"/>
  <c r="W62" i="31"/>
  <c r="X62" i="31"/>
  <c r="Y62" i="31"/>
  <c r="Z62" i="31"/>
  <c r="AA62" i="31"/>
  <c r="AB62" i="31"/>
  <c r="AC62" i="31"/>
  <c r="AD62" i="31"/>
  <c r="AE62" i="31"/>
  <c r="AI62" i="31"/>
  <c r="C63" i="31"/>
  <c r="D63" i="31"/>
  <c r="E63" i="31"/>
  <c r="F63" i="31"/>
  <c r="G63" i="31"/>
  <c r="H63" i="31"/>
  <c r="I63" i="31"/>
  <c r="J63" i="31"/>
  <c r="K63" i="31"/>
  <c r="L63" i="31"/>
  <c r="M63" i="31"/>
  <c r="N63" i="31"/>
  <c r="O63" i="31"/>
  <c r="P63" i="31"/>
  <c r="Q63" i="31"/>
  <c r="R63" i="31"/>
  <c r="S63" i="31"/>
  <c r="T63" i="31"/>
  <c r="U63" i="31"/>
  <c r="V63" i="31"/>
  <c r="W63" i="31"/>
  <c r="X63" i="31"/>
  <c r="Y63" i="31"/>
  <c r="Z63" i="31"/>
  <c r="AA63" i="31"/>
  <c r="AB63" i="31"/>
  <c r="AC63" i="31"/>
  <c r="AD63" i="31"/>
  <c r="AE63" i="31"/>
  <c r="AI63" i="31"/>
  <c r="C64" i="31"/>
  <c r="D64" i="31"/>
  <c r="E64" i="31"/>
  <c r="F64" i="31"/>
  <c r="G64" i="31"/>
  <c r="H64" i="31"/>
  <c r="I64" i="31"/>
  <c r="J64" i="31"/>
  <c r="K64" i="31"/>
  <c r="L64" i="31"/>
  <c r="M64" i="31"/>
  <c r="N64" i="31"/>
  <c r="O64" i="31"/>
  <c r="P64" i="31"/>
  <c r="Q64" i="31"/>
  <c r="R64" i="31"/>
  <c r="S64" i="31"/>
  <c r="T64" i="31"/>
  <c r="U64" i="31"/>
  <c r="V64" i="31"/>
  <c r="W64" i="31"/>
  <c r="X64" i="31"/>
  <c r="Y64" i="31"/>
  <c r="Z64" i="31"/>
  <c r="AA64" i="31"/>
  <c r="AB64" i="31"/>
  <c r="AC64" i="31"/>
  <c r="AD64" i="31"/>
  <c r="AE64" i="31"/>
  <c r="AI64" i="31"/>
  <c r="D39" i="31"/>
  <c r="E39" i="31"/>
  <c r="F39" i="31"/>
  <c r="G39" i="31"/>
  <c r="H39" i="31"/>
  <c r="I39" i="31"/>
  <c r="J39" i="31"/>
  <c r="K39" i="31"/>
  <c r="L39" i="31"/>
  <c r="M39" i="31"/>
  <c r="N39" i="31"/>
  <c r="O39" i="31"/>
  <c r="P39" i="31"/>
  <c r="Q39" i="31"/>
  <c r="R39" i="31"/>
  <c r="S39" i="31"/>
  <c r="T39" i="31"/>
  <c r="U39" i="31"/>
  <c r="V39" i="31"/>
  <c r="W39" i="31"/>
  <c r="X39" i="31"/>
  <c r="Y39" i="31"/>
  <c r="Z39" i="31"/>
  <c r="AA39" i="31"/>
  <c r="AB39" i="31"/>
  <c r="AC39" i="31"/>
  <c r="AD39" i="31"/>
  <c r="AE39" i="31"/>
  <c r="AI39" i="31"/>
  <c r="C39" i="31"/>
  <c r="C40" i="4"/>
  <c r="D40" i="4"/>
  <c r="E40" i="4"/>
  <c r="F40" i="4"/>
  <c r="G40" i="4"/>
  <c r="H40" i="4"/>
  <c r="I40" i="4"/>
  <c r="J40" i="4"/>
  <c r="K40" i="4"/>
  <c r="L40" i="4"/>
  <c r="M40" i="4"/>
  <c r="N40" i="4"/>
  <c r="O40" i="4"/>
  <c r="P40" i="4"/>
  <c r="Q40" i="4"/>
  <c r="R40" i="4"/>
  <c r="S40" i="4"/>
  <c r="T40" i="4"/>
  <c r="U40" i="4"/>
  <c r="V40" i="4"/>
  <c r="W40" i="4"/>
  <c r="X40" i="4"/>
  <c r="Y40" i="4"/>
  <c r="Z40" i="4"/>
  <c r="AA40" i="4"/>
  <c r="AB40" i="4"/>
  <c r="AC40" i="4"/>
  <c r="AD40" i="4"/>
  <c r="AE40" i="4"/>
  <c r="AF40" i="4"/>
  <c r="C41" i="4"/>
  <c r="D41" i="4"/>
  <c r="E41" i="4"/>
  <c r="F41" i="4"/>
  <c r="G41" i="4"/>
  <c r="H41" i="4"/>
  <c r="I41" i="4"/>
  <c r="J41" i="4"/>
  <c r="K41" i="4"/>
  <c r="L41" i="4"/>
  <c r="M41" i="4"/>
  <c r="N41" i="4"/>
  <c r="O41" i="4"/>
  <c r="P41" i="4"/>
  <c r="Q41" i="4"/>
  <c r="R41" i="4"/>
  <c r="S41" i="4"/>
  <c r="T41" i="4"/>
  <c r="U41" i="4"/>
  <c r="V41" i="4"/>
  <c r="W41" i="4"/>
  <c r="X41" i="4"/>
  <c r="Y41" i="4"/>
  <c r="Z41" i="4"/>
  <c r="AA41" i="4"/>
  <c r="AB41" i="4"/>
  <c r="AC41" i="4"/>
  <c r="AD41" i="4"/>
  <c r="AE41" i="4"/>
  <c r="AF41" i="4"/>
  <c r="C42" i="4"/>
  <c r="D42" i="4"/>
  <c r="E42" i="4"/>
  <c r="F42" i="4"/>
  <c r="G42" i="4"/>
  <c r="H42" i="4"/>
  <c r="I42" i="4"/>
  <c r="J42" i="4"/>
  <c r="K42" i="4"/>
  <c r="L42" i="4"/>
  <c r="M42" i="4"/>
  <c r="N42" i="4"/>
  <c r="O42" i="4"/>
  <c r="P42" i="4"/>
  <c r="Q42" i="4"/>
  <c r="R42" i="4"/>
  <c r="S42" i="4"/>
  <c r="T42" i="4"/>
  <c r="U42" i="4"/>
  <c r="V42" i="4"/>
  <c r="W42" i="4"/>
  <c r="X42" i="4"/>
  <c r="Y42" i="4"/>
  <c r="Z42" i="4"/>
  <c r="AA42" i="4"/>
  <c r="AB42" i="4"/>
  <c r="AC42" i="4"/>
  <c r="AD42" i="4"/>
  <c r="AE42" i="4"/>
  <c r="AF42" i="4"/>
  <c r="C43" i="4"/>
  <c r="D43" i="4"/>
  <c r="E43" i="4"/>
  <c r="F43" i="4"/>
  <c r="G43" i="4"/>
  <c r="H43" i="4"/>
  <c r="I43" i="4"/>
  <c r="J43" i="4"/>
  <c r="K43" i="4"/>
  <c r="L43" i="4"/>
  <c r="M43" i="4"/>
  <c r="N43" i="4"/>
  <c r="O43" i="4"/>
  <c r="P43" i="4"/>
  <c r="Q43" i="4"/>
  <c r="R43" i="4"/>
  <c r="S43" i="4"/>
  <c r="T43" i="4"/>
  <c r="U43" i="4"/>
  <c r="V43" i="4"/>
  <c r="W43" i="4"/>
  <c r="X43" i="4"/>
  <c r="Y43" i="4"/>
  <c r="Z43" i="4"/>
  <c r="AA43" i="4"/>
  <c r="AB43" i="4"/>
  <c r="AC43" i="4"/>
  <c r="AD43" i="4"/>
  <c r="AE43" i="4"/>
  <c r="AF43" i="4"/>
  <c r="C44" i="4"/>
  <c r="D44" i="4"/>
  <c r="E44" i="4"/>
  <c r="F44" i="4"/>
  <c r="G44" i="4"/>
  <c r="H44" i="4"/>
  <c r="I44" i="4"/>
  <c r="J44" i="4"/>
  <c r="K44" i="4"/>
  <c r="L44" i="4"/>
  <c r="M44" i="4"/>
  <c r="N44" i="4"/>
  <c r="O44" i="4"/>
  <c r="P44" i="4"/>
  <c r="Q44" i="4"/>
  <c r="R44" i="4"/>
  <c r="S44" i="4"/>
  <c r="T44" i="4"/>
  <c r="U44" i="4"/>
  <c r="V44" i="4"/>
  <c r="W44" i="4"/>
  <c r="X44" i="4"/>
  <c r="Y44" i="4"/>
  <c r="Z44" i="4"/>
  <c r="AA44" i="4"/>
  <c r="AB44" i="4"/>
  <c r="AC44" i="4"/>
  <c r="AD44" i="4"/>
  <c r="AE44" i="4"/>
  <c r="AF44" i="4"/>
  <c r="C45" i="4"/>
  <c r="D45" i="4"/>
  <c r="E45" i="4"/>
  <c r="F45" i="4"/>
  <c r="G45" i="4"/>
  <c r="H45" i="4"/>
  <c r="I45" i="4"/>
  <c r="J45" i="4"/>
  <c r="K45" i="4"/>
  <c r="L45" i="4"/>
  <c r="M45" i="4"/>
  <c r="N45" i="4"/>
  <c r="O45" i="4"/>
  <c r="P45" i="4"/>
  <c r="Q45" i="4"/>
  <c r="R45" i="4"/>
  <c r="S45" i="4"/>
  <c r="T45" i="4"/>
  <c r="U45" i="4"/>
  <c r="V45" i="4"/>
  <c r="W45" i="4"/>
  <c r="X45" i="4"/>
  <c r="Y45" i="4"/>
  <c r="Z45" i="4"/>
  <c r="AA45" i="4"/>
  <c r="AB45" i="4"/>
  <c r="AC45" i="4"/>
  <c r="AD45" i="4"/>
  <c r="AE45" i="4"/>
  <c r="AF45" i="4"/>
  <c r="C46" i="4"/>
  <c r="D46" i="4"/>
  <c r="E46" i="4"/>
  <c r="F46" i="4"/>
  <c r="G46" i="4"/>
  <c r="H46" i="4"/>
  <c r="I46" i="4"/>
  <c r="J46" i="4"/>
  <c r="K46" i="4"/>
  <c r="L46" i="4"/>
  <c r="M46" i="4"/>
  <c r="N46" i="4"/>
  <c r="O46" i="4"/>
  <c r="P46" i="4"/>
  <c r="Q46" i="4"/>
  <c r="R46" i="4"/>
  <c r="S46" i="4"/>
  <c r="T46" i="4"/>
  <c r="U46" i="4"/>
  <c r="V46" i="4"/>
  <c r="W46" i="4"/>
  <c r="X46" i="4"/>
  <c r="Y46" i="4"/>
  <c r="Z46" i="4"/>
  <c r="AA46" i="4"/>
  <c r="AB46" i="4"/>
  <c r="AC46" i="4"/>
  <c r="AD46" i="4"/>
  <c r="AE46" i="4"/>
  <c r="AF46" i="4"/>
  <c r="C47" i="4"/>
  <c r="D47" i="4"/>
  <c r="E47" i="4"/>
  <c r="F47" i="4"/>
  <c r="G47" i="4"/>
  <c r="H47" i="4"/>
  <c r="I47" i="4"/>
  <c r="J47" i="4"/>
  <c r="K47" i="4"/>
  <c r="L47" i="4"/>
  <c r="M47" i="4"/>
  <c r="N47" i="4"/>
  <c r="O47" i="4"/>
  <c r="P47" i="4"/>
  <c r="Q47" i="4"/>
  <c r="R47" i="4"/>
  <c r="S47" i="4"/>
  <c r="T47" i="4"/>
  <c r="U47" i="4"/>
  <c r="V47" i="4"/>
  <c r="W47" i="4"/>
  <c r="X47" i="4"/>
  <c r="Y47" i="4"/>
  <c r="Z47" i="4"/>
  <c r="AA47" i="4"/>
  <c r="AB47" i="4"/>
  <c r="AC47" i="4"/>
  <c r="AD47" i="4"/>
  <c r="AE47" i="4"/>
  <c r="AF47" i="4"/>
  <c r="C48" i="4"/>
  <c r="D48" i="4"/>
  <c r="E48" i="4"/>
  <c r="F48" i="4"/>
  <c r="G48" i="4"/>
  <c r="H48" i="4"/>
  <c r="I48" i="4"/>
  <c r="J48" i="4"/>
  <c r="K48" i="4"/>
  <c r="L48" i="4"/>
  <c r="M48" i="4"/>
  <c r="N48" i="4"/>
  <c r="O48" i="4"/>
  <c r="P48" i="4"/>
  <c r="Q48" i="4"/>
  <c r="R48" i="4"/>
  <c r="S48" i="4"/>
  <c r="T48" i="4"/>
  <c r="U48" i="4"/>
  <c r="V48" i="4"/>
  <c r="W48" i="4"/>
  <c r="X48" i="4"/>
  <c r="Y48" i="4"/>
  <c r="Z48" i="4"/>
  <c r="AA48" i="4"/>
  <c r="AB48" i="4"/>
  <c r="AC48" i="4"/>
  <c r="AD48" i="4"/>
  <c r="AE48" i="4"/>
  <c r="AF48" i="4"/>
  <c r="C49" i="4"/>
  <c r="D49" i="4"/>
  <c r="E49" i="4"/>
  <c r="F49" i="4"/>
  <c r="G49" i="4"/>
  <c r="H49" i="4"/>
  <c r="I49" i="4"/>
  <c r="J49" i="4"/>
  <c r="K49" i="4"/>
  <c r="L49" i="4"/>
  <c r="M49" i="4"/>
  <c r="N49" i="4"/>
  <c r="O49" i="4"/>
  <c r="P49" i="4"/>
  <c r="Q49" i="4"/>
  <c r="R49" i="4"/>
  <c r="S49" i="4"/>
  <c r="T49" i="4"/>
  <c r="U49" i="4"/>
  <c r="V49" i="4"/>
  <c r="W49" i="4"/>
  <c r="X49" i="4"/>
  <c r="Y49" i="4"/>
  <c r="Z49" i="4"/>
  <c r="AA49" i="4"/>
  <c r="AB49" i="4"/>
  <c r="AC49" i="4"/>
  <c r="AD49" i="4"/>
  <c r="AE49" i="4"/>
  <c r="AF49" i="4"/>
  <c r="C50" i="4"/>
  <c r="D50" i="4"/>
  <c r="E50" i="4"/>
  <c r="F50" i="4"/>
  <c r="G50" i="4"/>
  <c r="H50" i="4"/>
  <c r="I50" i="4"/>
  <c r="J50" i="4"/>
  <c r="K50" i="4"/>
  <c r="L50" i="4"/>
  <c r="M50" i="4"/>
  <c r="N50" i="4"/>
  <c r="O50" i="4"/>
  <c r="P50" i="4"/>
  <c r="Q50" i="4"/>
  <c r="R50" i="4"/>
  <c r="S50" i="4"/>
  <c r="T50" i="4"/>
  <c r="U50" i="4"/>
  <c r="V50" i="4"/>
  <c r="W50" i="4"/>
  <c r="X50" i="4"/>
  <c r="Y50" i="4"/>
  <c r="Z50" i="4"/>
  <c r="AA50" i="4"/>
  <c r="AB50" i="4"/>
  <c r="AC50" i="4"/>
  <c r="AD50" i="4"/>
  <c r="AE50" i="4"/>
  <c r="AF50" i="4"/>
  <c r="C51" i="4"/>
  <c r="D51" i="4"/>
  <c r="E51" i="4"/>
  <c r="F51" i="4"/>
  <c r="G51" i="4"/>
  <c r="H51" i="4"/>
  <c r="I51" i="4"/>
  <c r="J51" i="4"/>
  <c r="K51" i="4"/>
  <c r="L51" i="4"/>
  <c r="M51" i="4"/>
  <c r="N51" i="4"/>
  <c r="O51" i="4"/>
  <c r="P51" i="4"/>
  <c r="Q51" i="4"/>
  <c r="R51" i="4"/>
  <c r="S51" i="4"/>
  <c r="T51" i="4"/>
  <c r="U51" i="4"/>
  <c r="V51" i="4"/>
  <c r="W51" i="4"/>
  <c r="X51" i="4"/>
  <c r="Y51" i="4"/>
  <c r="Z51" i="4"/>
  <c r="AA51" i="4"/>
  <c r="AB51" i="4"/>
  <c r="AC51" i="4"/>
  <c r="AD51" i="4"/>
  <c r="AE51" i="4"/>
  <c r="AF51" i="4"/>
  <c r="C52" i="4"/>
  <c r="D52" i="4"/>
  <c r="E52" i="4"/>
  <c r="F52" i="4"/>
  <c r="G52" i="4"/>
  <c r="H52" i="4"/>
  <c r="I52" i="4"/>
  <c r="J52" i="4"/>
  <c r="K52" i="4"/>
  <c r="L52" i="4"/>
  <c r="M52" i="4"/>
  <c r="N52" i="4"/>
  <c r="O52" i="4"/>
  <c r="P52" i="4"/>
  <c r="Q52" i="4"/>
  <c r="R52" i="4"/>
  <c r="S52" i="4"/>
  <c r="T52" i="4"/>
  <c r="U52" i="4"/>
  <c r="V52" i="4"/>
  <c r="W52" i="4"/>
  <c r="X52" i="4"/>
  <c r="Y52" i="4"/>
  <c r="Z52" i="4"/>
  <c r="AA52" i="4"/>
  <c r="AB52" i="4"/>
  <c r="AC52" i="4"/>
  <c r="AD52" i="4"/>
  <c r="AE52" i="4"/>
  <c r="AF52" i="4"/>
  <c r="C53" i="4"/>
  <c r="D53" i="4"/>
  <c r="E53" i="4"/>
  <c r="F53" i="4"/>
  <c r="G53" i="4"/>
  <c r="H53" i="4"/>
  <c r="I53" i="4"/>
  <c r="J53" i="4"/>
  <c r="K53" i="4"/>
  <c r="L53" i="4"/>
  <c r="M53" i="4"/>
  <c r="N53" i="4"/>
  <c r="O53" i="4"/>
  <c r="P53" i="4"/>
  <c r="Q53" i="4"/>
  <c r="R53" i="4"/>
  <c r="S53" i="4"/>
  <c r="T53" i="4"/>
  <c r="U53" i="4"/>
  <c r="V53" i="4"/>
  <c r="W53" i="4"/>
  <c r="X53" i="4"/>
  <c r="Y53" i="4"/>
  <c r="Z53" i="4"/>
  <c r="AA53" i="4"/>
  <c r="AB53" i="4"/>
  <c r="AC53" i="4"/>
  <c r="AD53" i="4"/>
  <c r="AE53" i="4"/>
  <c r="AF53" i="4"/>
  <c r="C54" i="4"/>
  <c r="D54" i="4"/>
  <c r="E54" i="4"/>
  <c r="F54" i="4"/>
  <c r="G54" i="4"/>
  <c r="H54" i="4"/>
  <c r="I54" i="4"/>
  <c r="J54" i="4"/>
  <c r="K54" i="4"/>
  <c r="L54" i="4"/>
  <c r="M54" i="4"/>
  <c r="N54" i="4"/>
  <c r="O54" i="4"/>
  <c r="P54" i="4"/>
  <c r="Q54" i="4"/>
  <c r="R54" i="4"/>
  <c r="S54" i="4"/>
  <c r="T54" i="4"/>
  <c r="U54" i="4"/>
  <c r="V54" i="4"/>
  <c r="W54" i="4"/>
  <c r="X54" i="4"/>
  <c r="Y54" i="4"/>
  <c r="Z54" i="4"/>
  <c r="AA54" i="4"/>
  <c r="AB54" i="4"/>
  <c r="AC54" i="4"/>
  <c r="AD54" i="4"/>
  <c r="AE54" i="4"/>
  <c r="AF54" i="4"/>
  <c r="C55" i="4"/>
  <c r="D55" i="4"/>
  <c r="E55" i="4"/>
  <c r="F55" i="4"/>
  <c r="G55" i="4"/>
  <c r="H55" i="4"/>
  <c r="I55" i="4"/>
  <c r="J55" i="4"/>
  <c r="K55" i="4"/>
  <c r="L55" i="4"/>
  <c r="M55" i="4"/>
  <c r="N55" i="4"/>
  <c r="O55" i="4"/>
  <c r="P55" i="4"/>
  <c r="Q55" i="4"/>
  <c r="R55" i="4"/>
  <c r="S55" i="4"/>
  <c r="T55" i="4"/>
  <c r="U55" i="4"/>
  <c r="V55" i="4"/>
  <c r="W55" i="4"/>
  <c r="X55" i="4"/>
  <c r="Y55" i="4"/>
  <c r="Z55" i="4"/>
  <c r="AA55" i="4"/>
  <c r="AB55" i="4"/>
  <c r="AC55" i="4"/>
  <c r="AD55" i="4"/>
  <c r="AE55" i="4"/>
  <c r="AF55" i="4"/>
  <c r="C56" i="4"/>
  <c r="D56" i="4"/>
  <c r="E56" i="4"/>
  <c r="F56" i="4"/>
  <c r="G56" i="4"/>
  <c r="H56" i="4"/>
  <c r="I56" i="4"/>
  <c r="J56" i="4"/>
  <c r="K56" i="4"/>
  <c r="L56" i="4"/>
  <c r="M56" i="4"/>
  <c r="N56" i="4"/>
  <c r="O56" i="4"/>
  <c r="P56" i="4"/>
  <c r="Q56" i="4"/>
  <c r="R56" i="4"/>
  <c r="S56" i="4"/>
  <c r="T56" i="4"/>
  <c r="U56" i="4"/>
  <c r="V56" i="4"/>
  <c r="W56" i="4"/>
  <c r="X56" i="4"/>
  <c r="Y56" i="4"/>
  <c r="Z56" i="4"/>
  <c r="AA56" i="4"/>
  <c r="AB56" i="4"/>
  <c r="AC56" i="4"/>
  <c r="AD56" i="4"/>
  <c r="AE56" i="4"/>
  <c r="AF56" i="4"/>
  <c r="C57" i="4"/>
  <c r="D57" i="4"/>
  <c r="E57" i="4"/>
  <c r="F57" i="4"/>
  <c r="G57" i="4"/>
  <c r="H57" i="4"/>
  <c r="I57" i="4"/>
  <c r="J57" i="4"/>
  <c r="K57" i="4"/>
  <c r="L57" i="4"/>
  <c r="M57" i="4"/>
  <c r="N57" i="4"/>
  <c r="O57" i="4"/>
  <c r="P57" i="4"/>
  <c r="Q57" i="4"/>
  <c r="R57" i="4"/>
  <c r="S57" i="4"/>
  <c r="T57" i="4"/>
  <c r="U57" i="4"/>
  <c r="V57" i="4"/>
  <c r="W57" i="4"/>
  <c r="X57" i="4"/>
  <c r="Y57" i="4"/>
  <c r="Z57" i="4"/>
  <c r="AA57" i="4"/>
  <c r="AB57" i="4"/>
  <c r="AC57" i="4"/>
  <c r="AD57" i="4"/>
  <c r="AE57" i="4"/>
  <c r="AF57" i="4"/>
  <c r="C58" i="4"/>
  <c r="D58" i="4"/>
  <c r="E58" i="4"/>
  <c r="F58" i="4"/>
  <c r="G58" i="4"/>
  <c r="H58" i="4"/>
  <c r="I58" i="4"/>
  <c r="J58" i="4"/>
  <c r="K58" i="4"/>
  <c r="L58" i="4"/>
  <c r="M58" i="4"/>
  <c r="N58" i="4"/>
  <c r="O58" i="4"/>
  <c r="P58" i="4"/>
  <c r="Q58" i="4"/>
  <c r="R58" i="4"/>
  <c r="S58" i="4"/>
  <c r="T58" i="4"/>
  <c r="U58" i="4"/>
  <c r="V58" i="4"/>
  <c r="W58" i="4"/>
  <c r="X58" i="4"/>
  <c r="Y58" i="4"/>
  <c r="Z58" i="4"/>
  <c r="AA58" i="4"/>
  <c r="AB58" i="4"/>
  <c r="AC58" i="4"/>
  <c r="AD58" i="4"/>
  <c r="AE58" i="4"/>
  <c r="AF58" i="4"/>
  <c r="C59" i="4"/>
  <c r="D59" i="4"/>
  <c r="E59" i="4"/>
  <c r="F59" i="4"/>
  <c r="G59" i="4"/>
  <c r="H59" i="4"/>
  <c r="I59" i="4"/>
  <c r="J59" i="4"/>
  <c r="K59" i="4"/>
  <c r="L59" i="4"/>
  <c r="M59" i="4"/>
  <c r="N59" i="4"/>
  <c r="O59" i="4"/>
  <c r="P59" i="4"/>
  <c r="Q59" i="4"/>
  <c r="R59" i="4"/>
  <c r="S59" i="4"/>
  <c r="T59" i="4"/>
  <c r="U59" i="4"/>
  <c r="V59" i="4"/>
  <c r="W59" i="4"/>
  <c r="X59" i="4"/>
  <c r="Y59" i="4"/>
  <c r="Z59" i="4"/>
  <c r="AA59" i="4"/>
  <c r="AB59" i="4"/>
  <c r="AC59" i="4"/>
  <c r="AD59" i="4"/>
  <c r="AE59" i="4"/>
  <c r="AF59" i="4"/>
  <c r="C60" i="4"/>
  <c r="D60" i="4"/>
  <c r="E60" i="4"/>
  <c r="F60" i="4"/>
  <c r="G60" i="4"/>
  <c r="H60" i="4"/>
  <c r="I60" i="4"/>
  <c r="J60" i="4"/>
  <c r="K60" i="4"/>
  <c r="L60" i="4"/>
  <c r="M60" i="4"/>
  <c r="N60" i="4"/>
  <c r="O60" i="4"/>
  <c r="P60" i="4"/>
  <c r="Q60" i="4"/>
  <c r="R60" i="4"/>
  <c r="S60" i="4"/>
  <c r="T60" i="4"/>
  <c r="U60" i="4"/>
  <c r="V60" i="4"/>
  <c r="W60" i="4"/>
  <c r="X60" i="4"/>
  <c r="Y60" i="4"/>
  <c r="Z60" i="4"/>
  <c r="AA60" i="4"/>
  <c r="AB60" i="4"/>
  <c r="AC60" i="4"/>
  <c r="AD60" i="4"/>
  <c r="AE60" i="4"/>
  <c r="AF60" i="4"/>
  <c r="C61" i="4"/>
  <c r="D61" i="4"/>
  <c r="E61" i="4"/>
  <c r="F61" i="4"/>
  <c r="G61" i="4"/>
  <c r="H61" i="4"/>
  <c r="I61" i="4"/>
  <c r="J61" i="4"/>
  <c r="K61" i="4"/>
  <c r="L61" i="4"/>
  <c r="M61" i="4"/>
  <c r="N61" i="4"/>
  <c r="O61" i="4"/>
  <c r="P61" i="4"/>
  <c r="Q61" i="4"/>
  <c r="R61" i="4"/>
  <c r="S61" i="4"/>
  <c r="T61" i="4"/>
  <c r="U61" i="4"/>
  <c r="V61" i="4"/>
  <c r="W61" i="4"/>
  <c r="X61" i="4"/>
  <c r="Y61" i="4"/>
  <c r="Z61" i="4"/>
  <c r="AA61" i="4"/>
  <c r="AB61" i="4"/>
  <c r="AC61" i="4"/>
  <c r="AD61" i="4"/>
  <c r="AE61" i="4"/>
  <c r="AF61" i="4"/>
  <c r="C62" i="4"/>
  <c r="D62" i="4"/>
  <c r="E62" i="4"/>
  <c r="F62" i="4"/>
  <c r="G62" i="4"/>
  <c r="H62" i="4"/>
  <c r="I62" i="4"/>
  <c r="J62" i="4"/>
  <c r="K62" i="4"/>
  <c r="L62" i="4"/>
  <c r="M62" i="4"/>
  <c r="N62" i="4"/>
  <c r="O62" i="4"/>
  <c r="P62" i="4"/>
  <c r="Q62" i="4"/>
  <c r="R62" i="4"/>
  <c r="S62" i="4"/>
  <c r="T62" i="4"/>
  <c r="U62" i="4"/>
  <c r="V62" i="4"/>
  <c r="W62" i="4"/>
  <c r="X62" i="4"/>
  <c r="Y62" i="4"/>
  <c r="Z62" i="4"/>
  <c r="AA62" i="4"/>
  <c r="AB62" i="4"/>
  <c r="AC62" i="4"/>
  <c r="AD62" i="4"/>
  <c r="AE62" i="4"/>
  <c r="AF62" i="4"/>
  <c r="C63" i="4"/>
  <c r="D63" i="4"/>
  <c r="E63" i="4"/>
  <c r="F63" i="4"/>
  <c r="G63" i="4"/>
  <c r="H63" i="4"/>
  <c r="I63" i="4"/>
  <c r="J63" i="4"/>
  <c r="K63" i="4"/>
  <c r="L63" i="4"/>
  <c r="M63" i="4"/>
  <c r="N63" i="4"/>
  <c r="O63" i="4"/>
  <c r="P63" i="4"/>
  <c r="Q63" i="4"/>
  <c r="R63" i="4"/>
  <c r="S63" i="4"/>
  <c r="T63" i="4"/>
  <c r="U63" i="4"/>
  <c r="V63" i="4"/>
  <c r="W63" i="4"/>
  <c r="X63" i="4"/>
  <c r="Y63" i="4"/>
  <c r="Z63" i="4"/>
  <c r="AA63" i="4"/>
  <c r="AB63" i="4"/>
  <c r="AC63" i="4"/>
  <c r="AD63" i="4"/>
  <c r="AE63" i="4"/>
  <c r="AF63" i="4"/>
  <c r="C64" i="4"/>
  <c r="D64" i="4"/>
  <c r="E64" i="4"/>
  <c r="F64" i="4"/>
  <c r="G64" i="4"/>
  <c r="H64" i="4"/>
  <c r="I64" i="4"/>
  <c r="J64" i="4"/>
  <c r="K64" i="4"/>
  <c r="L64" i="4"/>
  <c r="M64" i="4"/>
  <c r="N64" i="4"/>
  <c r="O64" i="4"/>
  <c r="P64" i="4"/>
  <c r="Q64" i="4"/>
  <c r="R64" i="4"/>
  <c r="S64" i="4"/>
  <c r="T64" i="4"/>
  <c r="U64" i="4"/>
  <c r="V64" i="4"/>
  <c r="W64" i="4"/>
  <c r="X64" i="4"/>
  <c r="Y64" i="4"/>
  <c r="Z64" i="4"/>
  <c r="AA64" i="4"/>
  <c r="AB64" i="4"/>
  <c r="AC64" i="4"/>
  <c r="AD64" i="4"/>
  <c r="AE64" i="4"/>
  <c r="AF64" i="4"/>
  <c r="D39" i="4"/>
  <c r="E39" i="4"/>
  <c r="F39" i="4"/>
  <c r="G39" i="4"/>
  <c r="H39" i="4"/>
  <c r="I39" i="4"/>
  <c r="J39" i="4"/>
  <c r="K39" i="4"/>
  <c r="L39" i="4"/>
  <c r="M39" i="4"/>
  <c r="N39" i="4"/>
  <c r="O39" i="4"/>
  <c r="P39" i="4"/>
  <c r="Q39" i="4"/>
  <c r="R39" i="4"/>
  <c r="S39" i="4"/>
  <c r="T39" i="4"/>
  <c r="U39" i="4"/>
  <c r="V39" i="4"/>
  <c r="W39" i="4"/>
  <c r="X39" i="4"/>
  <c r="Y39" i="4"/>
  <c r="Z39" i="4"/>
  <c r="AA39" i="4"/>
  <c r="AB39" i="4"/>
  <c r="AC39" i="4"/>
  <c r="AD39" i="4"/>
  <c r="AE39" i="4"/>
  <c r="AF39" i="4"/>
  <c r="C39" i="4"/>
  <c r="C40" i="18"/>
  <c r="D40" i="18"/>
  <c r="E40" i="18"/>
  <c r="F40" i="18"/>
  <c r="G40" i="18"/>
  <c r="H40" i="18"/>
  <c r="I40" i="18"/>
  <c r="J40" i="18"/>
  <c r="K40" i="18"/>
  <c r="L40" i="18"/>
  <c r="M40" i="18"/>
  <c r="N40" i="18"/>
  <c r="O40" i="18"/>
  <c r="P40" i="18"/>
  <c r="Q40" i="18"/>
  <c r="R40" i="18"/>
  <c r="S40" i="18"/>
  <c r="T40" i="18"/>
  <c r="U40" i="18"/>
  <c r="V40" i="18"/>
  <c r="W40" i="18"/>
  <c r="X40" i="18"/>
  <c r="Y40" i="18"/>
  <c r="Z40" i="18"/>
  <c r="AA40" i="18"/>
  <c r="AB40" i="18"/>
  <c r="AC40" i="18"/>
  <c r="AD40" i="18"/>
  <c r="AE40" i="18"/>
  <c r="AF40" i="18"/>
  <c r="C41" i="18"/>
  <c r="D41" i="18"/>
  <c r="E41" i="18"/>
  <c r="F41" i="18"/>
  <c r="G41" i="18"/>
  <c r="H41" i="18"/>
  <c r="I41" i="18"/>
  <c r="J41" i="18"/>
  <c r="K41" i="18"/>
  <c r="L41" i="18"/>
  <c r="M41" i="18"/>
  <c r="N41" i="18"/>
  <c r="O41" i="18"/>
  <c r="P41" i="18"/>
  <c r="Q41" i="18"/>
  <c r="R41" i="18"/>
  <c r="S41" i="18"/>
  <c r="T41" i="18"/>
  <c r="U41" i="18"/>
  <c r="V41" i="18"/>
  <c r="W41" i="18"/>
  <c r="X41" i="18"/>
  <c r="Y41" i="18"/>
  <c r="Z41" i="18"/>
  <c r="AA41" i="18"/>
  <c r="AB41" i="18"/>
  <c r="AC41" i="18"/>
  <c r="AD41" i="18"/>
  <c r="AE41" i="18"/>
  <c r="AF41" i="18"/>
  <c r="C42" i="18"/>
  <c r="D42" i="18"/>
  <c r="E42" i="18"/>
  <c r="F42" i="18"/>
  <c r="G42" i="18"/>
  <c r="H42" i="18"/>
  <c r="I42" i="18"/>
  <c r="J42" i="18"/>
  <c r="K42" i="18"/>
  <c r="L42" i="18"/>
  <c r="M42" i="18"/>
  <c r="N42" i="18"/>
  <c r="O42" i="18"/>
  <c r="P42" i="18"/>
  <c r="Q42" i="18"/>
  <c r="R42" i="18"/>
  <c r="S42" i="18"/>
  <c r="T42" i="18"/>
  <c r="U42" i="18"/>
  <c r="V42" i="18"/>
  <c r="W42" i="18"/>
  <c r="X42" i="18"/>
  <c r="Y42" i="18"/>
  <c r="Z42" i="18"/>
  <c r="AA42" i="18"/>
  <c r="AB42" i="18"/>
  <c r="AC42" i="18"/>
  <c r="AD42" i="18"/>
  <c r="AE42" i="18"/>
  <c r="AF42" i="18"/>
  <c r="C43" i="18"/>
  <c r="D43" i="18"/>
  <c r="E43" i="18"/>
  <c r="F43" i="18"/>
  <c r="G43" i="18"/>
  <c r="H43" i="18"/>
  <c r="I43" i="18"/>
  <c r="J43" i="18"/>
  <c r="K43" i="18"/>
  <c r="L43" i="18"/>
  <c r="M43" i="18"/>
  <c r="N43" i="18"/>
  <c r="O43" i="18"/>
  <c r="P43" i="18"/>
  <c r="Q43" i="18"/>
  <c r="R43" i="18"/>
  <c r="S43" i="18"/>
  <c r="T43" i="18"/>
  <c r="U43" i="18"/>
  <c r="V43" i="18"/>
  <c r="W43" i="18"/>
  <c r="X43" i="18"/>
  <c r="Y43" i="18"/>
  <c r="Z43" i="18"/>
  <c r="AA43" i="18"/>
  <c r="AB43" i="18"/>
  <c r="AC43" i="18"/>
  <c r="AD43" i="18"/>
  <c r="AE43" i="18"/>
  <c r="AF43" i="18"/>
  <c r="C44" i="18"/>
  <c r="D44" i="18"/>
  <c r="E44" i="18"/>
  <c r="F44" i="18"/>
  <c r="G44" i="18"/>
  <c r="H44" i="18"/>
  <c r="I44" i="18"/>
  <c r="J44" i="18"/>
  <c r="K44" i="18"/>
  <c r="L44" i="18"/>
  <c r="M44" i="18"/>
  <c r="N44" i="18"/>
  <c r="O44" i="18"/>
  <c r="P44" i="18"/>
  <c r="Q44" i="18"/>
  <c r="R44" i="18"/>
  <c r="S44" i="18"/>
  <c r="T44" i="18"/>
  <c r="U44" i="18"/>
  <c r="V44" i="18"/>
  <c r="W44" i="18"/>
  <c r="X44" i="18"/>
  <c r="Y44" i="18"/>
  <c r="Z44" i="18"/>
  <c r="AA44" i="18"/>
  <c r="AB44" i="18"/>
  <c r="AC44" i="18"/>
  <c r="AD44" i="18"/>
  <c r="AE44" i="18"/>
  <c r="AF44" i="18"/>
  <c r="C45" i="18"/>
  <c r="D45" i="18"/>
  <c r="E45" i="18"/>
  <c r="F45" i="18"/>
  <c r="G45" i="18"/>
  <c r="H45" i="18"/>
  <c r="I45" i="18"/>
  <c r="J45" i="18"/>
  <c r="K45" i="18"/>
  <c r="L45" i="18"/>
  <c r="M45" i="18"/>
  <c r="N45" i="18"/>
  <c r="O45" i="18"/>
  <c r="P45" i="18"/>
  <c r="Q45" i="18"/>
  <c r="R45" i="18"/>
  <c r="S45" i="18"/>
  <c r="T45" i="18"/>
  <c r="U45" i="18"/>
  <c r="V45" i="18"/>
  <c r="W45" i="18"/>
  <c r="X45" i="18"/>
  <c r="Y45" i="18"/>
  <c r="Z45" i="18"/>
  <c r="AA45" i="18"/>
  <c r="AB45" i="18"/>
  <c r="AC45" i="18"/>
  <c r="AD45" i="18"/>
  <c r="AE45" i="18"/>
  <c r="AF45" i="18"/>
  <c r="C46" i="18"/>
  <c r="D46" i="18"/>
  <c r="E46" i="18"/>
  <c r="F46" i="18"/>
  <c r="G46" i="18"/>
  <c r="H46" i="18"/>
  <c r="I46" i="18"/>
  <c r="J46" i="18"/>
  <c r="K46" i="18"/>
  <c r="L46" i="18"/>
  <c r="M46" i="18"/>
  <c r="N46" i="18"/>
  <c r="O46" i="18"/>
  <c r="P46" i="18"/>
  <c r="Q46" i="18"/>
  <c r="R46" i="18"/>
  <c r="S46" i="18"/>
  <c r="T46" i="18"/>
  <c r="U46" i="18"/>
  <c r="V46" i="18"/>
  <c r="W46" i="18"/>
  <c r="X46" i="18"/>
  <c r="Y46" i="18"/>
  <c r="Z46" i="18"/>
  <c r="AA46" i="18"/>
  <c r="AB46" i="18"/>
  <c r="AC46" i="18"/>
  <c r="AD46" i="18"/>
  <c r="AE46" i="18"/>
  <c r="AF46" i="18"/>
  <c r="C47" i="18"/>
  <c r="D47" i="18"/>
  <c r="E47" i="18"/>
  <c r="F47" i="18"/>
  <c r="G47" i="18"/>
  <c r="H47" i="18"/>
  <c r="I47" i="18"/>
  <c r="J47" i="18"/>
  <c r="K47" i="18"/>
  <c r="L47" i="18"/>
  <c r="M47" i="18"/>
  <c r="N47" i="18"/>
  <c r="O47" i="18"/>
  <c r="P47" i="18"/>
  <c r="Q47" i="18"/>
  <c r="R47" i="18"/>
  <c r="S47" i="18"/>
  <c r="T47" i="18"/>
  <c r="U47" i="18"/>
  <c r="V47" i="18"/>
  <c r="W47" i="18"/>
  <c r="X47" i="18"/>
  <c r="Y47" i="18"/>
  <c r="Z47" i="18"/>
  <c r="AA47" i="18"/>
  <c r="AB47" i="18"/>
  <c r="AC47" i="18"/>
  <c r="AD47" i="18"/>
  <c r="AE47" i="18"/>
  <c r="AF47" i="18"/>
  <c r="C48" i="18"/>
  <c r="D48" i="18"/>
  <c r="E48" i="18"/>
  <c r="F48" i="18"/>
  <c r="G48" i="18"/>
  <c r="H48" i="18"/>
  <c r="I48" i="18"/>
  <c r="J48" i="18"/>
  <c r="K48" i="18"/>
  <c r="L48" i="18"/>
  <c r="M48" i="18"/>
  <c r="N48" i="18"/>
  <c r="O48" i="18"/>
  <c r="P48" i="18"/>
  <c r="Q48" i="18"/>
  <c r="R48" i="18"/>
  <c r="S48" i="18"/>
  <c r="T48" i="18"/>
  <c r="U48" i="18"/>
  <c r="V48" i="18"/>
  <c r="W48" i="18"/>
  <c r="X48" i="18"/>
  <c r="Y48" i="18"/>
  <c r="Z48" i="18"/>
  <c r="AA48" i="18"/>
  <c r="AB48" i="18"/>
  <c r="AC48" i="18"/>
  <c r="AD48" i="18"/>
  <c r="AE48" i="18"/>
  <c r="AF48" i="18"/>
  <c r="C49" i="18"/>
  <c r="D49" i="18"/>
  <c r="E49" i="18"/>
  <c r="F49" i="18"/>
  <c r="G49" i="18"/>
  <c r="H49" i="18"/>
  <c r="I49" i="18"/>
  <c r="J49" i="18"/>
  <c r="K49" i="18"/>
  <c r="L49" i="18"/>
  <c r="M49" i="18"/>
  <c r="N49" i="18"/>
  <c r="O49" i="18"/>
  <c r="P49" i="18"/>
  <c r="Q49" i="18"/>
  <c r="R49" i="18"/>
  <c r="S49" i="18"/>
  <c r="T49" i="18"/>
  <c r="U49" i="18"/>
  <c r="V49" i="18"/>
  <c r="W49" i="18"/>
  <c r="X49" i="18"/>
  <c r="Y49" i="18"/>
  <c r="Z49" i="18"/>
  <c r="AA49" i="18"/>
  <c r="AB49" i="18"/>
  <c r="AC49" i="18"/>
  <c r="AD49" i="18"/>
  <c r="AE49" i="18"/>
  <c r="AF49" i="18"/>
  <c r="C50" i="18"/>
  <c r="D50" i="18"/>
  <c r="E50" i="18"/>
  <c r="F50" i="18"/>
  <c r="G50" i="18"/>
  <c r="H50" i="18"/>
  <c r="I50" i="18"/>
  <c r="J50" i="18"/>
  <c r="K50" i="18"/>
  <c r="L50" i="18"/>
  <c r="M50" i="18"/>
  <c r="N50" i="18"/>
  <c r="O50" i="18"/>
  <c r="P50" i="18"/>
  <c r="Q50" i="18"/>
  <c r="R50" i="18"/>
  <c r="S50" i="18"/>
  <c r="T50" i="18"/>
  <c r="U50" i="18"/>
  <c r="V50" i="18"/>
  <c r="W50" i="18"/>
  <c r="X50" i="18"/>
  <c r="Y50" i="18"/>
  <c r="Z50" i="18"/>
  <c r="AA50" i="18"/>
  <c r="AB50" i="18"/>
  <c r="AC50" i="18"/>
  <c r="AD50" i="18"/>
  <c r="AE50" i="18"/>
  <c r="AF50" i="18"/>
  <c r="C51" i="18"/>
  <c r="D51" i="18"/>
  <c r="E51" i="18"/>
  <c r="F51" i="18"/>
  <c r="G51" i="18"/>
  <c r="H51" i="18"/>
  <c r="I51" i="18"/>
  <c r="J51" i="18"/>
  <c r="K51" i="18"/>
  <c r="L51" i="18"/>
  <c r="M51" i="18"/>
  <c r="N51" i="18"/>
  <c r="O51" i="18"/>
  <c r="P51" i="18"/>
  <c r="Q51" i="18"/>
  <c r="R51" i="18"/>
  <c r="S51" i="18"/>
  <c r="T51" i="18"/>
  <c r="U51" i="18"/>
  <c r="V51" i="18"/>
  <c r="W51" i="18"/>
  <c r="X51" i="18"/>
  <c r="Y51" i="18"/>
  <c r="Z51" i="18"/>
  <c r="AA51" i="18"/>
  <c r="AB51" i="18"/>
  <c r="AC51" i="18"/>
  <c r="AD51" i="18"/>
  <c r="AE51" i="18"/>
  <c r="AF51" i="18"/>
  <c r="C52" i="18"/>
  <c r="D52" i="18"/>
  <c r="E52" i="18"/>
  <c r="F52" i="18"/>
  <c r="G52" i="18"/>
  <c r="H52" i="18"/>
  <c r="I52" i="18"/>
  <c r="J52" i="18"/>
  <c r="K52" i="18"/>
  <c r="L52" i="18"/>
  <c r="M52" i="18"/>
  <c r="N52" i="18"/>
  <c r="O52" i="18"/>
  <c r="P52" i="18"/>
  <c r="Q52" i="18"/>
  <c r="R52" i="18"/>
  <c r="S52" i="18"/>
  <c r="T52" i="18"/>
  <c r="U52" i="18"/>
  <c r="V52" i="18"/>
  <c r="W52" i="18"/>
  <c r="X52" i="18"/>
  <c r="Y52" i="18"/>
  <c r="Z52" i="18"/>
  <c r="AA52" i="18"/>
  <c r="AB52" i="18"/>
  <c r="AC52" i="18"/>
  <c r="AD52" i="18"/>
  <c r="AE52" i="18"/>
  <c r="AF52" i="18"/>
  <c r="C53" i="18"/>
  <c r="D53" i="18"/>
  <c r="E53" i="18"/>
  <c r="F53" i="18"/>
  <c r="G53" i="18"/>
  <c r="H53" i="18"/>
  <c r="I53" i="18"/>
  <c r="J53" i="18"/>
  <c r="K53" i="18"/>
  <c r="L53" i="18"/>
  <c r="M53" i="18"/>
  <c r="N53" i="18"/>
  <c r="O53" i="18"/>
  <c r="P53" i="18"/>
  <c r="Q53" i="18"/>
  <c r="R53" i="18"/>
  <c r="S53" i="18"/>
  <c r="T53" i="18"/>
  <c r="U53" i="18"/>
  <c r="V53" i="18"/>
  <c r="W53" i="18"/>
  <c r="X53" i="18"/>
  <c r="Y53" i="18"/>
  <c r="Z53" i="18"/>
  <c r="AA53" i="18"/>
  <c r="AB53" i="18"/>
  <c r="AC53" i="18"/>
  <c r="AD53" i="18"/>
  <c r="AE53" i="18"/>
  <c r="AF53" i="18"/>
  <c r="C54" i="18"/>
  <c r="D54" i="18"/>
  <c r="E54" i="18"/>
  <c r="F54" i="18"/>
  <c r="G54" i="18"/>
  <c r="H54" i="18"/>
  <c r="I54" i="18"/>
  <c r="J54" i="18"/>
  <c r="K54" i="18"/>
  <c r="L54" i="18"/>
  <c r="M54" i="18"/>
  <c r="N54" i="18"/>
  <c r="O54" i="18"/>
  <c r="P54" i="18"/>
  <c r="Q54" i="18"/>
  <c r="R54" i="18"/>
  <c r="S54" i="18"/>
  <c r="T54" i="18"/>
  <c r="U54" i="18"/>
  <c r="V54" i="18"/>
  <c r="W54" i="18"/>
  <c r="X54" i="18"/>
  <c r="Y54" i="18"/>
  <c r="Z54" i="18"/>
  <c r="AA54" i="18"/>
  <c r="AB54" i="18"/>
  <c r="AC54" i="18"/>
  <c r="AD54" i="18"/>
  <c r="AE54" i="18"/>
  <c r="AF54" i="18"/>
  <c r="C55" i="18"/>
  <c r="D55" i="18"/>
  <c r="E55" i="18"/>
  <c r="F55" i="18"/>
  <c r="G55" i="18"/>
  <c r="H55" i="18"/>
  <c r="I55" i="18"/>
  <c r="J55" i="18"/>
  <c r="K55" i="18"/>
  <c r="L55" i="18"/>
  <c r="M55" i="18"/>
  <c r="N55" i="18"/>
  <c r="O55" i="18"/>
  <c r="P55" i="18"/>
  <c r="Q55" i="18"/>
  <c r="R55" i="18"/>
  <c r="S55" i="18"/>
  <c r="T55" i="18"/>
  <c r="U55" i="18"/>
  <c r="V55" i="18"/>
  <c r="W55" i="18"/>
  <c r="X55" i="18"/>
  <c r="Y55" i="18"/>
  <c r="Z55" i="18"/>
  <c r="AA55" i="18"/>
  <c r="AB55" i="18"/>
  <c r="AC55" i="18"/>
  <c r="AD55" i="18"/>
  <c r="AE55" i="18"/>
  <c r="AF55" i="18"/>
  <c r="C56" i="18"/>
  <c r="D56" i="18"/>
  <c r="E56" i="18"/>
  <c r="F56" i="18"/>
  <c r="G56" i="18"/>
  <c r="H56" i="18"/>
  <c r="I56" i="18"/>
  <c r="J56" i="18"/>
  <c r="K56" i="18"/>
  <c r="L56" i="18"/>
  <c r="M56" i="18"/>
  <c r="N56" i="18"/>
  <c r="O56" i="18"/>
  <c r="P56" i="18"/>
  <c r="Q56" i="18"/>
  <c r="R56" i="18"/>
  <c r="S56" i="18"/>
  <c r="T56" i="18"/>
  <c r="U56" i="18"/>
  <c r="V56" i="18"/>
  <c r="W56" i="18"/>
  <c r="X56" i="18"/>
  <c r="Y56" i="18"/>
  <c r="Z56" i="18"/>
  <c r="AA56" i="18"/>
  <c r="AB56" i="18"/>
  <c r="AC56" i="18"/>
  <c r="AD56" i="18"/>
  <c r="AE56" i="18"/>
  <c r="AF56" i="18"/>
  <c r="C57" i="18"/>
  <c r="D57" i="18"/>
  <c r="E57" i="18"/>
  <c r="F57" i="18"/>
  <c r="G57" i="18"/>
  <c r="H57" i="18"/>
  <c r="I57" i="18"/>
  <c r="J57" i="18"/>
  <c r="K57" i="18"/>
  <c r="L57" i="18"/>
  <c r="M57" i="18"/>
  <c r="N57" i="18"/>
  <c r="O57" i="18"/>
  <c r="P57" i="18"/>
  <c r="Q57" i="18"/>
  <c r="R57" i="18"/>
  <c r="S57" i="18"/>
  <c r="T57" i="18"/>
  <c r="U57" i="18"/>
  <c r="V57" i="18"/>
  <c r="W57" i="18"/>
  <c r="X57" i="18"/>
  <c r="Y57" i="18"/>
  <c r="Z57" i="18"/>
  <c r="AA57" i="18"/>
  <c r="AB57" i="18"/>
  <c r="AC57" i="18"/>
  <c r="AD57" i="18"/>
  <c r="AE57" i="18"/>
  <c r="AF57" i="18"/>
  <c r="C58" i="18"/>
  <c r="D58" i="18"/>
  <c r="E58" i="18"/>
  <c r="F58" i="18"/>
  <c r="G58" i="18"/>
  <c r="H58" i="18"/>
  <c r="I58" i="18"/>
  <c r="J58" i="18"/>
  <c r="K58" i="18"/>
  <c r="L58" i="18"/>
  <c r="M58" i="18"/>
  <c r="N58" i="18"/>
  <c r="O58" i="18"/>
  <c r="P58" i="18"/>
  <c r="Q58" i="18"/>
  <c r="R58" i="18"/>
  <c r="S58" i="18"/>
  <c r="T58" i="18"/>
  <c r="U58" i="18"/>
  <c r="V58" i="18"/>
  <c r="W58" i="18"/>
  <c r="X58" i="18"/>
  <c r="Y58" i="18"/>
  <c r="Z58" i="18"/>
  <c r="AA58" i="18"/>
  <c r="AB58" i="18"/>
  <c r="AC58" i="18"/>
  <c r="AD58" i="18"/>
  <c r="AE58" i="18"/>
  <c r="AF58" i="18"/>
  <c r="C59" i="18"/>
  <c r="D59" i="18"/>
  <c r="E59" i="18"/>
  <c r="F59" i="18"/>
  <c r="G59" i="18"/>
  <c r="H59" i="18"/>
  <c r="I59" i="18"/>
  <c r="J59" i="18"/>
  <c r="K59" i="18"/>
  <c r="L59" i="18"/>
  <c r="M59" i="18"/>
  <c r="N59" i="18"/>
  <c r="O59" i="18"/>
  <c r="P59" i="18"/>
  <c r="Q59" i="18"/>
  <c r="R59" i="18"/>
  <c r="S59" i="18"/>
  <c r="T59" i="18"/>
  <c r="U59" i="18"/>
  <c r="V59" i="18"/>
  <c r="W59" i="18"/>
  <c r="X59" i="18"/>
  <c r="Y59" i="18"/>
  <c r="Z59" i="18"/>
  <c r="AA59" i="18"/>
  <c r="AB59" i="18"/>
  <c r="AC59" i="18"/>
  <c r="AD59" i="18"/>
  <c r="AE59" i="18"/>
  <c r="AF59" i="18"/>
  <c r="C60" i="18"/>
  <c r="D60" i="18"/>
  <c r="E60" i="18"/>
  <c r="F60" i="18"/>
  <c r="G60" i="18"/>
  <c r="H60" i="18"/>
  <c r="I60" i="18"/>
  <c r="J60" i="18"/>
  <c r="K60" i="18"/>
  <c r="L60" i="18"/>
  <c r="M60" i="18"/>
  <c r="N60" i="18"/>
  <c r="O60" i="18"/>
  <c r="P60" i="18"/>
  <c r="Q60" i="18"/>
  <c r="R60" i="18"/>
  <c r="S60" i="18"/>
  <c r="T60" i="18"/>
  <c r="U60" i="18"/>
  <c r="V60" i="18"/>
  <c r="W60" i="18"/>
  <c r="X60" i="18"/>
  <c r="Y60" i="18"/>
  <c r="Z60" i="18"/>
  <c r="AA60" i="18"/>
  <c r="AB60" i="18"/>
  <c r="AC60" i="18"/>
  <c r="AD60" i="18"/>
  <c r="AE60" i="18"/>
  <c r="AF60" i="18"/>
  <c r="C61" i="18"/>
  <c r="D61" i="18"/>
  <c r="E61" i="18"/>
  <c r="F61" i="18"/>
  <c r="G61" i="18"/>
  <c r="H61" i="18"/>
  <c r="I61" i="18"/>
  <c r="J61" i="18"/>
  <c r="K61" i="18"/>
  <c r="L61" i="18"/>
  <c r="M61" i="18"/>
  <c r="N61" i="18"/>
  <c r="O61" i="18"/>
  <c r="P61" i="18"/>
  <c r="Q61" i="18"/>
  <c r="R61" i="18"/>
  <c r="S61" i="18"/>
  <c r="T61" i="18"/>
  <c r="U61" i="18"/>
  <c r="V61" i="18"/>
  <c r="W61" i="18"/>
  <c r="X61" i="18"/>
  <c r="Y61" i="18"/>
  <c r="Z61" i="18"/>
  <c r="AA61" i="18"/>
  <c r="AB61" i="18"/>
  <c r="AC61" i="18"/>
  <c r="AD61" i="18"/>
  <c r="AE61" i="18"/>
  <c r="AF61" i="18"/>
  <c r="C62" i="18"/>
  <c r="D62" i="18"/>
  <c r="E62" i="18"/>
  <c r="F62" i="18"/>
  <c r="G62" i="18"/>
  <c r="H62" i="18"/>
  <c r="I62" i="18"/>
  <c r="J62" i="18"/>
  <c r="K62" i="18"/>
  <c r="L62" i="18"/>
  <c r="M62" i="18"/>
  <c r="N62" i="18"/>
  <c r="O62" i="18"/>
  <c r="P62" i="18"/>
  <c r="Q62" i="18"/>
  <c r="R62" i="18"/>
  <c r="S62" i="18"/>
  <c r="T62" i="18"/>
  <c r="U62" i="18"/>
  <c r="V62" i="18"/>
  <c r="W62" i="18"/>
  <c r="X62" i="18"/>
  <c r="Y62" i="18"/>
  <c r="Z62" i="18"/>
  <c r="AA62" i="18"/>
  <c r="AB62" i="18"/>
  <c r="AC62" i="18"/>
  <c r="AD62" i="18"/>
  <c r="AE62" i="18"/>
  <c r="AF62" i="18"/>
  <c r="C63" i="18"/>
  <c r="D63" i="18"/>
  <c r="E63" i="18"/>
  <c r="F63" i="18"/>
  <c r="G63" i="18"/>
  <c r="H63" i="18"/>
  <c r="I63" i="18"/>
  <c r="J63" i="18"/>
  <c r="K63" i="18"/>
  <c r="L63" i="18"/>
  <c r="M63" i="18"/>
  <c r="N63" i="18"/>
  <c r="O63" i="18"/>
  <c r="P63" i="18"/>
  <c r="Q63" i="18"/>
  <c r="R63" i="18"/>
  <c r="S63" i="18"/>
  <c r="T63" i="18"/>
  <c r="U63" i="18"/>
  <c r="V63" i="18"/>
  <c r="W63" i="18"/>
  <c r="X63" i="18"/>
  <c r="Y63" i="18"/>
  <c r="Z63" i="18"/>
  <c r="AA63" i="18"/>
  <c r="AB63" i="18"/>
  <c r="AC63" i="18"/>
  <c r="AD63" i="18"/>
  <c r="AE63" i="18"/>
  <c r="AF63" i="18"/>
  <c r="C64" i="18"/>
  <c r="D64" i="18"/>
  <c r="E64" i="18"/>
  <c r="F64" i="18"/>
  <c r="G64" i="18"/>
  <c r="H64" i="18"/>
  <c r="I64" i="18"/>
  <c r="J64" i="18"/>
  <c r="K64" i="18"/>
  <c r="L64" i="18"/>
  <c r="M64" i="18"/>
  <c r="N64" i="18"/>
  <c r="O64" i="18"/>
  <c r="P64" i="18"/>
  <c r="Q64" i="18"/>
  <c r="R64" i="18"/>
  <c r="S64" i="18"/>
  <c r="T64" i="18"/>
  <c r="U64" i="18"/>
  <c r="V64" i="18"/>
  <c r="W64" i="18"/>
  <c r="X64" i="18"/>
  <c r="Y64" i="18"/>
  <c r="Z64" i="18"/>
  <c r="AA64" i="18"/>
  <c r="AB64" i="18"/>
  <c r="AC64" i="18"/>
  <c r="AD64" i="18"/>
  <c r="AE64" i="18"/>
  <c r="AF64" i="18"/>
  <c r="E39" i="18"/>
  <c r="F39" i="18"/>
  <c r="G39" i="18"/>
  <c r="H39" i="18"/>
  <c r="I39" i="18"/>
  <c r="J39" i="18"/>
  <c r="K39" i="18"/>
  <c r="L39" i="18"/>
  <c r="M39" i="18"/>
  <c r="N39" i="18"/>
  <c r="O39" i="18"/>
  <c r="P39" i="18"/>
  <c r="Q39" i="18"/>
  <c r="R39" i="18"/>
  <c r="S39" i="18"/>
  <c r="T39" i="18"/>
  <c r="U39" i="18"/>
  <c r="V39" i="18"/>
  <c r="W39" i="18"/>
  <c r="X39" i="18"/>
  <c r="Y39" i="18"/>
  <c r="Z39" i="18"/>
  <c r="AA39" i="18"/>
  <c r="AB39" i="18"/>
  <c r="AC39" i="18"/>
  <c r="AD39" i="18"/>
  <c r="AE39" i="18"/>
  <c r="AF39" i="18"/>
  <c r="D39" i="18"/>
  <c r="C39" i="18"/>
  <c r="C40" i="7"/>
  <c r="D40" i="7"/>
  <c r="E40" i="7"/>
  <c r="F40" i="7"/>
  <c r="G40" i="7"/>
  <c r="H40" i="7"/>
  <c r="I40" i="7"/>
  <c r="J40" i="7"/>
  <c r="K40" i="7"/>
  <c r="L40" i="7"/>
  <c r="M40" i="7"/>
  <c r="N40" i="7"/>
  <c r="O40" i="7"/>
  <c r="P40" i="7"/>
  <c r="Q40" i="7"/>
  <c r="R40" i="7"/>
  <c r="S40" i="7"/>
  <c r="T40" i="7"/>
  <c r="U40" i="7"/>
  <c r="V40" i="7"/>
  <c r="W40" i="7"/>
  <c r="X40" i="7"/>
  <c r="Y40" i="7"/>
  <c r="Z40" i="7"/>
  <c r="AA40" i="7"/>
  <c r="AB40" i="7"/>
  <c r="AC40" i="7"/>
  <c r="AD40" i="7"/>
  <c r="AE40" i="7"/>
  <c r="AF40" i="7"/>
  <c r="C41" i="7"/>
  <c r="D41" i="7"/>
  <c r="E41" i="7"/>
  <c r="F41" i="7"/>
  <c r="G41" i="7"/>
  <c r="H41" i="7"/>
  <c r="I41" i="7"/>
  <c r="J41" i="7"/>
  <c r="K41" i="7"/>
  <c r="L41" i="7"/>
  <c r="M41" i="7"/>
  <c r="N41" i="7"/>
  <c r="O41" i="7"/>
  <c r="P41" i="7"/>
  <c r="Q41" i="7"/>
  <c r="R41" i="7"/>
  <c r="S41" i="7"/>
  <c r="T41" i="7"/>
  <c r="U41" i="7"/>
  <c r="V41" i="7"/>
  <c r="W41" i="7"/>
  <c r="X41" i="7"/>
  <c r="Y41" i="7"/>
  <c r="Z41" i="7"/>
  <c r="AA41" i="7"/>
  <c r="AB41" i="7"/>
  <c r="AC41" i="7"/>
  <c r="AD41" i="7"/>
  <c r="AE41" i="7"/>
  <c r="AF41" i="7"/>
  <c r="C42" i="7"/>
  <c r="D42" i="7"/>
  <c r="E42" i="7"/>
  <c r="F42" i="7"/>
  <c r="G42" i="7"/>
  <c r="H42" i="7"/>
  <c r="I42" i="7"/>
  <c r="J42" i="7"/>
  <c r="K42" i="7"/>
  <c r="L42" i="7"/>
  <c r="M42" i="7"/>
  <c r="N42" i="7"/>
  <c r="O42" i="7"/>
  <c r="P42" i="7"/>
  <c r="Q42" i="7"/>
  <c r="R42" i="7"/>
  <c r="S42" i="7"/>
  <c r="T42" i="7"/>
  <c r="U42" i="7"/>
  <c r="V42" i="7"/>
  <c r="W42" i="7"/>
  <c r="X42" i="7"/>
  <c r="Y42" i="7"/>
  <c r="Z42" i="7"/>
  <c r="AA42" i="7"/>
  <c r="AB42" i="7"/>
  <c r="AC42" i="7"/>
  <c r="AD42" i="7"/>
  <c r="AE42" i="7"/>
  <c r="AF42" i="7"/>
  <c r="C43" i="7"/>
  <c r="D43" i="7"/>
  <c r="E43" i="7"/>
  <c r="F43" i="7"/>
  <c r="G43" i="7"/>
  <c r="H43" i="7"/>
  <c r="I43" i="7"/>
  <c r="J43" i="7"/>
  <c r="K43" i="7"/>
  <c r="L43" i="7"/>
  <c r="M43" i="7"/>
  <c r="N43" i="7"/>
  <c r="O43" i="7"/>
  <c r="P43" i="7"/>
  <c r="Q43" i="7"/>
  <c r="R43" i="7"/>
  <c r="S43" i="7"/>
  <c r="T43" i="7"/>
  <c r="U43" i="7"/>
  <c r="V43" i="7"/>
  <c r="W43" i="7"/>
  <c r="X43" i="7"/>
  <c r="Y43" i="7"/>
  <c r="Z43" i="7"/>
  <c r="AA43" i="7"/>
  <c r="AB43" i="7"/>
  <c r="AC43" i="7"/>
  <c r="AD43" i="7"/>
  <c r="AE43" i="7"/>
  <c r="AF43" i="7"/>
  <c r="C44" i="7"/>
  <c r="D44" i="7"/>
  <c r="E44" i="7"/>
  <c r="F44" i="7"/>
  <c r="G44" i="7"/>
  <c r="H44" i="7"/>
  <c r="I44" i="7"/>
  <c r="J44" i="7"/>
  <c r="K44" i="7"/>
  <c r="L44" i="7"/>
  <c r="M44" i="7"/>
  <c r="N44" i="7"/>
  <c r="O44" i="7"/>
  <c r="P44" i="7"/>
  <c r="Q44" i="7"/>
  <c r="R44" i="7"/>
  <c r="S44" i="7"/>
  <c r="T44" i="7"/>
  <c r="U44" i="7"/>
  <c r="V44" i="7"/>
  <c r="W44" i="7"/>
  <c r="X44" i="7"/>
  <c r="Y44" i="7"/>
  <c r="Z44" i="7"/>
  <c r="AA44" i="7"/>
  <c r="AB44" i="7"/>
  <c r="AC44" i="7"/>
  <c r="AD44" i="7"/>
  <c r="AE44" i="7"/>
  <c r="AF44" i="7"/>
  <c r="C45" i="7"/>
  <c r="D45" i="7"/>
  <c r="E45" i="7"/>
  <c r="F45" i="7"/>
  <c r="G45" i="7"/>
  <c r="H45" i="7"/>
  <c r="I45" i="7"/>
  <c r="J45" i="7"/>
  <c r="K45" i="7"/>
  <c r="L45" i="7"/>
  <c r="M45" i="7"/>
  <c r="N45" i="7"/>
  <c r="O45" i="7"/>
  <c r="P45" i="7"/>
  <c r="Q45" i="7"/>
  <c r="R45" i="7"/>
  <c r="S45" i="7"/>
  <c r="T45" i="7"/>
  <c r="U45" i="7"/>
  <c r="V45" i="7"/>
  <c r="W45" i="7"/>
  <c r="X45" i="7"/>
  <c r="Y45" i="7"/>
  <c r="Z45" i="7"/>
  <c r="AA45" i="7"/>
  <c r="AB45" i="7"/>
  <c r="AC45" i="7"/>
  <c r="AD45" i="7"/>
  <c r="AE45" i="7"/>
  <c r="AF45" i="7"/>
  <c r="C46" i="7"/>
  <c r="D46" i="7"/>
  <c r="E46" i="7"/>
  <c r="F46" i="7"/>
  <c r="G46" i="7"/>
  <c r="H46" i="7"/>
  <c r="I46" i="7"/>
  <c r="J46" i="7"/>
  <c r="K46" i="7"/>
  <c r="L46" i="7"/>
  <c r="M46" i="7"/>
  <c r="N46" i="7"/>
  <c r="O46" i="7"/>
  <c r="P46" i="7"/>
  <c r="Q46" i="7"/>
  <c r="R46" i="7"/>
  <c r="S46" i="7"/>
  <c r="T46" i="7"/>
  <c r="U46" i="7"/>
  <c r="V46" i="7"/>
  <c r="W46" i="7"/>
  <c r="X46" i="7"/>
  <c r="Y46" i="7"/>
  <c r="Z46" i="7"/>
  <c r="AA46" i="7"/>
  <c r="AB46" i="7"/>
  <c r="AC46" i="7"/>
  <c r="AD46" i="7"/>
  <c r="AE46" i="7"/>
  <c r="AF46" i="7"/>
  <c r="C47" i="7"/>
  <c r="D47" i="7"/>
  <c r="E47" i="7"/>
  <c r="F47" i="7"/>
  <c r="G47" i="7"/>
  <c r="H47" i="7"/>
  <c r="I47" i="7"/>
  <c r="J47" i="7"/>
  <c r="K47" i="7"/>
  <c r="L47" i="7"/>
  <c r="M47" i="7"/>
  <c r="N47" i="7"/>
  <c r="O47" i="7"/>
  <c r="P47" i="7"/>
  <c r="Q47" i="7"/>
  <c r="R47" i="7"/>
  <c r="S47" i="7"/>
  <c r="T47" i="7"/>
  <c r="U47" i="7"/>
  <c r="V47" i="7"/>
  <c r="W47" i="7"/>
  <c r="X47" i="7"/>
  <c r="Y47" i="7"/>
  <c r="Z47" i="7"/>
  <c r="AA47" i="7"/>
  <c r="AB47" i="7"/>
  <c r="AC47" i="7"/>
  <c r="AD47" i="7"/>
  <c r="AE47" i="7"/>
  <c r="AF47" i="7"/>
  <c r="C48" i="7"/>
  <c r="D48" i="7"/>
  <c r="E48" i="7"/>
  <c r="F48" i="7"/>
  <c r="G48" i="7"/>
  <c r="H48" i="7"/>
  <c r="I48" i="7"/>
  <c r="J48" i="7"/>
  <c r="K48" i="7"/>
  <c r="L48" i="7"/>
  <c r="M48" i="7"/>
  <c r="N48" i="7"/>
  <c r="O48" i="7"/>
  <c r="P48" i="7"/>
  <c r="Q48" i="7"/>
  <c r="R48" i="7"/>
  <c r="S48" i="7"/>
  <c r="T48" i="7"/>
  <c r="U48" i="7"/>
  <c r="V48" i="7"/>
  <c r="W48" i="7"/>
  <c r="X48" i="7"/>
  <c r="Y48" i="7"/>
  <c r="Z48" i="7"/>
  <c r="AA48" i="7"/>
  <c r="AB48" i="7"/>
  <c r="AC48" i="7"/>
  <c r="AD48" i="7"/>
  <c r="AE48" i="7"/>
  <c r="AF48" i="7"/>
  <c r="C49" i="7"/>
  <c r="D49" i="7"/>
  <c r="E49" i="7"/>
  <c r="F49" i="7"/>
  <c r="G49" i="7"/>
  <c r="H49" i="7"/>
  <c r="I49" i="7"/>
  <c r="J49" i="7"/>
  <c r="K49" i="7"/>
  <c r="L49" i="7"/>
  <c r="M49" i="7"/>
  <c r="N49" i="7"/>
  <c r="O49" i="7"/>
  <c r="P49" i="7"/>
  <c r="Q49" i="7"/>
  <c r="R49" i="7"/>
  <c r="S49" i="7"/>
  <c r="T49" i="7"/>
  <c r="U49" i="7"/>
  <c r="V49" i="7"/>
  <c r="W49" i="7"/>
  <c r="X49" i="7"/>
  <c r="Y49" i="7"/>
  <c r="Z49" i="7"/>
  <c r="AA49" i="7"/>
  <c r="AB49" i="7"/>
  <c r="AC49" i="7"/>
  <c r="AD49" i="7"/>
  <c r="AE49" i="7"/>
  <c r="AF49" i="7"/>
  <c r="C50" i="7"/>
  <c r="D50" i="7"/>
  <c r="E50" i="7"/>
  <c r="F50" i="7"/>
  <c r="G50" i="7"/>
  <c r="H50" i="7"/>
  <c r="I50" i="7"/>
  <c r="J50" i="7"/>
  <c r="K50" i="7"/>
  <c r="L50" i="7"/>
  <c r="M50" i="7"/>
  <c r="N50" i="7"/>
  <c r="O50" i="7"/>
  <c r="P50" i="7"/>
  <c r="Q50" i="7"/>
  <c r="R50" i="7"/>
  <c r="S50" i="7"/>
  <c r="T50" i="7"/>
  <c r="U50" i="7"/>
  <c r="V50" i="7"/>
  <c r="W50" i="7"/>
  <c r="X50" i="7"/>
  <c r="Y50" i="7"/>
  <c r="Z50" i="7"/>
  <c r="AA50" i="7"/>
  <c r="AB50" i="7"/>
  <c r="AC50" i="7"/>
  <c r="AD50" i="7"/>
  <c r="AE50" i="7"/>
  <c r="AF50" i="7"/>
  <c r="C51" i="7"/>
  <c r="D51" i="7"/>
  <c r="E51" i="7"/>
  <c r="F51" i="7"/>
  <c r="G51" i="7"/>
  <c r="H51" i="7"/>
  <c r="I51" i="7"/>
  <c r="J51" i="7"/>
  <c r="K51" i="7"/>
  <c r="L51" i="7"/>
  <c r="M51" i="7"/>
  <c r="N51" i="7"/>
  <c r="O51" i="7"/>
  <c r="P51" i="7"/>
  <c r="Q51" i="7"/>
  <c r="R51" i="7"/>
  <c r="S51" i="7"/>
  <c r="T51" i="7"/>
  <c r="U51" i="7"/>
  <c r="V51" i="7"/>
  <c r="W51" i="7"/>
  <c r="X51" i="7"/>
  <c r="Y51" i="7"/>
  <c r="Z51" i="7"/>
  <c r="AA51" i="7"/>
  <c r="AB51" i="7"/>
  <c r="AC51" i="7"/>
  <c r="AD51" i="7"/>
  <c r="AE51" i="7"/>
  <c r="AF51" i="7"/>
  <c r="C52" i="7"/>
  <c r="D52" i="7"/>
  <c r="E52" i="7"/>
  <c r="F52" i="7"/>
  <c r="G52" i="7"/>
  <c r="H52" i="7"/>
  <c r="I52" i="7"/>
  <c r="J52" i="7"/>
  <c r="K52" i="7"/>
  <c r="L52" i="7"/>
  <c r="M52" i="7"/>
  <c r="N52" i="7"/>
  <c r="O52" i="7"/>
  <c r="P52" i="7"/>
  <c r="Q52" i="7"/>
  <c r="R52" i="7"/>
  <c r="S52" i="7"/>
  <c r="T52" i="7"/>
  <c r="U52" i="7"/>
  <c r="V52" i="7"/>
  <c r="W52" i="7"/>
  <c r="X52" i="7"/>
  <c r="Y52" i="7"/>
  <c r="Z52" i="7"/>
  <c r="AA52" i="7"/>
  <c r="AB52" i="7"/>
  <c r="AC52" i="7"/>
  <c r="AD52" i="7"/>
  <c r="AE52" i="7"/>
  <c r="AF52" i="7"/>
  <c r="C53" i="7"/>
  <c r="D53" i="7"/>
  <c r="E53" i="7"/>
  <c r="F53" i="7"/>
  <c r="G53" i="7"/>
  <c r="H53" i="7"/>
  <c r="I53" i="7"/>
  <c r="J53" i="7"/>
  <c r="K53" i="7"/>
  <c r="L53" i="7"/>
  <c r="M53" i="7"/>
  <c r="N53" i="7"/>
  <c r="O53" i="7"/>
  <c r="P53" i="7"/>
  <c r="Q53" i="7"/>
  <c r="R53" i="7"/>
  <c r="S53" i="7"/>
  <c r="T53" i="7"/>
  <c r="U53" i="7"/>
  <c r="V53" i="7"/>
  <c r="W53" i="7"/>
  <c r="X53" i="7"/>
  <c r="Y53" i="7"/>
  <c r="Z53" i="7"/>
  <c r="AA53" i="7"/>
  <c r="AB53" i="7"/>
  <c r="AC53" i="7"/>
  <c r="AD53" i="7"/>
  <c r="AE53" i="7"/>
  <c r="AF53" i="7"/>
  <c r="C54" i="7"/>
  <c r="D54" i="7"/>
  <c r="E54" i="7"/>
  <c r="F54" i="7"/>
  <c r="G54" i="7"/>
  <c r="H54" i="7"/>
  <c r="I54" i="7"/>
  <c r="J54" i="7"/>
  <c r="K54" i="7"/>
  <c r="L54" i="7"/>
  <c r="M54" i="7"/>
  <c r="N54" i="7"/>
  <c r="O54" i="7"/>
  <c r="P54" i="7"/>
  <c r="Q54" i="7"/>
  <c r="R54" i="7"/>
  <c r="S54" i="7"/>
  <c r="T54" i="7"/>
  <c r="U54" i="7"/>
  <c r="V54" i="7"/>
  <c r="W54" i="7"/>
  <c r="X54" i="7"/>
  <c r="Y54" i="7"/>
  <c r="Z54" i="7"/>
  <c r="AA54" i="7"/>
  <c r="AB54" i="7"/>
  <c r="AC54" i="7"/>
  <c r="AD54" i="7"/>
  <c r="AE54" i="7"/>
  <c r="AF54" i="7"/>
  <c r="C55" i="7"/>
  <c r="D55" i="7"/>
  <c r="E55" i="7"/>
  <c r="F55" i="7"/>
  <c r="G55" i="7"/>
  <c r="H55" i="7"/>
  <c r="I55" i="7"/>
  <c r="J55" i="7"/>
  <c r="K55" i="7"/>
  <c r="L55" i="7"/>
  <c r="M55" i="7"/>
  <c r="N55" i="7"/>
  <c r="O55" i="7"/>
  <c r="P55" i="7"/>
  <c r="Q55" i="7"/>
  <c r="R55" i="7"/>
  <c r="S55" i="7"/>
  <c r="T55" i="7"/>
  <c r="U55" i="7"/>
  <c r="V55" i="7"/>
  <c r="W55" i="7"/>
  <c r="X55" i="7"/>
  <c r="Y55" i="7"/>
  <c r="Z55" i="7"/>
  <c r="AA55" i="7"/>
  <c r="AB55" i="7"/>
  <c r="AC55" i="7"/>
  <c r="AD55" i="7"/>
  <c r="AE55" i="7"/>
  <c r="AF55" i="7"/>
  <c r="C56" i="7"/>
  <c r="D56" i="7"/>
  <c r="E56" i="7"/>
  <c r="F56" i="7"/>
  <c r="G56" i="7"/>
  <c r="H56" i="7"/>
  <c r="I56" i="7"/>
  <c r="J56" i="7"/>
  <c r="K56" i="7"/>
  <c r="L56" i="7"/>
  <c r="M56" i="7"/>
  <c r="N56" i="7"/>
  <c r="O56" i="7"/>
  <c r="P56" i="7"/>
  <c r="Q56" i="7"/>
  <c r="R56" i="7"/>
  <c r="S56" i="7"/>
  <c r="T56" i="7"/>
  <c r="U56" i="7"/>
  <c r="V56" i="7"/>
  <c r="W56" i="7"/>
  <c r="X56" i="7"/>
  <c r="Y56" i="7"/>
  <c r="Z56" i="7"/>
  <c r="AA56" i="7"/>
  <c r="AB56" i="7"/>
  <c r="AC56" i="7"/>
  <c r="AD56" i="7"/>
  <c r="AE56" i="7"/>
  <c r="AF56" i="7"/>
  <c r="C57" i="7"/>
  <c r="D57" i="7"/>
  <c r="E57" i="7"/>
  <c r="F57" i="7"/>
  <c r="G57" i="7"/>
  <c r="H57" i="7"/>
  <c r="I57" i="7"/>
  <c r="J57" i="7"/>
  <c r="K57" i="7"/>
  <c r="L57" i="7"/>
  <c r="M57" i="7"/>
  <c r="N57" i="7"/>
  <c r="O57" i="7"/>
  <c r="P57" i="7"/>
  <c r="Q57" i="7"/>
  <c r="R57" i="7"/>
  <c r="S57" i="7"/>
  <c r="T57" i="7"/>
  <c r="U57" i="7"/>
  <c r="V57" i="7"/>
  <c r="W57" i="7"/>
  <c r="X57" i="7"/>
  <c r="Y57" i="7"/>
  <c r="Z57" i="7"/>
  <c r="AA57" i="7"/>
  <c r="AB57" i="7"/>
  <c r="AC57" i="7"/>
  <c r="AD57" i="7"/>
  <c r="AE57" i="7"/>
  <c r="AF57" i="7"/>
  <c r="C58" i="7"/>
  <c r="D58" i="7"/>
  <c r="E58" i="7"/>
  <c r="F58" i="7"/>
  <c r="G58" i="7"/>
  <c r="H58" i="7"/>
  <c r="I58" i="7"/>
  <c r="J58" i="7"/>
  <c r="K58" i="7"/>
  <c r="L58" i="7"/>
  <c r="M58" i="7"/>
  <c r="N58" i="7"/>
  <c r="O58" i="7"/>
  <c r="P58" i="7"/>
  <c r="Q58" i="7"/>
  <c r="R58" i="7"/>
  <c r="S58" i="7"/>
  <c r="T58" i="7"/>
  <c r="U58" i="7"/>
  <c r="V58" i="7"/>
  <c r="W58" i="7"/>
  <c r="X58" i="7"/>
  <c r="Y58" i="7"/>
  <c r="Z58" i="7"/>
  <c r="AA58" i="7"/>
  <c r="AB58" i="7"/>
  <c r="AC58" i="7"/>
  <c r="AD58" i="7"/>
  <c r="AE58" i="7"/>
  <c r="AF58" i="7"/>
  <c r="C59" i="7"/>
  <c r="D59" i="7"/>
  <c r="E59" i="7"/>
  <c r="F59" i="7"/>
  <c r="G59" i="7"/>
  <c r="H59" i="7"/>
  <c r="I59" i="7"/>
  <c r="J59" i="7"/>
  <c r="K59" i="7"/>
  <c r="L59" i="7"/>
  <c r="M59" i="7"/>
  <c r="N59" i="7"/>
  <c r="O59" i="7"/>
  <c r="P59" i="7"/>
  <c r="Q59" i="7"/>
  <c r="R59" i="7"/>
  <c r="S59" i="7"/>
  <c r="T59" i="7"/>
  <c r="U59" i="7"/>
  <c r="V59" i="7"/>
  <c r="W59" i="7"/>
  <c r="X59" i="7"/>
  <c r="Y59" i="7"/>
  <c r="Z59" i="7"/>
  <c r="AA59" i="7"/>
  <c r="AB59" i="7"/>
  <c r="AC59" i="7"/>
  <c r="AD59" i="7"/>
  <c r="AE59" i="7"/>
  <c r="AF59" i="7"/>
  <c r="C60" i="7"/>
  <c r="D60" i="7"/>
  <c r="E60" i="7"/>
  <c r="F60" i="7"/>
  <c r="G60" i="7"/>
  <c r="H60" i="7"/>
  <c r="I60" i="7"/>
  <c r="J60" i="7"/>
  <c r="K60" i="7"/>
  <c r="L60" i="7"/>
  <c r="M60" i="7"/>
  <c r="N60" i="7"/>
  <c r="O60" i="7"/>
  <c r="P60" i="7"/>
  <c r="Q60" i="7"/>
  <c r="R60" i="7"/>
  <c r="S60" i="7"/>
  <c r="T60" i="7"/>
  <c r="U60" i="7"/>
  <c r="V60" i="7"/>
  <c r="W60" i="7"/>
  <c r="X60" i="7"/>
  <c r="Y60" i="7"/>
  <c r="Z60" i="7"/>
  <c r="AA60" i="7"/>
  <c r="AB60" i="7"/>
  <c r="AC60" i="7"/>
  <c r="AD60" i="7"/>
  <c r="AE60" i="7"/>
  <c r="AF60" i="7"/>
  <c r="C61" i="7"/>
  <c r="D61" i="7"/>
  <c r="E61" i="7"/>
  <c r="F61" i="7"/>
  <c r="G61" i="7"/>
  <c r="H61" i="7"/>
  <c r="I61" i="7"/>
  <c r="J61" i="7"/>
  <c r="K61" i="7"/>
  <c r="L61" i="7"/>
  <c r="M61" i="7"/>
  <c r="N61" i="7"/>
  <c r="O61" i="7"/>
  <c r="P61" i="7"/>
  <c r="Q61" i="7"/>
  <c r="R61" i="7"/>
  <c r="S61" i="7"/>
  <c r="T61" i="7"/>
  <c r="U61" i="7"/>
  <c r="V61" i="7"/>
  <c r="W61" i="7"/>
  <c r="X61" i="7"/>
  <c r="Y61" i="7"/>
  <c r="Z61" i="7"/>
  <c r="AA61" i="7"/>
  <c r="AB61" i="7"/>
  <c r="AC61" i="7"/>
  <c r="AD61" i="7"/>
  <c r="AE61" i="7"/>
  <c r="AF61" i="7"/>
  <c r="C62" i="7"/>
  <c r="D62" i="7"/>
  <c r="E62" i="7"/>
  <c r="F62" i="7"/>
  <c r="G62" i="7"/>
  <c r="H62" i="7"/>
  <c r="I62" i="7"/>
  <c r="J62" i="7"/>
  <c r="K62" i="7"/>
  <c r="L62" i="7"/>
  <c r="M62" i="7"/>
  <c r="N62" i="7"/>
  <c r="O62" i="7"/>
  <c r="P62" i="7"/>
  <c r="Q62" i="7"/>
  <c r="R62" i="7"/>
  <c r="S62" i="7"/>
  <c r="T62" i="7"/>
  <c r="U62" i="7"/>
  <c r="V62" i="7"/>
  <c r="W62" i="7"/>
  <c r="X62" i="7"/>
  <c r="Y62" i="7"/>
  <c r="Z62" i="7"/>
  <c r="AA62" i="7"/>
  <c r="AB62" i="7"/>
  <c r="AC62" i="7"/>
  <c r="AD62" i="7"/>
  <c r="AE62" i="7"/>
  <c r="AF62" i="7"/>
  <c r="C63" i="7"/>
  <c r="D63" i="7"/>
  <c r="E63" i="7"/>
  <c r="F63" i="7"/>
  <c r="G63" i="7"/>
  <c r="H63" i="7"/>
  <c r="I63" i="7"/>
  <c r="J63" i="7"/>
  <c r="K63" i="7"/>
  <c r="L63" i="7"/>
  <c r="M63" i="7"/>
  <c r="N63" i="7"/>
  <c r="O63" i="7"/>
  <c r="P63" i="7"/>
  <c r="Q63" i="7"/>
  <c r="R63" i="7"/>
  <c r="S63" i="7"/>
  <c r="T63" i="7"/>
  <c r="U63" i="7"/>
  <c r="V63" i="7"/>
  <c r="W63" i="7"/>
  <c r="X63" i="7"/>
  <c r="Y63" i="7"/>
  <c r="Z63" i="7"/>
  <c r="AA63" i="7"/>
  <c r="AB63" i="7"/>
  <c r="AC63" i="7"/>
  <c r="AD63" i="7"/>
  <c r="AE63" i="7"/>
  <c r="AF63" i="7"/>
  <c r="C64" i="7"/>
  <c r="D64" i="7"/>
  <c r="E64" i="7"/>
  <c r="F64" i="7"/>
  <c r="G64" i="7"/>
  <c r="H64" i="7"/>
  <c r="I64" i="7"/>
  <c r="J64" i="7"/>
  <c r="K64" i="7"/>
  <c r="L64" i="7"/>
  <c r="M64" i="7"/>
  <c r="N64" i="7"/>
  <c r="O64" i="7"/>
  <c r="P64" i="7"/>
  <c r="Q64" i="7"/>
  <c r="R64" i="7"/>
  <c r="S64" i="7"/>
  <c r="T64" i="7"/>
  <c r="U64" i="7"/>
  <c r="V64" i="7"/>
  <c r="W64" i="7"/>
  <c r="X64" i="7"/>
  <c r="Y64" i="7"/>
  <c r="Z64" i="7"/>
  <c r="AA64" i="7"/>
  <c r="AB64" i="7"/>
  <c r="AC64" i="7"/>
  <c r="AD64" i="7"/>
  <c r="AE64" i="7"/>
  <c r="AF64" i="7"/>
  <c r="E39" i="7"/>
  <c r="F39" i="7"/>
  <c r="G39" i="7"/>
  <c r="H39" i="7"/>
  <c r="I39" i="7"/>
  <c r="J39" i="7"/>
  <c r="K39" i="7"/>
  <c r="L39" i="7"/>
  <c r="M39" i="7"/>
  <c r="N39" i="7"/>
  <c r="O39" i="7"/>
  <c r="P39" i="7"/>
  <c r="Q39" i="7"/>
  <c r="R39" i="7"/>
  <c r="S39" i="7"/>
  <c r="T39" i="7"/>
  <c r="U39" i="7"/>
  <c r="V39" i="7"/>
  <c r="W39" i="7"/>
  <c r="X39" i="7"/>
  <c r="Y39" i="7"/>
  <c r="Z39" i="7"/>
  <c r="AA39" i="7"/>
  <c r="AB39" i="7"/>
  <c r="AC39" i="7"/>
  <c r="AD39" i="7"/>
  <c r="AE39" i="7"/>
  <c r="AF39" i="7"/>
  <c r="D39" i="7"/>
  <c r="C39" i="7"/>
  <c r="C40" i="27"/>
  <c r="D40" i="27"/>
  <c r="E40" i="27"/>
  <c r="F40" i="27"/>
  <c r="G40" i="27"/>
  <c r="H40" i="27"/>
  <c r="I40" i="27"/>
  <c r="J40" i="27"/>
  <c r="K40" i="27"/>
  <c r="L40" i="27"/>
  <c r="M40" i="27"/>
  <c r="N40" i="27"/>
  <c r="O40" i="27"/>
  <c r="P40" i="27"/>
  <c r="Q40" i="27"/>
  <c r="R40" i="27"/>
  <c r="S40" i="27"/>
  <c r="T40" i="27"/>
  <c r="U40" i="27"/>
  <c r="V40" i="27"/>
  <c r="W40" i="27"/>
  <c r="X40" i="27"/>
  <c r="Y40" i="27"/>
  <c r="Z40" i="27"/>
  <c r="AA40" i="27"/>
  <c r="AB40" i="27"/>
  <c r="AC40" i="27"/>
  <c r="AD40" i="27"/>
  <c r="AE40" i="27"/>
  <c r="AF40" i="27"/>
  <c r="C41" i="27"/>
  <c r="D41" i="27"/>
  <c r="E41" i="27"/>
  <c r="F41" i="27"/>
  <c r="G41" i="27"/>
  <c r="H41" i="27"/>
  <c r="I41" i="27"/>
  <c r="J41" i="27"/>
  <c r="K41" i="27"/>
  <c r="L41" i="27"/>
  <c r="M41" i="27"/>
  <c r="N41" i="27"/>
  <c r="O41" i="27"/>
  <c r="P41" i="27"/>
  <c r="Q41" i="27"/>
  <c r="R41" i="27"/>
  <c r="S41" i="27"/>
  <c r="T41" i="27"/>
  <c r="U41" i="27"/>
  <c r="V41" i="27"/>
  <c r="W41" i="27"/>
  <c r="X41" i="27"/>
  <c r="Y41" i="27"/>
  <c r="Z41" i="27"/>
  <c r="AA41" i="27"/>
  <c r="AB41" i="27"/>
  <c r="AC41" i="27"/>
  <c r="AD41" i="27"/>
  <c r="AE41" i="27"/>
  <c r="AF41" i="27"/>
  <c r="C42" i="27"/>
  <c r="D42" i="27"/>
  <c r="E42" i="27"/>
  <c r="F42" i="27"/>
  <c r="G42" i="27"/>
  <c r="H42" i="27"/>
  <c r="I42" i="27"/>
  <c r="J42" i="27"/>
  <c r="K42" i="27"/>
  <c r="L42" i="27"/>
  <c r="M42" i="27"/>
  <c r="N42" i="27"/>
  <c r="O42" i="27"/>
  <c r="P42" i="27"/>
  <c r="Q42" i="27"/>
  <c r="R42" i="27"/>
  <c r="S42" i="27"/>
  <c r="T42" i="27"/>
  <c r="U42" i="27"/>
  <c r="V42" i="27"/>
  <c r="W42" i="27"/>
  <c r="X42" i="27"/>
  <c r="Y42" i="27"/>
  <c r="Z42" i="27"/>
  <c r="AA42" i="27"/>
  <c r="AB42" i="27"/>
  <c r="AC42" i="27"/>
  <c r="AD42" i="27"/>
  <c r="AE42" i="27"/>
  <c r="AF42" i="27"/>
  <c r="C43" i="27"/>
  <c r="D43" i="27"/>
  <c r="E43" i="27"/>
  <c r="F43" i="27"/>
  <c r="G43" i="27"/>
  <c r="H43" i="27"/>
  <c r="I43" i="27"/>
  <c r="J43" i="27"/>
  <c r="K43" i="27"/>
  <c r="L43" i="27"/>
  <c r="M43" i="27"/>
  <c r="N43" i="27"/>
  <c r="O43" i="27"/>
  <c r="P43" i="27"/>
  <c r="Q43" i="27"/>
  <c r="R43" i="27"/>
  <c r="S43" i="27"/>
  <c r="T43" i="27"/>
  <c r="U43" i="27"/>
  <c r="V43" i="27"/>
  <c r="W43" i="27"/>
  <c r="X43" i="27"/>
  <c r="Y43" i="27"/>
  <c r="Z43" i="27"/>
  <c r="AA43" i="27"/>
  <c r="AB43" i="27"/>
  <c r="AC43" i="27"/>
  <c r="AD43" i="27"/>
  <c r="AE43" i="27"/>
  <c r="AF43" i="27"/>
  <c r="C44" i="27"/>
  <c r="D44" i="27"/>
  <c r="E44" i="27"/>
  <c r="F44" i="27"/>
  <c r="G44" i="27"/>
  <c r="H44" i="27"/>
  <c r="I44" i="27"/>
  <c r="J44" i="27"/>
  <c r="K44" i="27"/>
  <c r="L44" i="27"/>
  <c r="M44" i="27"/>
  <c r="N44" i="27"/>
  <c r="O44" i="27"/>
  <c r="P44" i="27"/>
  <c r="Q44" i="27"/>
  <c r="R44" i="27"/>
  <c r="S44" i="27"/>
  <c r="T44" i="27"/>
  <c r="U44" i="27"/>
  <c r="V44" i="27"/>
  <c r="W44" i="27"/>
  <c r="X44" i="27"/>
  <c r="Y44" i="27"/>
  <c r="Z44" i="27"/>
  <c r="AA44" i="27"/>
  <c r="AB44" i="27"/>
  <c r="AC44" i="27"/>
  <c r="AD44" i="27"/>
  <c r="AE44" i="27"/>
  <c r="AF44" i="27"/>
  <c r="C45" i="27"/>
  <c r="D45" i="27"/>
  <c r="E45" i="27"/>
  <c r="F45" i="27"/>
  <c r="G45" i="27"/>
  <c r="H45" i="27"/>
  <c r="I45" i="27"/>
  <c r="J45" i="27"/>
  <c r="K45" i="27"/>
  <c r="L45" i="27"/>
  <c r="M45" i="27"/>
  <c r="N45" i="27"/>
  <c r="O45" i="27"/>
  <c r="P45" i="27"/>
  <c r="Q45" i="27"/>
  <c r="R45" i="27"/>
  <c r="S45" i="27"/>
  <c r="T45" i="27"/>
  <c r="U45" i="27"/>
  <c r="V45" i="27"/>
  <c r="W45" i="27"/>
  <c r="X45" i="27"/>
  <c r="Y45" i="27"/>
  <c r="Z45" i="27"/>
  <c r="AA45" i="27"/>
  <c r="AB45" i="27"/>
  <c r="AC45" i="27"/>
  <c r="AD45" i="27"/>
  <c r="AE45" i="27"/>
  <c r="AF45" i="27"/>
  <c r="C46" i="27"/>
  <c r="D46" i="27"/>
  <c r="E46" i="27"/>
  <c r="F46" i="27"/>
  <c r="G46" i="27"/>
  <c r="H46" i="27"/>
  <c r="I46" i="27"/>
  <c r="J46" i="27"/>
  <c r="K46" i="27"/>
  <c r="L46" i="27"/>
  <c r="M46" i="27"/>
  <c r="N46" i="27"/>
  <c r="O46" i="27"/>
  <c r="P46" i="27"/>
  <c r="Q46" i="27"/>
  <c r="R46" i="27"/>
  <c r="S46" i="27"/>
  <c r="T46" i="27"/>
  <c r="U46" i="27"/>
  <c r="V46" i="27"/>
  <c r="W46" i="27"/>
  <c r="X46" i="27"/>
  <c r="Y46" i="27"/>
  <c r="Z46" i="27"/>
  <c r="AA46" i="27"/>
  <c r="AB46" i="27"/>
  <c r="AC46" i="27"/>
  <c r="AD46" i="27"/>
  <c r="AE46" i="27"/>
  <c r="AF46" i="27"/>
  <c r="C47" i="27"/>
  <c r="D47" i="27"/>
  <c r="E47" i="27"/>
  <c r="F47" i="27"/>
  <c r="G47" i="27"/>
  <c r="H47" i="27"/>
  <c r="I47" i="27"/>
  <c r="J47" i="27"/>
  <c r="K47" i="27"/>
  <c r="L47" i="27"/>
  <c r="M47" i="27"/>
  <c r="N47" i="27"/>
  <c r="O47" i="27"/>
  <c r="P47" i="27"/>
  <c r="Q47" i="27"/>
  <c r="R47" i="27"/>
  <c r="S47" i="27"/>
  <c r="T47" i="27"/>
  <c r="U47" i="27"/>
  <c r="V47" i="27"/>
  <c r="W47" i="27"/>
  <c r="X47" i="27"/>
  <c r="Y47" i="27"/>
  <c r="Z47" i="27"/>
  <c r="AA47" i="27"/>
  <c r="AB47" i="27"/>
  <c r="AC47" i="27"/>
  <c r="AD47" i="27"/>
  <c r="AE47" i="27"/>
  <c r="AF47" i="27"/>
  <c r="C48" i="27"/>
  <c r="D48" i="27"/>
  <c r="E48" i="27"/>
  <c r="F48" i="27"/>
  <c r="G48" i="27"/>
  <c r="H48" i="27"/>
  <c r="I48" i="27"/>
  <c r="J48" i="27"/>
  <c r="K48" i="27"/>
  <c r="L48" i="27"/>
  <c r="M48" i="27"/>
  <c r="N48" i="27"/>
  <c r="O48" i="27"/>
  <c r="P48" i="27"/>
  <c r="Q48" i="27"/>
  <c r="R48" i="27"/>
  <c r="S48" i="27"/>
  <c r="T48" i="27"/>
  <c r="U48" i="27"/>
  <c r="V48" i="27"/>
  <c r="W48" i="27"/>
  <c r="X48" i="27"/>
  <c r="Y48" i="27"/>
  <c r="Z48" i="27"/>
  <c r="AA48" i="27"/>
  <c r="AB48" i="27"/>
  <c r="AC48" i="27"/>
  <c r="AD48" i="27"/>
  <c r="AE48" i="27"/>
  <c r="AF48" i="27"/>
  <c r="C49" i="27"/>
  <c r="D49" i="27"/>
  <c r="E49" i="27"/>
  <c r="F49" i="27"/>
  <c r="G49" i="27"/>
  <c r="H49" i="27"/>
  <c r="I49" i="27"/>
  <c r="J49" i="27"/>
  <c r="K49" i="27"/>
  <c r="L49" i="27"/>
  <c r="M49" i="27"/>
  <c r="N49" i="27"/>
  <c r="O49" i="27"/>
  <c r="P49" i="27"/>
  <c r="Q49" i="27"/>
  <c r="R49" i="27"/>
  <c r="S49" i="27"/>
  <c r="T49" i="27"/>
  <c r="U49" i="27"/>
  <c r="V49" i="27"/>
  <c r="W49" i="27"/>
  <c r="X49" i="27"/>
  <c r="Y49" i="27"/>
  <c r="Z49" i="27"/>
  <c r="AA49" i="27"/>
  <c r="AB49" i="27"/>
  <c r="AC49" i="27"/>
  <c r="AD49" i="27"/>
  <c r="AE49" i="27"/>
  <c r="AF49" i="27"/>
  <c r="C50" i="27"/>
  <c r="D50" i="27"/>
  <c r="E50" i="27"/>
  <c r="F50" i="27"/>
  <c r="G50" i="27"/>
  <c r="H50" i="27"/>
  <c r="I50" i="27"/>
  <c r="J50" i="27"/>
  <c r="K50" i="27"/>
  <c r="L50" i="27"/>
  <c r="M50" i="27"/>
  <c r="N50" i="27"/>
  <c r="O50" i="27"/>
  <c r="P50" i="27"/>
  <c r="Q50" i="27"/>
  <c r="R50" i="27"/>
  <c r="S50" i="27"/>
  <c r="T50" i="27"/>
  <c r="U50" i="27"/>
  <c r="V50" i="27"/>
  <c r="W50" i="27"/>
  <c r="X50" i="27"/>
  <c r="Y50" i="27"/>
  <c r="Z50" i="27"/>
  <c r="AA50" i="27"/>
  <c r="AB50" i="27"/>
  <c r="AC50" i="27"/>
  <c r="AD50" i="27"/>
  <c r="AE50" i="27"/>
  <c r="AF50" i="27"/>
  <c r="C51" i="27"/>
  <c r="D51" i="27"/>
  <c r="E51" i="27"/>
  <c r="F51" i="27"/>
  <c r="G51" i="27"/>
  <c r="H51" i="27"/>
  <c r="I51" i="27"/>
  <c r="J51" i="27"/>
  <c r="K51" i="27"/>
  <c r="L51" i="27"/>
  <c r="M51" i="27"/>
  <c r="N51" i="27"/>
  <c r="O51" i="27"/>
  <c r="P51" i="27"/>
  <c r="Q51" i="27"/>
  <c r="R51" i="27"/>
  <c r="S51" i="27"/>
  <c r="T51" i="27"/>
  <c r="U51" i="27"/>
  <c r="V51" i="27"/>
  <c r="W51" i="27"/>
  <c r="X51" i="27"/>
  <c r="Y51" i="27"/>
  <c r="Z51" i="27"/>
  <c r="AA51" i="27"/>
  <c r="AB51" i="27"/>
  <c r="AC51" i="27"/>
  <c r="AD51" i="27"/>
  <c r="AE51" i="27"/>
  <c r="AF51" i="27"/>
  <c r="C52" i="27"/>
  <c r="D52" i="27"/>
  <c r="E52" i="27"/>
  <c r="F52" i="27"/>
  <c r="G52" i="27"/>
  <c r="H52" i="27"/>
  <c r="I52" i="27"/>
  <c r="J52" i="27"/>
  <c r="K52" i="27"/>
  <c r="L52" i="27"/>
  <c r="M52" i="27"/>
  <c r="N52" i="27"/>
  <c r="O52" i="27"/>
  <c r="P52" i="27"/>
  <c r="Q52" i="27"/>
  <c r="R52" i="27"/>
  <c r="S52" i="27"/>
  <c r="T52" i="27"/>
  <c r="U52" i="27"/>
  <c r="V52" i="27"/>
  <c r="W52" i="27"/>
  <c r="X52" i="27"/>
  <c r="Y52" i="27"/>
  <c r="Z52" i="27"/>
  <c r="AA52" i="27"/>
  <c r="AB52" i="27"/>
  <c r="AC52" i="27"/>
  <c r="AD52" i="27"/>
  <c r="AE52" i="27"/>
  <c r="AF52" i="27"/>
  <c r="C53" i="27"/>
  <c r="D53" i="27"/>
  <c r="E53" i="27"/>
  <c r="F53" i="27"/>
  <c r="G53" i="27"/>
  <c r="H53" i="27"/>
  <c r="I53" i="27"/>
  <c r="J53" i="27"/>
  <c r="K53" i="27"/>
  <c r="L53" i="27"/>
  <c r="M53" i="27"/>
  <c r="N53" i="27"/>
  <c r="O53" i="27"/>
  <c r="P53" i="27"/>
  <c r="Q53" i="27"/>
  <c r="R53" i="27"/>
  <c r="S53" i="27"/>
  <c r="T53" i="27"/>
  <c r="U53" i="27"/>
  <c r="V53" i="27"/>
  <c r="W53" i="27"/>
  <c r="X53" i="27"/>
  <c r="Y53" i="27"/>
  <c r="Z53" i="27"/>
  <c r="AA53" i="27"/>
  <c r="AB53" i="27"/>
  <c r="AC53" i="27"/>
  <c r="AD53" i="27"/>
  <c r="AE53" i="27"/>
  <c r="AF53" i="27"/>
  <c r="C54" i="27"/>
  <c r="D54" i="27"/>
  <c r="E54" i="27"/>
  <c r="F54" i="27"/>
  <c r="G54" i="27"/>
  <c r="H54" i="27"/>
  <c r="I54" i="27"/>
  <c r="J54" i="27"/>
  <c r="K54" i="27"/>
  <c r="L54" i="27"/>
  <c r="M54" i="27"/>
  <c r="N54" i="27"/>
  <c r="O54" i="27"/>
  <c r="P54" i="27"/>
  <c r="Q54" i="27"/>
  <c r="R54" i="27"/>
  <c r="S54" i="27"/>
  <c r="T54" i="27"/>
  <c r="U54" i="27"/>
  <c r="V54" i="27"/>
  <c r="W54" i="27"/>
  <c r="X54" i="27"/>
  <c r="Y54" i="27"/>
  <c r="Z54" i="27"/>
  <c r="AA54" i="27"/>
  <c r="AB54" i="27"/>
  <c r="AC54" i="27"/>
  <c r="AD54" i="27"/>
  <c r="AE54" i="27"/>
  <c r="AF54" i="27"/>
  <c r="C55" i="27"/>
  <c r="D55" i="27"/>
  <c r="E55" i="27"/>
  <c r="F55" i="27"/>
  <c r="G55" i="27"/>
  <c r="H55" i="27"/>
  <c r="I55" i="27"/>
  <c r="J55" i="27"/>
  <c r="K55" i="27"/>
  <c r="L55" i="27"/>
  <c r="M55" i="27"/>
  <c r="N55" i="27"/>
  <c r="O55" i="27"/>
  <c r="P55" i="27"/>
  <c r="Q55" i="27"/>
  <c r="R55" i="27"/>
  <c r="S55" i="27"/>
  <c r="T55" i="27"/>
  <c r="U55" i="27"/>
  <c r="V55" i="27"/>
  <c r="W55" i="27"/>
  <c r="X55" i="27"/>
  <c r="Y55" i="27"/>
  <c r="Z55" i="27"/>
  <c r="AA55" i="27"/>
  <c r="AB55" i="27"/>
  <c r="AC55" i="27"/>
  <c r="AD55" i="27"/>
  <c r="AE55" i="27"/>
  <c r="AF55" i="27"/>
  <c r="C56" i="27"/>
  <c r="D56" i="27"/>
  <c r="E56" i="27"/>
  <c r="F56" i="27"/>
  <c r="G56" i="27"/>
  <c r="H56" i="27"/>
  <c r="I56" i="27"/>
  <c r="J56" i="27"/>
  <c r="K56" i="27"/>
  <c r="L56" i="27"/>
  <c r="M56" i="27"/>
  <c r="N56" i="27"/>
  <c r="O56" i="27"/>
  <c r="P56" i="27"/>
  <c r="Q56" i="27"/>
  <c r="R56" i="27"/>
  <c r="S56" i="27"/>
  <c r="T56" i="27"/>
  <c r="U56" i="27"/>
  <c r="V56" i="27"/>
  <c r="W56" i="27"/>
  <c r="X56" i="27"/>
  <c r="Y56" i="27"/>
  <c r="Z56" i="27"/>
  <c r="AA56" i="27"/>
  <c r="AB56" i="27"/>
  <c r="AC56" i="27"/>
  <c r="AD56" i="27"/>
  <c r="AE56" i="27"/>
  <c r="AF56" i="27"/>
  <c r="C57" i="27"/>
  <c r="D57" i="27"/>
  <c r="E57" i="27"/>
  <c r="F57" i="27"/>
  <c r="G57" i="27"/>
  <c r="H57" i="27"/>
  <c r="I57" i="27"/>
  <c r="J57" i="27"/>
  <c r="K57" i="27"/>
  <c r="L57" i="27"/>
  <c r="M57" i="27"/>
  <c r="N57" i="27"/>
  <c r="O57" i="27"/>
  <c r="P57" i="27"/>
  <c r="Q57" i="27"/>
  <c r="R57" i="27"/>
  <c r="S57" i="27"/>
  <c r="T57" i="27"/>
  <c r="U57" i="27"/>
  <c r="V57" i="27"/>
  <c r="W57" i="27"/>
  <c r="X57" i="27"/>
  <c r="Y57" i="27"/>
  <c r="Z57" i="27"/>
  <c r="AA57" i="27"/>
  <c r="AB57" i="27"/>
  <c r="AC57" i="27"/>
  <c r="AD57" i="27"/>
  <c r="AE57" i="27"/>
  <c r="AF57" i="27"/>
  <c r="C58" i="27"/>
  <c r="D58" i="27"/>
  <c r="E58" i="27"/>
  <c r="F58" i="27"/>
  <c r="G58" i="27"/>
  <c r="H58" i="27"/>
  <c r="I58" i="27"/>
  <c r="J58" i="27"/>
  <c r="K58" i="27"/>
  <c r="L58" i="27"/>
  <c r="M58" i="27"/>
  <c r="N58" i="27"/>
  <c r="O58" i="27"/>
  <c r="P58" i="27"/>
  <c r="Q58" i="27"/>
  <c r="R58" i="27"/>
  <c r="S58" i="27"/>
  <c r="T58" i="27"/>
  <c r="U58" i="27"/>
  <c r="V58" i="27"/>
  <c r="W58" i="27"/>
  <c r="X58" i="27"/>
  <c r="Y58" i="27"/>
  <c r="Z58" i="27"/>
  <c r="AA58" i="27"/>
  <c r="AB58" i="27"/>
  <c r="AC58" i="27"/>
  <c r="AD58" i="27"/>
  <c r="AE58" i="27"/>
  <c r="AF58" i="27"/>
  <c r="C59" i="27"/>
  <c r="D59" i="27"/>
  <c r="E59" i="27"/>
  <c r="F59" i="27"/>
  <c r="G59" i="27"/>
  <c r="H59" i="27"/>
  <c r="I59" i="27"/>
  <c r="J59" i="27"/>
  <c r="K59" i="27"/>
  <c r="L59" i="27"/>
  <c r="M59" i="27"/>
  <c r="N59" i="27"/>
  <c r="O59" i="27"/>
  <c r="P59" i="27"/>
  <c r="Q59" i="27"/>
  <c r="R59" i="27"/>
  <c r="S59" i="27"/>
  <c r="T59" i="27"/>
  <c r="U59" i="27"/>
  <c r="V59" i="27"/>
  <c r="W59" i="27"/>
  <c r="X59" i="27"/>
  <c r="Y59" i="27"/>
  <c r="Z59" i="27"/>
  <c r="AA59" i="27"/>
  <c r="AB59" i="27"/>
  <c r="AC59" i="27"/>
  <c r="AD59" i="27"/>
  <c r="AE59" i="27"/>
  <c r="AF59" i="27"/>
  <c r="C60" i="27"/>
  <c r="D60" i="27"/>
  <c r="E60" i="27"/>
  <c r="F60" i="27"/>
  <c r="G60" i="27"/>
  <c r="H60" i="27"/>
  <c r="I60" i="27"/>
  <c r="J60" i="27"/>
  <c r="K60" i="27"/>
  <c r="L60" i="27"/>
  <c r="M60" i="27"/>
  <c r="N60" i="27"/>
  <c r="O60" i="27"/>
  <c r="P60" i="27"/>
  <c r="Q60" i="27"/>
  <c r="R60" i="27"/>
  <c r="S60" i="27"/>
  <c r="T60" i="27"/>
  <c r="U60" i="27"/>
  <c r="V60" i="27"/>
  <c r="W60" i="27"/>
  <c r="X60" i="27"/>
  <c r="Y60" i="27"/>
  <c r="Z60" i="27"/>
  <c r="AA60" i="27"/>
  <c r="AB60" i="27"/>
  <c r="AC60" i="27"/>
  <c r="AD60" i="27"/>
  <c r="AE60" i="27"/>
  <c r="AF60" i="27"/>
  <c r="C61" i="27"/>
  <c r="D61" i="27"/>
  <c r="E61" i="27"/>
  <c r="F61" i="27"/>
  <c r="G61" i="27"/>
  <c r="H61" i="27"/>
  <c r="I61" i="27"/>
  <c r="J61" i="27"/>
  <c r="K61" i="27"/>
  <c r="L61" i="27"/>
  <c r="M61" i="27"/>
  <c r="N61" i="27"/>
  <c r="O61" i="27"/>
  <c r="P61" i="27"/>
  <c r="Q61" i="27"/>
  <c r="R61" i="27"/>
  <c r="S61" i="27"/>
  <c r="T61" i="27"/>
  <c r="U61" i="27"/>
  <c r="V61" i="27"/>
  <c r="W61" i="27"/>
  <c r="X61" i="27"/>
  <c r="Y61" i="27"/>
  <c r="Z61" i="27"/>
  <c r="AA61" i="27"/>
  <c r="AB61" i="27"/>
  <c r="AC61" i="27"/>
  <c r="AD61" i="27"/>
  <c r="AE61" i="27"/>
  <c r="AF61" i="27"/>
  <c r="C62" i="27"/>
  <c r="D62" i="27"/>
  <c r="E62" i="27"/>
  <c r="F62" i="27"/>
  <c r="G62" i="27"/>
  <c r="H62" i="27"/>
  <c r="I62" i="27"/>
  <c r="J62" i="27"/>
  <c r="K62" i="27"/>
  <c r="L62" i="27"/>
  <c r="M62" i="27"/>
  <c r="N62" i="27"/>
  <c r="O62" i="27"/>
  <c r="P62" i="27"/>
  <c r="Q62" i="27"/>
  <c r="R62" i="27"/>
  <c r="S62" i="27"/>
  <c r="T62" i="27"/>
  <c r="U62" i="27"/>
  <c r="V62" i="27"/>
  <c r="W62" i="27"/>
  <c r="X62" i="27"/>
  <c r="Y62" i="27"/>
  <c r="Z62" i="27"/>
  <c r="AA62" i="27"/>
  <c r="AB62" i="27"/>
  <c r="AC62" i="27"/>
  <c r="AD62" i="27"/>
  <c r="AE62" i="27"/>
  <c r="AF62" i="27"/>
  <c r="C63" i="27"/>
  <c r="D63" i="27"/>
  <c r="E63" i="27"/>
  <c r="F63" i="27"/>
  <c r="G63" i="27"/>
  <c r="H63" i="27"/>
  <c r="I63" i="27"/>
  <c r="J63" i="27"/>
  <c r="K63" i="27"/>
  <c r="L63" i="27"/>
  <c r="M63" i="27"/>
  <c r="N63" i="27"/>
  <c r="O63" i="27"/>
  <c r="P63" i="27"/>
  <c r="Q63" i="27"/>
  <c r="R63" i="27"/>
  <c r="S63" i="27"/>
  <c r="T63" i="27"/>
  <c r="U63" i="27"/>
  <c r="V63" i="27"/>
  <c r="W63" i="27"/>
  <c r="X63" i="27"/>
  <c r="Y63" i="27"/>
  <c r="Z63" i="27"/>
  <c r="AA63" i="27"/>
  <c r="AB63" i="27"/>
  <c r="AC63" i="27"/>
  <c r="AD63" i="27"/>
  <c r="AE63" i="27"/>
  <c r="AF63" i="27"/>
  <c r="C64" i="27"/>
  <c r="D64" i="27"/>
  <c r="E64" i="27"/>
  <c r="F64" i="27"/>
  <c r="G64" i="27"/>
  <c r="H64" i="27"/>
  <c r="I64" i="27"/>
  <c r="J64" i="27"/>
  <c r="K64" i="27"/>
  <c r="L64" i="27"/>
  <c r="M64" i="27"/>
  <c r="N64" i="27"/>
  <c r="O64" i="27"/>
  <c r="P64" i="27"/>
  <c r="Q64" i="27"/>
  <c r="R64" i="27"/>
  <c r="S64" i="27"/>
  <c r="T64" i="27"/>
  <c r="U64" i="27"/>
  <c r="V64" i="27"/>
  <c r="W64" i="27"/>
  <c r="X64" i="27"/>
  <c r="Y64" i="27"/>
  <c r="Z64" i="27"/>
  <c r="AA64" i="27"/>
  <c r="AB64" i="27"/>
  <c r="AC64" i="27"/>
  <c r="AD64" i="27"/>
  <c r="AE64" i="27"/>
  <c r="AF64" i="27"/>
  <c r="D39" i="27"/>
  <c r="E39" i="27"/>
  <c r="F39" i="27"/>
  <c r="G39" i="27"/>
  <c r="H39" i="27"/>
  <c r="I39" i="27"/>
  <c r="J39" i="27"/>
  <c r="K39" i="27"/>
  <c r="L39" i="27"/>
  <c r="M39" i="27"/>
  <c r="N39" i="27"/>
  <c r="O39" i="27"/>
  <c r="P39" i="27"/>
  <c r="Q39" i="27"/>
  <c r="R39" i="27"/>
  <c r="S39" i="27"/>
  <c r="T39" i="27"/>
  <c r="U39" i="27"/>
  <c r="V39" i="27"/>
  <c r="W39" i="27"/>
  <c r="X39" i="27"/>
  <c r="Y39" i="27"/>
  <c r="Z39" i="27"/>
  <c r="AA39" i="27"/>
  <c r="AB39" i="27"/>
  <c r="AC39" i="27"/>
  <c r="AD39" i="27"/>
  <c r="AE39" i="27"/>
  <c r="AF39" i="27"/>
  <c r="C39" i="27"/>
  <c r="AF69" i="26"/>
  <c r="AF70" i="26"/>
  <c r="AF71" i="26"/>
  <c r="AF72" i="26"/>
  <c r="AF73" i="26"/>
  <c r="AF74" i="26"/>
  <c r="AF75" i="26"/>
  <c r="AF76" i="26"/>
  <c r="AF77" i="26"/>
  <c r="AF78" i="26"/>
  <c r="AF79" i="26"/>
  <c r="AF80" i="26"/>
  <c r="AF81" i="26"/>
  <c r="AF82" i="26"/>
  <c r="AF83" i="26"/>
  <c r="AF84" i="26"/>
  <c r="AF85" i="26"/>
  <c r="AF86" i="26"/>
  <c r="AF87" i="26"/>
  <c r="AF88" i="26"/>
  <c r="AF89" i="26"/>
  <c r="AF90" i="26"/>
  <c r="AF91" i="26"/>
  <c r="AF92" i="26"/>
  <c r="AF93" i="26"/>
  <c r="AF68" i="26"/>
  <c r="AI40" i="27"/>
  <c r="AI41" i="27"/>
  <c r="AI42" i="27"/>
  <c r="AI43" i="27"/>
  <c r="AI44" i="27"/>
  <c r="AI45" i="27"/>
  <c r="AI46" i="27"/>
  <c r="AI47" i="27"/>
  <c r="AI48" i="27"/>
  <c r="AI49" i="27"/>
  <c r="AI50" i="27"/>
  <c r="AI51" i="27"/>
  <c r="AI52" i="27"/>
  <c r="AI53" i="27"/>
  <c r="AI54" i="27"/>
  <c r="AI55" i="27"/>
  <c r="AI56" i="27"/>
  <c r="AI57" i="27"/>
  <c r="AI58" i="27"/>
  <c r="AI59" i="27"/>
  <c r="AI60" i="27"/>
  <c r="AI61" i="27"/>
  <c r="AI62" i="27"/>
  <c r="AI63" i="27"/>
  <c r="AI64" i="27"/>
  <c r="AI39" i="27"/>
  <c r="AF69" i="25" l="1"/>
  <c r="AF70" i="25"/>
  <c r="AF71" i="25"/>
  <c r="AF72" i="25"/>
  <c r="AF73" i="25"/>
  <c r="AF74" i="25"/>
  <c r="AF75" i="25"/>
  <c r="AF76" i="25"/>
  <c r="AF77" i="25"/>
  <c r="AF78" i="25"/>
  <c r="AF79" i="25"/>
  <c r="AF80" i="25"/>
  <c r="AF81" i="25"/>
  <c r="AF82" i="25"/>
  <c r="AF83" i="25"/>
  <c r="AF84" i="25"/>
  <c r="AF85" i="25"/>
  <c r="AF86" i="25"/>
  <c r="AF87" i="25"/>
  <c r="AF88" i="25"/>
  <c r="AF89" i="25"/>
  <c r="AF90" i="25"/>
  <c r="AF91" i="25"/>
  <c r="AF92" i="25"/>
  <c r="AF93" i="25"/>
  <c r="AF68" i="25"/>
  <c r="AF69" i="24"/>
  <c r="AF70" i="24"/>
  <c r="AF71" i="24"/>
  <c r="AF72" i="24"/>
  <c r="AF73" i="24"/>
  <c r="AF74" i="24"/>
  <c r="AF75" i="24"/>
  <c r="AF76" i="24"/>
  <c r="AF77" i="24"/>
  <c r="AF78" i="24"/>
  <c r="AF79" i="24"/>
  <c r="AF80" i="24"/>
  <c r="AF81" i="24"/>
  <c r="AF82" i="24"/>
  <c r="AF83" i="24"/>
  <c r="AF84" i="24"/>
  <c r="AF85" i="24"/>
  <c r="AF86" i="24"/>
  <c r="AF87" i="24"/>
  <c r="AF88" i="24"/>
  <c r="AF89" i="24"/>
  <c r="AF90" i="24"/>
  <c r="AF91" i="24"/>
  <c r="AF92" i="24"/>
  <c r="AF93" i="24"/>
  <c r="AF68" i="24"/>
  <c r="AF69" i="23"/>
  <c r="AF70" i="23"/>
  <c r="AF71" i="23"/>
  <c r="AF72" i="23"/>
  <c r="AF73" i="23"/>
  <c r="AF74" i="23"/>
  <c r="AF75" i="23"/>
  <c r="AF76" i="23"/>
  <c r="AF77" i="23"/>
  <c r="AF78" i="23"/>
  <c r="AF79" i="23"/>
  <c r="AF80" i="23"/>
  <c r="AF81" i="23"/>
  <c r="AF82" i="23"/>
  <c r="AF83" i="23"/>
  <c r="AF84" i="23"/>
  <c r="AF85" i="23"/>
  <c r="AF86" i="23"/>
  <c r="AF87" i="23"/>
  <c r="AF88" i="23"/>
  <c r="AF89" i="23"/>
  <c r="AF90" i="23"/>
  <c r="AF91" i="23"/>
  <c r="AF92" i="23"/>
  <c r="AF93" i="23"/>
  <c r="AF68" i="23"/>
  <c r="AI45" i="4"/>
  <c r="AF69" i="22"/>
  <c r="AF70" i="22"/>
  <c r="AF71" i="22"/>
  <c r="AF72" i="22"/>
  <c r="AF73" i="22"/>
  <c r="AF74" i="22"/>
  <c r="AF75" i="22"/>
  <c r="AF76" i="22"/>
  <c r="AF77" i="22"/>
  <c r="AF78" i="22"/>
  <c r="AF79" i="22"/>
  <c r="AF80" i="22"/>
  <c r="AF81" i="22"/>
  <c r="AF82" i="22"/>
  <c r="AF83" i="22"/>
  <c r="AF84" i="22"/>
  <c r="AF85" i="22"/>
  <c r="AF86" i="22"/>
  <c r="AF87" i="22"/>
  <c r="AF88" i="22"/>
  <c r="AF89" i="22"/>
  <c r="AF90" i="22"/>
  <c r="AF91" i="22"/>
  <c r="AF92" i="22"/>
  <c r="AF93" i="22"/>
  <c r="AF68" i="22"/>
  <c r="AI40" i="4"/>
  <c r="AI41" i="4"/>
  <c r="AI42" i="4"/>
  <c r="AI43" i="4"/>
  <c r="AI44" i="4"/>
  <c r="AI46" i="4"/>
  <c r="AI47" i="4"/>
  <c r="AI48" i="4"/>
  <c r="AI49" i="4"/>
  <c r="AI50" i="4"/>
  <c r="AI51" i="4"/>
  <c r="AI52" i="4"/>
  <c r="AI53" i="4"/>
  <c r="AI54" i="4"/>
  <c r="AI55" i="4"/>
  <c r="AI56" i="4"/>
  <c r="AI57" i="4"/>
  <c r="AI58" i="4"/>
  <c r="AI59" i="4"/>
  <c r="AI60" i="4"/>
  <c r="AI61" i="4"/>
  <c r="AI62" i="4"/>
  <c r="AI63" i="4"/>
  <c r="AI64" i="4"/>
  <c r="AI39" i="4"/>
  <c r="AF69" i="10" l="1"/>
  <c r="AF70" i="10"/>
  <c r="AF71" i="10"/>
  <c r="AF72" i="10"/>
  <c r="AF73" i="10"/>
  <c r="AF74" i="10"/>
  <c r="AF75" i="10"/>
  <c r="AF76" i="10"/>
  <c r="AF77" i="10"/>
  <c r="AF78" i="10"/>
  <c r="AF79" i="10"/>
  <c r="AF80" i="10"/>
  <c r="AF81" i="10"/>
  <c r="AF82" i="10"/>
  <c r="AF83" i="10"/>
  <c r="AF84" i="10"/>
  <c r="AF85" i="10"/>
  <c r="AF86" i="10"/>
  <c r="AF87" i="10"/>
  <c r="AF88" i="10"/>
  <c r="AF89" i="10"/>
  <c r="AF90" i="10"/>
  <c r="AF91" i="10"/>
  <c r="AF92" i="10"/>
  <c r="AF93" i="10"/>
  <c r="AF68" i="10"/>
  <c r="AF69" i="9"/>
  <c r="AF70" i="9"/>
  <c r="AF71" i="9"/>
  <c r="AF72" i="9"/>
  <c r="AF73" i="9"/>
  <c r="AF74" i="9"/>
  <c r="AF75" i="9"/>
  <c r="AF76" i="9"/>
  <c r="AF77" i="9"/>
  <c r="AF78" i="9"/>
  <c r="AF79" i="9"/>
  <c r="AF80" i="9"/>
  <c r="AF81" i="9"/>
  <c r="AF82" i="9"/>
  <c r="AF83" i="9"/>
  <c r="AF84" i="9"/>
  <c r="AF85" i="9"/>
  <c r="AF86" i="9"/>
  <c r="AF87" i="9"/>
  <c r="AF88" i="9"/>
  <c r="AF89" i="9"/>
  <c r="AF90" i="9"/>
  <c r="AF91" i="9"/>
  <c r="AF92" i="9"/>
  <c r="AF93" i="9"/>
  <c r="AF68" i="9"/>
  <c r="AF69" i="8"/>
  <c r="AF70" i="8"/>
  <c r="AF71" i="8"/>
  <c r="AF72" i="8"/>
  <c r="AF73" i="8"/>
  <c r="AF74" i="8"/>
  <c r="AF75" i="8"/>
  <c r="AF76" i="8"/>
  <c r="AF77" i="8"/>
  <c r="AF78" i="8"/>
  <c r="AF79" i="8"/>
  <c r="AF80" i="8"/>
  <c r="AF81" i="8"/>
  <c r="AF82" i="8"/>
  <c r="AF83" i="8"/>
  <c r="AF84" i="8"/>
  <c r="AF85" i="8"/>
  <c r="AF86" i="8"/>
  <c r="AF87" i="8"/>
  <c r="AF88" i="8"/>
  <c r="AF89" i="8"/>
  <c r="AF90" i="8"/>
  <c r="AF91" i="8"/>
  <c r="AF92" i="8"/>
  <c r="AF93" i="8"/>
  <c r="AF68" i="8"/>
  <c r="AI60" i="7"/>
  <c r="AF69" i="6"/>
  <c r="AF70" i="6"/>
  <c r="AF71" i="6"/>
  <c r="AF72" i="6"/>
  <c r="AF73" i="6"/>
  <c r="AF74" i="6"/>
  <c r="AF75" i="6"/>
  <c r="AF76" i="6"/>
  <c r="AF77" i="6"/>
  <c r="AF78" i="6"/>
  <c r="AF79" i="6"/>
  <c r="AF80" i="6"/>
  <c r="AF81" i="6"/>
  <c r="AF82" i="6"/>
  <c r="AF83" i="6"/>
  <c r="AF84" i="6"/>
  <c r="AF85" i="6"/>
  <c r="AF86" i="6"/>
  <c r="AF87" i="6"/>
  <c r="AF88" i="6"/>
  <c r="AF89" i="6"/>
  <c r="AF90" i="6"/>
  <c r="AF91" i="6"/>
  <c r="AF92" i="6"/>
  <c r="AF93" i="6"/>
  <c r="AF68" i="6"/>
  <c r="AI40" i="7"/>
  <c r="AI41" i="7"/>
  <c r="AI42" i="7"/>
  <c r="AI43" i="7"/>
  <c r="AI44" i="7"/>
  <c r="AI45" i="7"/>
  <c r="AI46" i="7"/>
  <c r="AI47" i="7"/>
  <c r="AI48" i="7"/>
  <c r="AI49" i="7"/>
  <c r="AI50" i="7"/>
  <c r="AI51" i="7"/>
  <c r="AI52" i="7"/>
  <c r="AI53" i="7"/>
  <c r="AI54" i="7"/>
  <c r="AI55" i="7"/>
  <c r="AI56" i="7"/>
  <c r="AI57" i="7"/>
  <c r="AI58" i="7"/>
  <c r="AI59" i="7"/>
  <c r="AI61" i="7"/>
  <c r="AI62" i="7"/>
  <c r="AI63" i="7"/>
  <c r="AI64" i="7"/>
  <c r="AI39" i="7"/>
  <c r="AF21" i="15" l="1"/>
  <c r="AF22" i="15"/>
  <c r="AF23" i="15"/>
  <c r="AF59" i="14"/>
  <c r="AF60" i="14"/>
  <c r="AF61" i="14"/>
  <c r="AF62" i="14"/>
  <c r="AF63" i="14"/>
  <c r="AF64" i="14"/>
  <c r="AF65" i="14"/>
  <c r="AF66" i="14"/>
  <c r="AF67" i="14"/>
  <c r="AF69" i="14"/>
  <c r="AF70" i="14"/>
  <c r="AF71" i="14"/>
  <c r="AF72" i="14"/>
  <c r="AF73" i="14"/>
  <c r="AF74" i="14"/>
  <c r="AF77" i="14"/>
  <c r="AF58" i="14"/>
  <c r="AF51" i="14"/>
  <c r="AF52" i="14" s="1"/>
  <c r="AF44" i="14"/>
  <c r="AF27" i="14"/>
  <c r="AF28" i="14" s="1"/>
  <c r="AF20" i="14"/>
  <c r="AF59" i="13"/>
  <c r="AF60" i="13"/>
  <c r="AF61" i="13"/>
  <c r="AF62" i="13"/>
  <c r="AF63" i="13"/>
  <c r="AF64" i="13"/>
  <c r="AF65" i="13"/>
  <c r="AF66" i="13"/>
  <c r="AF67" i="13"/>
  <c r="AF69" i="13"/>
  <c r="AF70" i="13"/>
  <c r="AF71" i="13"/>
  <c r="AF72" i="13"/>
  <c r="AF73" i="13"/>
  <c r="AF74" i="13"/>
  <c r="AF77" i="13"/>
  <c r="AF58" i="13"/>
  <c r="AF51" i="13"/>
  <c r="AF44" i="13"/>
  <c r="AF20" i="13"/>
  <c r="AF27" i="13"/>
  <c r="AF28" i="13" s="1"/>
  <c r="AF59" i="11"/>
  <c r="AF60" i="11"/>
  <c r="AF61" i="11"/>
  <c r="AF62" i="11"/>
  <c r="AF63" i="11"/>
  <c r="AF64" i="11"/>
  <c r="AF65" i="11"/>
  <c r="AF66" i="11"/>
  <c r="AF67" i="11"/>
  <c r="AF69" i="11"/>
  <c r="AF70" i="11"/>
  <c r="AF71" i="11"/>
  <c r="AF72" i="11"/>
  <c r="AF73" i="11"/>
  <c r="AF74" i="11"/>
  <c r="AF77" i="11"/>
  <c r="AF58" i="11"/>
  <c r="AF34" i="12"/>
  <c r="AF35" i="12"/>
  <c r="AF36" i="12"/>
  <c r="AF37" i="12"/>
  <c r="AF38" i="12"/>
  <c r="AF39" i="12"/>
  <c r="AF40" i="12"/>
  <c r="AF41" i="12"/>
  <c r="AF42" i="12"/>
  <c r="AF43" i="12"/>
  <c r="AF45" i="12"/>
  <c r="AF46" i="12"/>
  <c r="AF47" i="12"/>
  <c r="AF48" i="12"/>
  <c r="AF49" i="12"/>
  <c r="AF50" i="12"/>
  <c r="AF53" i="12"/>
  <c r="AF27" i="12"/>
  <c r="AF28" i="12" s="1"/>
  <c r="AF20" i="12"/>
  <c r="AF51" i="11"/>
  <c r="AF52" i="11" s="1"/>
  <c r="AF27" i="11"/>
  <c r="AF28" i="11" s="1"/>
  <c r="AF20" i="11"/>
  <c r="AF44" i="12" s="1"/>
  <c r="AF69" i="21"/>
  <c r="AF70" i="21"/>
  <c r="AF71" i="21"/>
  <c r="AF72" i="21"/>
  <c r="AF73" i="21"/>
  <c r="AF74" i="21"/>
  <c r="AF75" i="21"/>
  <c r="AF76" i="21"/>
  <c r="AF77" i="21"/>
  <c r="AF78" i="21"/>
  <c r="AF79" i="21"/>
  <c r="AF80" i="21"/>
  <c r="AF81" i="21"/>
  <c r="AF82" i="21"/>
  <c r="AF83" i="21"/>
  <c r="AF84" i="21"/>
  <c r="AF85" i="21"/>
  <c r="AF86" i="21"/>
  <c r="AF87" i="21"/>
  <c r="AF88" i="21"/>
  <c r="AF89" i="21"/>
  <c r="AF90" i="21"/>
  <c r="AF91" i="21"/>
  <c r="AF92" i="21"/>
  <c r="AF93" i="21"/>
  <c r="AF68" i="21"/>
  <c r="AF69" i="20"/>
  <c r="AF70" i="20"/>
  <c r="AF71" i="20"/>
  <c r="AF72" i="20"/>
  <c r="AF73" i="20"/>
  <c r="AF74" i="20"/>
  <c r="AF75" i="20"/>
  <c r="AF76" i="20"/>
  <c r="AF77" i="20"/>
  <c r="AF78" i="20"/>
  <c r="AF79" i="20"/>
  <c r="AF80" i="20"/>
  <c r="AF81" i="20"/>
  <c r="AF82" i="20"/>
  <c r="AF83" i="20"/>
  <c r="AF84" i="20"/>
  <c r="AF85" i="20"/>
  <c r="AF86" i="20"/>
  <c r="AF87" i="20"/>
  <c r="AF88" i="20"/>
  <c r="AF89" i="20"/>
  <c r="AF90" i="20"/>
  <c r="AF91" i="20"/>
  <c r="AF92" i="20"/>
  <c r="AF93" i="20"/>
  <c r="AF68" i="20"/>
  <c r="AF69" i="19"/>
  <c r="AF70" i="19"/>
  <c r="AF71" i="19"/>
  <c r="AF72" i="19"/>
  <c r="AF73" i="19"/>
  <c r="AF74" i="19"/>
  <c r="AF75" i="19"/>
  <c r="AF76" i="19"/>
  <c r="AF77" i="19"/>
  <c r="AF78" i="19"/>
  <c r="AF79" i="19"/>
  <c r="AF80" i="19"/>
  <c r="AF81" i="19"/>
  <c r="AF82" i="19"/>
  <c r="AF83" i="19"/>
  <c r="AF84" i="19"/>
  <c r="AF85" i="19"/>
  <c r="AF86" i="19"/>
  <c r="AF87" i="19"/>
  <c r="AF88" i="19"/>
  <c r="AF89" i="19"/>
  <c r="AF90" i="19"/>
  <c r="AF91" i="19"/>
  <c r="AF92" i="19"/>
  <c r="AF93" i="19"/>
  <c r="AF68" i="19"/>
  <c r="AI54" i="18"/>
  <c r="AF68" i="17"/>
  <c r="AF69" i="17"/>
  <c r="AF70" i="17"/>
  <c r="AF71" i="17"/>
  <c r="AF72" i="17"/>
  <c r="AF73" i="17"/>
  <c r="AF74" i="17"/>
  <c r="AF75" i="17"/>
  <c r="AF76" i="17"/>
  <c r="AF77" i="17"/>
  <c r="AF78" i="17"/>
  <c r="AF79" i="17"/>
  <c r="AF80" i="17"/>
  <c r="AF81" i="17"/>
  <c r="AF82" i="17"/>
  <c r="AF83" i="17"/>
  <c r="AF84" i="17"/>
  <c r="AF85" i="17"/>
  <c r="AF86" i="17"/>
  <c r="AF87" i="17"/>
  <c r="AF88" i="17"/>
  <c r="AF89" i="17"/>
  <c r="AF90" i="17"/>
  <c r="AF91" i="17"/>
  <c r="AF92" i="17"/>
  <c r="AF93" i="17"/>
  <c r="AI40" i="18"/>
  <c r="AI41" i="18"/>
  <c r="AI42" i="18"/>
  <c r="AI43" i="18"/>
  <c r="AI44" i="18"/>
  <c r="AI45" i="18"/>
  <c r="AI46" i="18"/>
  <c r="AI47" i="18"/>
  <c r="AI48" i="18"/>
  <c r="AI49" i="18"/>
  <c r="AI50" i="18"/>
  <c r="AI51" i="18"/>
  <c r="AI52" i="18"/>
  <c r="AI53" i="18"/>
  <c r="AI55" i="18"/>
  <c r="AI56" i="18"/>
  <c r="AI57" i="18"/>
  <c r="AI58" i="18"/>
  <c r="AI59" i="18"/>
  <c r="AI60" i="18"/>
  <c r="AI61" i="18"/>
  <c r="AI62" i="18"/>
  <c r="AI63" i="18"/>
  <c r="AI64" i="18"/>
  <c r="AI39" i="18"/>
  <c r="AF68" i="14" l="1"/>
  <c r="AF68" i="13"/>
  <c r="AF68" i="11"/>
  <c r="AF76" i="11"/>
  <c r="AF75" i="13"/>
  <c r="AF75" i="14"/>
  <c r="AF52" i="13"/>
  <c r="AF76" i="13" s="1"/>
  <c r="AF51" i="12"/>
  <c r="AF75" i="11"/>
  <c r="AF52" i="12"/>
  <c r="AF76" i="14"/>
  <c r="D44" i="14" l="1"/>
  <c r="E44" i="14"/>
  <c r="F44" i="14"/>
  <c r="G44" i="14"/>
  <c r="H44" i="14"/>
  <c r="I44" i="14"/>
  <c r="J44" i="14"/>
  <c r="K44" i="14"/>
  <c r="L44" i="14"/>
  <c r="M44" i="14"/>
  <c r="N44" i="14"/>
  <c r="O44" i="14"/>
  <c r="P44" i="14"/>
  <c r="Q44" i="14"/>
  <c r="R44" i="14"/>
  <c r="S44" i="14"/>
  <c r="T44" i="14"/>
  <c r="U44" i="14"/>
  <c r="V44" i="14"/>
  <c r="W44" i="14"/>
  <c r="X44" i="14"/>
  <c r="Y44" i="14"/>
  <c r="Z44" i="14"/>
  <c r="AA44" i="14"/>
  <c r="AB44" i="14"/>
  <c r="AC44" i="14"/>
  <c r="AD44" i="14"/>
  <c r="AE44" i="14"/>
  <c r="C44" i="14"/>
  <c r="D20" i="14" l="1"/>
  <c r="E20" i="14"/>
  <c r="F20" i="14"/>
  <c r="G20" i="14"/>
  <c r="H20" i="14"/>
  <c r="I20" i="14"/>
  <c r="J20" i="14"/>
  <c r="K20" i="14"/>
  <c r="L20" i="14"/>
  <c r="M20" i="14"/>
  <c r="N20" i="14"/>
  <c r="O20" i="14"/>
  <c r="P20" i="14"/>
  <c r="Q20" i="14"/>
  <c r="R20" i="14"/>
  <c r="S20" i="14"/>
  <c r="T20" i="14"/>
  <c r="U20" i="14"/>
  <c r="V20" i="14"/>
  <c r="W20" i="14"/>
  <c r="X20" i="14"/>
  <c r="Y20" i="14"/>
  <c r="Z20" i="14"/>
  <c r="AA20" i="14"/>
  <c r="AB20" i="14"/>
  <c r="AC20" i="14"/>
  <c r="AD20" i="14"/>
  <c r="AE20" i="14"/>
  <c r="C20" i="14"/>
  <c r="D44" i="13"/>
  <c r="E44" i="13"/>
  <c r="F44" i="13"/>
  <c r="G44" i="13"/>
  <c r="H44" i="13"/>
  <c r="I44" i="13"/>
  <c r="J44" i="13"/>
  <c r="K44" i="13"/>
  <c r="L44" i="13"/>
  <c r="M44" i="13"/>
  <c r="N44" i="13"/>
  <c r="O44" i="13"/>
  <c r="P44" i="13"/>
  <c r="Q44" i="13"/>
  <c r="R44" i="13"/>
  <c r="S44" i="13"/>
  <c r="T44" i="13"/>
  <c r="U44" i="13"/>
  <c r="V44" i="13"/>
  <c r="W44" i="13"/>
  <c r="X44" i="13"/>
  <c r="Y44" i="13"/>
  <c r="Z44" i="13"/>
  <c r="AA44" i="13"/>
  <c r="AB44" i="13"/>
  <c r="AC44" i="13"/>
  <c r="AD44" i="13"/>
  <c r="AE44" i="13"/>
  <c r="C44" i="13"/>
  <c r="D20" i="13" l="1"/>
  <c r="E20" i="13"/>
  <c r="F20" i="13"/>
  <c r="G20" i="13"/>
  <c r="H20" i="13"/>
  <c r="I20" i="13"/>
  <c r="J20" i="13"/>
  <c r="K20" i="13"/>
  <c r="L20" i="13"/>
  <c r="M20" i="13"/>
  <c r="N20" i="13"/>
  <c r="O20" i="13"/>
  <c r="P20" i="13"/>
  <c r="Q20" i="13"/>
  <c r="R20" i="13"/>
  <c r="S20" i="13"/>
  <c r="T20" i="13"/>
  <c r="U20" i="13"/>
  <c r="V20" i="13"/>
  <c r="W20" i="13"/>
  <c r="X20" i="13"/>
  <c r="Y20" i="13"/>
  <c r="Z20" i="13"/>
  <c r="AA20" i="13"/>
  <c r="AB20" i="13"/>
  <c r="AC20" i="13"/>
  <c r="AD20" i="13"/>
  <c r="AE20" i="13"/>
  <c r="C20" i="13"/>
  <c r="D20" i="12" l="1"/>
  <c r="E20" i="12"/>
  <c r="F20" i="12"/>
  <c r="G20" i="12"/>
  <c r="H20" i="12"/>
  <c r="I20" i="12"/>
  <c r="J20" i="12"/>
  <c r="K20" i="12"/>
  <c r="L20" i="12"/>
  <c r="M20" i="12"/>
  <c r="N20" i="12"/>
  <c r="O20" i="12"/>
  <c r="P20" i="12"/>
  <c r="Q20" i="12"/>
  <c r="R20" i="12"/>
  <c r="S20" i="12"/>
  <c r="T20" i="12"/>
  <c r="U20" i="12"/>
  <c r="V20" i="12"/>
  <c r="W20" i="12"/>
  <c r="X20" i="12"/>
  <c r="Y20" i="12"/>
  <c r="Z20" i="12"/>
  <c r="AA20" i="12"/>
  <c r="AB20" i="12"/>
  <c r="AC20" i="12"/>
  <c r="AD20" i="12"/>
  <c r="AE20" i="12"/>
  <c r="C20" i="12"/>
  <c r="D44" i="11" l="1"/>
  <c r="E44" i="11"/>
  <c r="F44" i="11"/>
  <c r="G44" i="11"/>
  <c r="H44" i="11"/>
  <c r="I44" i="11"/>
  <c r="J44" i="11"/>
  <c r="K44" i="11"/>
  <c r="L44" i="11"/>
  <c r="M44" i="11"/>
  <c r="N44" i="11"/>
  <c r="O44" i="11"/>
  <c r="P44" i="11"/>
  <c r="Q44" i="11"/>
  <c r="R44" i="11"/>
  <c r="S44" i="11"/>
  <c r="T44" i="11"/>
  <c r="U44" i="11"/>
  <c r="V44" i="11"/>
  <c r="W44" i="11"/>
  <c r="X44" i="11"/>
  <c r="Y44" i="11"/>
  <c r="Z44" i="11"/>
  <c r="AA44" i="11"/>
  <c r="AB44" i="11"/>
  <c r="AC44" i="11"/>
  <c r="C44" i="11"/>
  <c r="D20" i="11" l="1"/>
  <c r="E20" i="11"/>
  <c r="F20" i="11"/>
  <c r="G20" i="11"/>
  <c r="H20" i="11"/>
  <c r="I20" i="11"/>
  <c r="J20" i="11"/>
  <c r="K20" i="11"/>
  <c r="L20" i="11"/>
  <c r="M20" i="11"/>
  <c r="N20" i="11"/>
  <c r="O20" i="11"/>
  <c r="P20" i="11"/>
  <c r="Q20" i="11"/>
  <c r="R20" i="11"/>
  <c r="S20" i="11"/>
  <c r="T20" i="11"/>
  <c r="U20" i="11"/>
  <c r="V20" i="11"/>
  <c r="W20" i="11"/>
  <c r="X20" i="11"/>
  <c r="Y20" i="11"/>
  <c r="Z20" i="11"/>
  <c r="AA20" i="11"/>
  <c r="AB20" i="11"/>
  <c r="AC20" i="11"/>
  <c r="AD20" i="11"/>
  <c r="AE20" i="11"/>
  <c r="C20" i="11"/>
  <c r="D51" i="14" l="1"/>
  <c r="E51" i="14"/>
  <c r="F51" i="14"/>
  <c r="G51" i="14"/>
  <c r="H51" i="14"/>
  <c r="H52" i="14" s="1"/>
  <c r="I51" i="14"/>
  <c r="I52" i="14" s="1"/>
  <c r="J51" i="14"/>
  <c r="J52" i="14" s="1"/>
  <c r="K51" i="14"/>
  <c r="K52" i="14" s="1"/>
  <c r="L51" i="14"/>
  <c r="M51" i="14"/>
  <c r="N51" i="14"/>
  <c r="O51" i="14"/>
  <c r="O52" i="14" s="1"/>
  <c r="P51" i="14"/>
  <c r="P52" i="14" s="1"/>
  <c r="Q51" i="14"/>
  <c r="Q52" i="14" s="1"/>
  <c r="R51" i="14"/>
  <c r="R52" i="14" s="1"/>
  <c r="S51" i="14"/>
  <c r="S52" i="14" s="1"/>
  <c r="T51" i="14"/>
  <c r="T52" i="14" s="1"/>
  <c r="U51" i="14"/>
  <c r="U52" i="14" s="1"/>
  <c r="V51" i="14"/>
  <c r="V52" i="14" s="1"/>
  <c r="W51" i="14"/>
  <c r="W52" i="14" s="1"/>
  <c r="X51" i="14"/>
  <c r="X52" i="14" s="1"/>
  <c r="Y51" i="14"/>
  <c r="Y52" i="14" s="1"/>
  <c r="Z51" i="14"/>
  <c r="Z52" i="14" s="1"/>
  <c r="AA51" i="14"/>
  <c r="AA52" i="14" s="1"/>
  <c r="AB51" i="14"/>
  <c r="AB52" i="14" s="1"/>
  <c r="AC51" i="14"/>
  <c r="AC52" i="14" s="1"/>
  <c r="AD51" i="14"/>
  <c r="AD52" i="14" s="1"/>
  <c r="AE51" i="14"/>
  <c r="AE52" i="14" s="1"/>
  <c r="D52" i="14"/>
  <c r="E52" i="14"/>
  <c r="F52" i="14"/>
  <c r="G52" i="14"/>
  <c r="L52" i="14"/>
  <c r="M52" i="14"/>
  <c r="N52" i="14"/>
  <c r="C51" i="14"/>
  <c r="D27" i="14"/>
  <c r="E27" i="14"/>
  <c r="F27" i="14"/>
  <c r="G27" i="14"/>
  <c r="G28" i="14" s="1"/>
  <c r="H27" i="14"/>
  <c r="H28" i="14" s="1"/>
  <c r="I27" i="14"/>
  <c r="I28" i="14" s="1"/>
  <c r="J27" i="14"/>
  <c r="J28" i="14" s="1"/>
  <c r="K27" i="14"/>
  <c r="K28" i="14" s="1"/>
  <c r="L27" i="14"/>
  <c r="L28" i="14" s="1"/>
  <c r="M27" i="14"/>
  <c r="M28" i="14" s="1"/>
  <c r="N27" i="14"/>
  <c r="N28" i="14" s="1"/>
  <c r="O27" i="14"/>
  <c r="O28" i="14" s="1"/>
  <c r="P27" i="14"/>
  <c r="P28" i="14" s="1"/>
  <c r="Q27" i="14"/>
  <c r="Q28" i="14" s="1"/>
  <c r="R27" i="14"/>
  <c r="R28" i="14" s="1"/>
  <c r="S27" i="14"/>
  <c r="S28" i="14" s="1"/>
  <c r="T27" i="14"/>
  <c r="T28" i="14" s="1"/>
  <c r="U27" i="14"/>
  <c r="U28" i="14" s="1"/>
  <c r="V27" i="14"/>
  <c r="V28" i="14" s="1"/>
  <c r="W27" i="14"/>
  <c r="W28" i="14" s="1"/>
  <c r="X27" i="14"/>
  <c r="X28" i="14" s="1"/>
  <c r="Y27" i="14"/>
  <c r="Y28" i="14" s="1"/>
  <c r="Z27" i="14"/>
  <c r="Z28" i="14" s="1"/>
  <c r="AA27" i="14"/>
  <c r="AA28" i="14" s="1"/>
  <c r="AB27" i="14"/>
  <c r="AB28" i="14" s="1"/>
  <c r="AC27" i="14"/>
  <c r="AC28" i="14" s="1"/>
  <c r="AD27" i="14"/>
  <c r="AD28" i="14" s="1"/>
  <c r="AE27" i="14"/>
  <c r="AE28" i="14" s="1"/>
  <c r="D28" i="14"/>
  <c r="E28" i="14"/>
  <c r="F28" i="14"/>
  <c r="C27" i="14"/>
  <c r="D51" i="13"/>
  <c r="E51" i="13"/>
  <c r="F51" i="13"/>
  <c r="G51" i="13"/>
  <c r="G52" i="13" s="1"/>
  <c r="H51" i="13"/>
  <c r="H52" i="13" s="1"/>
  <c r="I51" i="13"/>
  <c r="I52" i="13" s="1"/>
  <c r="J51" i="13"/>
  <c r="J52" i="13" s="1"/>
  <c r="K51" i="13"/>
  <c r="K52" i="13" s="1"/>
  <c r="L51" i="13"/>
  <c r="L52" i="13" s="1"/>
  <c r="M51" i="13"/>
  <c r="M52" i="13" s="1"/>
  <c r="N51" i="13"/>
  <c r="N52" i="13" s="1"/>
  <c r="O51" i="13"/>
  <c r="P51" i="13"/>
  <c r="P52" i="13" s="1"/>
  <c r="Q51" i="13"/>
  <c r="Q52" i="13" s="1"/>
  <c r="R51" i="13"/>
  <c r="R52" i="13" s="1"/>
  <c r="S51" i="13"/>
  <c r="S52" i="13" s="1"/>
  <c r="T51" i="13"/>
  <c r="T52" i="13" s="1"/>
  <c r="U51" i="13"/>
  <c r="U52" i="13" s="1"/>
  <c r="V51" i="13"/>
  <c r="V52" i="13" s="1"/>
  <c r="W51" i="13"/>
  <c r="W52" i="13" s="1"/>
  <c r="X51" i="13"/>
  <c r="X52" i="13" s="1"/>
  <c r="Y51" i="13"/>
  <c r="Y52" i="13" s="1"/>
  <c r="Z51" i="13"/>
  <c r="Z52" i="13" s="1"/>
  <c r="AA51" i="13"/>
  <c r="AA52" i="13" s="1"/>
  <c r="AB51" i="13"/>
  <c r="AB52" i="13" s="1"/>
  <c r="AC51" i="13"/>
  <c r="AC52" i="13" s="1"/>
  <c r="AD51" i="13"/>
  <c r="AD52" i="13" s="1"/>
  <c r="AE51" i="13"/>
  <c r="AE52" i="13" s="1"/>
  <c r="D52" i="13"/>
  <c r="E52" i="13"/>
  <c r="F52" i="13"/>
  <c r="O52" i="13"/>
  <c r="C51" i="13"/>
  <c r="C52" i="14" l="1"/>
  <c r="C28" i="14"/>
  <c r="C52" i="13"/>
  <c r="D27" i="13"/>
  <c r="D28" i="13" s="1"/>
  <c r="E27" i="13"/>
  <c r="E28" i="13" s="1"/>
  <c r="F27" i="13"/>
  <c r="G27" i="13"/>
  <c r="H27" i="13"/>
  <c r="I27" i="13"/>
  <c r="J27" i="13"/>
  <c r="J28" i="13" s="1"/>
  <c r="K27" i="13"/>
  <c r="K28" i="13" s="1"/>
  <c r="L27" i="13"/>
  <c r="L28" i="13" s="1"/>
  <c r="M27" i="13"/>
  <c r="M28" i="13" s="1"/>
  <c r="N27" i="13"/>
  <c r="O27" i="13"/>
  <c r="P27" i="13"/>
  <c r="Q27" i="13"/>
  <c r="R27" i="13"/>
  <c r="R28" i="13" s="1"/>
  <c r="S27" i="13"/>
  <c r="S28" i="13" s="1"/>
  <c r="T27" i="13"/>
  <c r="T28" i="13" s="1"/>
  <c r="U27" i="13"/>
  <c r="U28" i="13" s="1"/>
  <c r="V27" i="13"/>
  <c r="W27" i="13"/>
  <c r="X27" i="13"/>
  <c r="Y27" i="13"/>
  <c r="Z27" i="13"/>
  <c r="Z28" i="13" s="1"/>
  <c r="AA27" i="13"/>
  <c r="AA28" i="13" s="1"/>
  <c r="AB27" i="13"/>
  <c r="AB28" i="13" s="1"/>
  <c r="AC27" i="13"/>
  <c r="AC28" i="13" s="1"/>
  <c r="AD27" i="13"/>
  <c r="AD28" i="13" s="1"/>
  <c r="AE27" i="13"/>
  <c r="AE28" i="13" s="1"/>
  <c r="F28" i="13"/>
  <c r="G28" i="13"/>
  <c r="H28" i="13"/>
  <c r="I28" i="13"/>
  <c r="N28" i="13"/>
  <c r="O28" i="13"/>
  <c r="P28" i="13"/>
  <c r="Q28" i="13"/>
  <c r="V28" i="13"/>
  <c r="W28" i="13"/>
  <c r="X28" i="13"/>
  <c r="Y28" i="13"/>
  <c r="C27" i="13"/>
  <c r="C28" i="13" l="1"/>
  <c r="AE93" i="33"/>
  <c r="AD93" i="33"/>
  <c r="AC93" i="33"/>
  <c r="AB93" i="33"/>
  <c r="AA93" i="33"/>
  <c r="Z93" i="33"/>
  <c r="Y93" i="33"/>
  <c r="X93" i="33"/>
  <c r="W93" i="33"/>
  <c r="V93" i="33"/>
  <c r="U93" i="33"/>
  <c r="T93" i="33"/>
  <c r="S93" i="33"/>
  <c r="R93" i="33"/>
  <c r="Q93" i="33"/>
  <c r="P93" i="33"/>
  <c r="O93" i="33"/>
  <c r="N93" i="33"/>
  <c r="M93" i="33"/>
  <c r="L93" i="33"/>
  <c r="K93" i="33"/>
  <c r="J93" i="33"/>
  <c r="I93" i="33"/>
  <c r="H93" i="33"/>
  <c r="G93" i="33"/>
  <c r="F93" i="33"/>
  <c r="E93" i="33"/>
  <c r="D93" i="33"/>
  <c r="C93" i="33"/>
  <c r="AE92" i="33"/>
  <c r="AD92" i="33"/>
  <c r="AC92" i="33"/>
  <c r="AB92" i="33"/>
  <c r="AA92" i="33"/>
  <c r="Z92" i="33"/>
  <c r="Y92" i="33"/>
  <c r="X92" i="33"/>
  <c r="W92" i="33"/>
  <c r="V92" i="33"/>
  <c r="U92" i="33"/>
  <c r="T92" i="33"/>
  <c r="S92" i="33"/>
  <c r="R92" i="33"/>
  <c r="Q92" i="33"/>
  <c r="P92" i="33"/>
  <c r="O92" i="33"/>
  <c r="N92" i="33"/>
  <c r="M92" i="33"/>
  <c r="L92" i="33"/>
  <c r="K92" i="33"/>
  <c r="J92" i="33"/>
  <c r="I92" i="33"/>
  <c r="H92" i="33"/>
  <c r="G92" i="33"/>
  <c r="F92" i="33"/>
  <c r="E92" i="33"/>
  <c r="D92" i="33"/>
  <c r="C92" i="33"/>
  <c r="AE91" i="33"/>
  <c r="AD91" i="33"/>
  <c r="AC91" i="33"/>
  <c r="AB91" i="33"/>
  <c r="AA91" i="33"/>
  <c r="Z91" i="33"/>
  <c r="Y91" i="33"/>
  <c r="X91" i="33"/>
  <c r="W91" i="33"/>
  <c r="V91" i="33"/>
  <c r="U91" i="33"/>
  <c r="T91" i="33"/>
  <c r="S91" i="33"/>
  <c r="R91" i="33"/>
  <c r="Q91" i="33"/>
  <c r="P91" i="33"/>
  <c r="O91" i="33"/>
  <c r="N91" i="33"/>
  <c r="M91" i="33"/>
  <c r="L91" i="33"/>
  <c r="K91" i="33"/>
  <c r="J91" i="33"/>
  <c r="I91" i="33"/>
  <c r="H91" i="33"/>
  <c r="G91" i="33"/>
  <c r="F91" i="33"/>
  <c r="E91" i="33"/>
  <c r="D91" i="33"/>
  <c r="C91" i="33"/>
  <c r="AE90" i="33"/>
  <c r="AD90" i="33"/>
  <c r="AC90" i="33"/>
  <c r="AB90" i="33"/>
  <c r="AA90" i="33"/>
  <c r="Z90" i="33"/>
  <c r="Y90" i="33"/>
  <c r="X90" i="33"/>
  <c r="W90" i="33"/>
  <c r="V90" i="33"/>
  <c r="U90" i="33"/>
  <c r="T90" i="33"/>
  <c r="S90" i="33"/>
  <c r="R90" i="33"/>
  <c r="Q90" i="33"/>
  <c r="P90" i="33"/>
  <c r="O90" i="33"/>
  <c r="N90" i="33"/>
  <c r="M90" i="33"/>
  <c r="L90" i="33"/>
  <c r="K90" i="33"/>
  <c r="J90" i="33"/>
  <c r="I90" i="33"/>
  <c r="H90" i="33"/>
  <c r="G90" i="33"/>
  <c r="F90" i="33"/>
  <c r="E90" i="33"/>
  <c r="D90" i="33"/>
  <c r="C90" i="33"/>
  <c r="AE89" i="33"/>
  <c r="AD89" i="33"/>
  <c r="AC89" i="33"/>
  <c r="AB89" i="33"/>
  <c r="AA89" i="33"/>
  <c r="Z89" i="33"/>
  <c r="Y89" i="33"/>
  <c r="X89" i="33"/>
  <c r="W89" i="33"/>
  <c r="V89" i="33"/>
  <c r="U89" i="33"/>
  <c r="T89" i="33"/>
  <c r="S89" i="33"/>
  <c r="R89" i="33"/>
  <c r="Q89" i="33"/>
  <c r="P89" i="33"/>
  <c r="O89" i="33"/>
  <c r="N89" i="33"/>
  <c r="M89" i="33"/>
  <c r="L89" i="33"/>
  <c r="K89" i="33"/>
  <c r="J89" i="33"/>
  <c r="I89" i="33"/>
  <c r="H89" i="33"/>
  <c r="G89" i="33"/>
  <c r="F89" i="33"/>
  <c r="E89" i="33"/>
  <c r="D89" i="33"/>
  <c r="C89" i="33"/>
  <c r="AE88" i="33"/>
  <c r="AD88" i="33"/>
  <c r="AC88" i="33"/>
  <c r="AB88" i="33"/>
  <c r="AA88" i="33"/>
  <c r="Z88" i="33"/>
  <c r="Y88" i="33"/>
  <c r="X88" i="33"/>
  <c r="W88" i="33"/>
  <c r="V88" i="33"/>
  <c r="U88" i="33"/>
  <c r="T88" i="33"/>
  <c r="S88" i="33"/>
  <c r="R88" i="33"/>
  <c r="Q88" i="33"/>
  <c r="P88" i="33"/>
  <c r="O88" i="33"/>
  <c r="N88" i="33"/>
  <c r="M88" i="33"/>
  <c r="L88" i="33"/>
  <c r="K88" i="33"/>
  <c r="J88" i="33"/>
  <c r="I88" i="33"/>
  <c r="H88" i="33"/>
  <c r="G88" i="33"/>
  <c r="F88" i="33"/>
  <c r="E88" i="33"/>
  <c r="D88" i="33"/>
  <c r="C88" i="33"/>
  <c r="AE87" i="33"/>
  <c r="AD87" i="33"/>
  <c r="AC87" i="33"/>
  <c r="AB87" i="33"/>
  <c r="AA87" i="33"/>
  <c r="Z87" i="33"/>
  <c r="Y87" i="33"/>
  <c r="X87" i="33"/>
  <c r="W87" i="33"/>
  <c r="V87" i="33"/>
  <c r="U87" i="33"/>
  <c r="T87" i="33"/>
  <c r="S87" i="33"/>
  <c r="R87" i="33"/>
  <c r="Q87" i="33"/>
  <c r="P87" i="33"/>
  <c r="O87" i="33"/>
  <c r="N87" i="33"/>
  <c r="M87" i="33"/>
  <c r="L87" i="33"/>
  <c r="K87" i="33"/>
  <c r="J87" i="33"/>
  <c r="I87" i="33"/>
  <c r="H87" i="33"/>
  <c r="G87" i="33"/>
  <c r="F87" i="33"/>
  <c r="E87" i="33"/>
  <c r="D87" i="33"/>
  <c r="C87" i="33"/>
  <c r="AE86" i="33"/>
  <c r="AD86" i="33"/>
  <c r="AC86" i="33"/>
  <c r="AB86" i="33"/>
  <c r="AA86" i="33"/>
  <c r="Z86" i="33"/>
  <c r="Y86" i="33"/>
  <c r="X86" i="33"/>
  <c r="W86" i="33"/>
  <c r="V86" i="33"/>
  <c r="U86" i="33"/>
  <c r="T86" i="33"/>
  <c r="S86" i="33"/>
  <c r="R86" i="33"/>
  <c r="Q86" i="33"/>
  <c r="P86" i="33"/>
  <c r="O86" i="33"/>
  <c r="N86" i="33"/>
  <c r="M86" i="33"/>
  <c r="L86" i="33"/>
  <c r="K86" i="33"/>
  <c r="J86" i="33"/>
  <c r="I86" i="33"/>
  <c r="H86" i="33"/>
  <c r="G86" i="33"/>
  <c r="F86" i="33"/>
  <c r="E86" i="33"/>
  <c r="D86" i="33"/>
  <c r="C86" i="33"/>
  <c r="AE85" i="33"/>
  <c r="AD85" i="33"/>
  <c r="AC85" i="33"/>
  <c r="AB85" i="33"/>
  <c r="AA85" i="33"/>
  <c r="Z85" i="33"/>
  <c r="Y85" i="33"/>
  <c r="X85" i="33"/>
  <c r="W85" i="33"/>
  <c r="V85" i="33"/>
  <c r="U85" i="33"/>
  <c r="T85" i="33"/>
  <c r="S85" i="33"/>
  <c r="R85" i="33"/>
  <c r="Q85" i="33"/>
  <c r="P85" i="33"/>
  <c r="O85" i="33"/>
  <c r="N85" i="33"/>
  <c r="M85" i="33"/>
  <c r="L85" i="33"/>
  <c r="K85" i="33"/>
  <c r="J85" i="33"/>
  <c r="I85" i="33"/>
  <c r="H85" i="33"/>
  <c r="G85" i="33"/>
  <c r="F85" i="33"/>
  <c r="E85" i="33"/>
  <c r="D85" i="33"/>
  <c r="C85" i="33"/>
  <c r="AE84" i="33"/>
  <c r="AD84" i="33"/>
  <c r="AC84" i="33"/>
  <c r="AB84" i="33"/>
  <c r="AA84" i="33"/>
  <c r="Z84" i="33"/>
  <c r="Y84" i="33"/>
  <c r="X84" i="33"/>
  <c r="W84" i="33"/>
  <c r="V84" i="33"/>
  <c r="U84" i="33"/>
  <c r="T84" i="33"/>
  <c r="S84" i="33"/>
  <c r="R84" i="33"/>
  <c r="Q84" i="33"/>
  <c r="P84" i="33"/>
  <c r="O84" i="33"/>
  <c r="N84" i="33"/>
  <c r="M84" i="33"/>
  <c r="L84" i="33"/>
  <c r="K84" i="33"/>
  <c r="J84" i="33"/>
  <c r="I84" i="33"/>
  <c r="H84" i="33"/>
  <c r="G84" i="33"/>
  <c r="F84" i="33"/>
  <c r="E84" i="33"/>
  <c r="D84" i="33"/>
  <c r="C84" i="33"/>
  <c r="AE83" i="33"/>
  <c r="AD83" i="33"/>
  <c r="AC83" i="33"/>
  <c r="AB83" i="33"/>
  <c r="AA83" i="33"/>
  <c r="Z83" i="33"/>
  <c r="Y83" i="33"/>
  <c r="X83" i="33"/>
  <c r="W83" i="33"/>
  <c r="V83" i="33"/>
  <c r="U83" i="33"/>
  <c r="T83" i="33"/>
  <c r="S83" i="33"/>
  <c r="R83" i="33"/>
  <c r="Q83" i="33"/>
  <c r="P83" i="33"/>
  <c r="O83" i="33"/>
  <c r="N83" i="33"/>
  <c r="M83" i="33"/>
  <c r="L83" i="33"/>
  <c r="K83" i="33"/>
  <c r="J83" i="33"/>
  <c r="I83" i="33"/>
  <c r="H83" i="33"/>
  <c r="G83" i="33"/>
  <c r="F83" i="33"/>
  <c r="E83" i="33"/>
  <c r="D83" i="33"/>
  <c r="C83" i="33"/>
  <c r="AE82" i="33"/>
  <c r="AD82" i="33"/>
  <c r="AC82" i="33"/>
  <c r="AB82" i="33"/>
  <c r="AA82" i="33"/>
  <c r="Z82" i="33"/>
  <c r="Y82" i="33"/>
  <c r="X82" i="33"/>
  <c r="W82" i="33"/>
  <c r="V82" i="33"/>
  <c r="U82" i="33"/>
  <c r="T82" i="33"/>
  <c r="S82" i="33"/>
  <c r="R82" i="33"/>
  <c r="Q82" i="33"/>
  <c r="P82" i="33"/>
  <c r="O82" i="33"/>
  <c r="N82" i="33"/>
  <c r="M82" i="33"/>
  <c r="L82" i="33"/>
  <c r="K82" i="33"/>
  <c r="J82" i="33"/>
  <c r="I82" i="33"/>
  <c r="H82" i="33"/>
  <c r="G82" i="33"/>
  <c r="F82" i="33"/>
  <c r="E82" i="33"/>
  <c r="D82" i="33"/>
  <c r="C82" i="33"/>
  <c r="AE81" i="33"/>
  <c r="AD81" i="33"/>
  <c r="AC81" i="33"/>
  <c r="AB81" i="33"/>
  <c r="AA81" i="33"/>
  <c r="Z81" i="33"/>
  <c r="Y81" i="33"/>
  <c r="X81" i="33"/>
  <c r="W81" i="33"/>
  <c r="V81" i="33"/>
  <c r="U81" i="33"/>
  <c r="T81" i="33"/>
  <c r="S81" i="33"/>
  <c r="R81" i="33"/>
  <c r="Q81" i="33"/>
  <c r="P81" i="33"/>
  <c r="O81" i="33"/>
  <c r="N81" i="33"/>
  <c r="M81" i="33"/>
  <c r="L81" i="33"/>
  <c r="K81" i="33"/>
  <c r="J81" i="33"/>
  <c r="I81" i="33"/>
  <c r="H81" i="33"/>
  <c r="G81" i="33"/>
  <c r="F81" i="33"/>
  <c r="E81" i="33"/>
  <c r="D81" i="33"/>
  <c r="C81" i="33"/>
  <c r="AE80" i="33"/>
  <c r="AD80" i="33"/>
  <c r="AC80" i="33"/>
  <c r="AB80" i="33"/>
  <c r="AA80" i="33"/>
  <c r="Z80" i="33"/>
  <c r="Y80" i="33"/>
  <c r="X80" i="33"/>
  <c r="W80" i="33"/>
  <c r="V80" i="33"/>
  <c r="U80" i="33"/>
  <c r="T80" i="33"/>
  <c r="S80" i="33"/>
  <c r="R80" i="33"/>
  <c r="Q80" i="33"/>
  <c r="P80" i="33"/>
  <c r="O80" i="33"/>
  <c r="N80" i="33"/>
  <c r="M80" i="33"/>
  <c r="L80" i="33"/>
  <c r="K80" i="33"/>
  <c r="J80" i="33"/>
  <c r="I80" i="33"/>
  <c r="H80" i="33"/>
  <c r="G80" i="33"/>
  <c r="F80" i="33"/>
  <c r="E80" i="33"/>
  <c r="D80" i="33"/>
  <c r="C80" i="33"/>
  <c r="AE79" i="33"/>
  <c r="AD79" i="33"/>
  <c r="AC79" i="33"/>
  <c r="AB79" i="33"/>
  <c r="AA79" i="33"/>
  <c r="Z79" i="33"/>
  <c r="Y79" i="33"/>
  <c r="X79" i="33"/>
  <c r="W79" i="33"/>
  <c r="V79" i="33"/>
  <c r="U79" i="33"/>
  <c r="T79" i="33"/>
  <c r="S79" i="33"/>
  <c r="R79" i="33"/>
  <c r="Q79" i="33"/>
  <c r="P79" i="33"/>
  <c r="O79" i="33"/>
  <c r="N79" i="33"/>
  <c r="M79" i="33"/>
  <c r="L79" i="33"/>
  <c r="K79" i="33"/>
  <c r="J79" i="33"/>
  <c r="I79" i="33"/>
  <c r="H79" i="33"/>
  <c r="G79" i="33"/>
  <c r="F79" i="33"/>
  <c r="E79" i="33"/>
  <c r="D79" i="33"/>
  <c r="C79" i="33"/>
  <c r="AE78" i="33"/>
  <c r="AD78" i="33"/>
  <c r="AC78" i="33"/>
  <c r="AB78" i="33"/>
  <c r="AA78" i="33"/>
  <c r="Z78" i="33"/>
  <c r="Y78" i="33"/>
  <c r="X78" i="33"/>
  <c r="W78" i="33"/>
  <c r="V78" i="33"/>
  <c r="U78" i="33"/>
  <c r="T78" i="33"/>
  <c r="S78" i="33"/>
  <c r="R78" i="33"/>
  <c r="Q78" i="33"/>
  <c r="P78" i="33"/>
  <c r="O78" i="33"/>
  <c r="N78" i="33"/>
  <c r="M78" i="33"/>
  <c r="L78" i="33"/>
  <c r="K78" i="33"/>
  <c r="J78" i="33"/>
  <c r="I78" i="33"/>
  <c r="H78" i="33"/>
  <c r="G78" i="33"/>
  <c r="F78" i="33"/>
  <c r="E78" i="33"/>
  <c r="D78" i="33"/>
  <c r="C78" i="33"/>
  <c r="AE77" i="33"/>
  <c r="AD77" i="33"/>
  <c r="AC77" i="33"/>
  <c r="AB77" i="33"/>
  <c r="AA77" i="33"/>
  <c r="Z77" i="33"/>
  <c r="Y77" i="33"/>
  <c r="X77" i="33"/>
  <c r="W77" i="33"/>
  <c r="V77" i="33"/>
  <c r="U77" i="33"/>
  <c r="T77" i="33"/>
  <c r="S77" i="33"/>
  <c r="R77" i="33"/>
  <c r="Q77" i="33"/>
  <c r="P77" i="33"/>
  <c r="O77" i="33"/>
  <c r="N77" i="33"/>
  <c r="M77" i="33"/>
  <c r="L77" i="33"/>
  <c r="K77" i="33"/>
  <c r="J77" i="33"/>
  <c r="I77" i="33"/>
  <c r="H77" i="33"/>
  <c r="G77" i="33"/>
  <c r="F77" i="33"/>
  <c r="E77" i="33"/>
  <c r="D77" i="33"/>
  <c r="C77" i="33"/>
  <c r="AE76" i="33"/>
  <c r="AD76" i="33"/>
  <c r="AC76" i="33"/>
  <c r="AB76" i="33"/>
  <c r="AA76" i="33"/>
  <c r="Z76" i="33"/>
  <c r="Y76" i="33"/>
  <c r="X76" i="33"/>
  <c r="W76" i="33"/>
  <c r="V76" i="33"/>
  <c r="U76" i="33"/>
  <c r="T76" i="33"/>
  <c r="S76" i="33"/>
  <c r="R76" i="33"/>
  <c r="Q76" i="33"/>
  <c r="P76" i="33"/>
  <c r="O76" i="33"/>
  <c r="N76" i="33"/>
  <c r="M76" i="33"/>
  <c r="L76" i="33"/>
  <c r="K76" i="33"/>
  <c r="J76" i="33"/>
  <c r="I76" i="33"/>
  <c r="H76" i="33"/>
  <c r="G76" i="33"/>
  <c r="F76" i="33"/>
  <c r="E76" i="33"/>
  <c r="D76" i="33"/>
  <c r="C76" i="33"/>
  <c r="AE75" i="33"/>
  <c r="AD75" i="33"/>
  <c r="AC75" i="33"/>
  <c r="AB75" i="33"/>
  <c r="AA75" i="33"/>
  <c r="Z75" i="33"/>
  <c r="Y75" i="33"/>
  <c r="X75" i="33"/>
  <c r="W75" i="33"/>
  <c r="V75" i="33"/>
  <c r="U75" i="33"/>
  <c r="T75" i="33"/>
  <c r="S75" i="33"/>
  <c r="R75" i="33"/>
  <c r="Q75" i="33"/>
  <c r="P75" i="33"/>
  <c r="O75" i="33"/>
  <c r="N75" i="33"/>
  <c r="M75" i="33"/>
  <c r="L75" i="33"/>
  <c r="K75" i="33"/>
  <c r="J75" i="33"/>
  <c r="I75" i="33"/>
  <c r="H75" i="33"/>
  <c r="G75" i="33"/>
  <c r="F75" i="33"/>
  <c r="E75" i="33"/>
  <c r="D75" i="33"/>
  <c r="C75" i="33"/>
  <c r="AE74" i="33"/>
  <c r="AD74" i="33"/>
  <c r="AC74" i="33"/>
  <c r="AB74" i="33"/>
  <c r="AA74" i="33"/>
  <c r="Z74" i="33"/>
  <c r="Y74" i="33"/>
  <c r="X74" i="33"/>
  <c r="W74" i="33"/>
  <c r="V74" i="33"/>
  <c r="U74" i="33"/>
  <c r="T74" i="33"/>
  <c r="S74" i="33"/>
  <c r="R74" i="33"/>
  <c r="Q74" i="33"/>
  <c r="P74" i="33"/>
  <c r="O74" i="33"/>
  <c r="N74" i="33"/>
  <c r="M74" i="33"/>
  <c r="L74" i="33"/>
  <c r="K74" i="33"/>
  <c r="J74" i="33"/>
  <c r="I74" i="33"/>
  <c r="H74" i="33"/>
  <c r="G74" i="33"/>
  <c r="F74" i="33"/>
  <c r="E74" i="33"/>
  <c r="D74" i="33"/>
  <c r="C74" i="33"/>
  <c r="AE73" i="33"/>
  <c r="AD73" i="33"/>
  <c r="AC73" i="33"/>
  <c r="AB73" i="33"/>
  <c r="AA73" i="33"/>
  <c r="Z73" i="33"/>
  <c r="Y73" i="33"/>
  <c r="X73" i="33"/>
  <c r="W73" i="33"/>
  <c r="V73" i="33"/>
  <c r="U73" i="33"/>
  <c r="T73" i="33"/>
  <c r="S73" i="33"/>
  <c r="R73" i="33"/>
  <c r="Q73" i="33"/>
  <c r="P73" i="33"/>
  <c r="O73" i="33"/>
  <c r="N73" i="33"/>
  <c r="M73" i="33"/>
  <c r="L73" i="33"/>
  <c r="K73" i="33"/>
  <c r="J73" i="33"/>
  <c r="I73" i="33"/>
  <c r="H73" i="33"/>
  <c r="G73" i="33"/>
  <c r="F73" i="33"/>
  <c r="E73" i="33"/>
  <c r="D73" i="33"/>
  <c r="C73" i="33"/>
  <c r="AE72" i="33"/>
  <c r="AD72" i="33"/>
  <c r="AC72" i="33"/>
  <c r="AB72" i="33"/>
  <c r="AA72" i="33"/>
  <c r="Z72" i="33"/>
  <c r="Y72" i="33"/>
  <c r="X72" i="33"/>
  <c r="W72" i="33"/>
  <c r="V72" i="33"/>
  <c r="U72" i="33"/>
  <c r="T72" i="33"/>
  <c r="S72" i="33"/>
  <c r="R72" i="33"/>
  <c r="Q72" i="33"/>
  <c r="P72" i="33"/>
  <c r="O72" i="33"/>
  <c r="N72" i="33"/>
  <c r="M72" i="33"/>
  <c r="L72" i="33"/>
  <c r="K72" i="33"/>
  <c r="J72" i="33"/>
  <c r="I72" i="33"/>
  <c r="H72" i="33"/>
  <c r="G72" i="33"/>
  <c r="F72" i="33"/>
  <c r="E72" i="33"/>
  <c r="D72" i="33"/>
  <c r="C72" i="33"/>
  <c r="AE71" i="33"/>
  <c r="AD71" i="33"/>
  <c r="AC71" i="33"/>
  <c r="AB71" i="33"/>
  <c r="AA71" i="33"/>
  <c r="Z71" i="33"/>
  <c r="Y71" i="33"/>
  <c r="X71" i="33"/>
  <c r="W71" i="33"/>
  <c r="V71" i="33"/>
  <c r="U71" i="33"/>
  <c r="T71" i="33"/>
  <c r="S71" i="33"/>
  <c r="R71" i="33"/>
  <c r="Q71" i="33"/>
  <c r="P71" i="33"/>
  <c r="O71" i="33"/>
  <c r="N71" i="33"/>
  <c r="M71" i="33"/>
  <c r="L71" i="33"/>
  <c r="K71" i="33"/>
  <c r="J71" i="33"/>
  <c r="I71" i="33"/>
  <c r="H71" i="33"/>
  <c r="G71" i="33"/>
  <c r="F71" i="33"/>
  <c r="E71" i="33"/>
  <c r="D71" i="33"/>
  <c r="C71" i="33"/>
  <c r="AE70" i="33"/>
  <c r="AD70" i="33"/>
  <c r="AC70" i="33"/>
  <c r="AB70" i="33"/>
  <c r="AA70" i="33"/>
  <c r="Z70" i="33"/>
  <c r="Y70" i="33"/>
  <c r="X70" i="33"/>
  <c r="W70" i="33"/>
  <c r="V70" i="33"/>
  <c r="U70" i="33"/>
  <c r="T70" i="33"/>
  <c r="S70" i="33"/>
  <c r="R70" i="33"/>
  <c r="Q70" i="33"/>
  <c r="P70" i="33"/>
  <c r="O70" i="33"/>
  <c r="N70" i="33"/>
  <c r="M70" i="33"/>
  <c r="L70" i="33"/>
  <c r="K70" i="33"/>
  <c r="J70" i="33"/>
  <c r="I70" i="33"/>
  <c r="H70" i="33"/>
  <c r="G70" i="33"/>
  <c r="F70" i="33"/>
  <c r="E70" i="33"/>
  <c r="D70" i="33"/>
  <c r="C70" i="33"/>
  <c r="AE69" i="33"/>
  <c r="AD69" i="33"/>
  <c r="AC69" i="33"/>
  <c r="AB69" i="33"/>
  <c r="AA69" i="33"/>
  <c r="Z69" i="33"/>
  <c r="Y69" i="33"/>
  <c r="X69" i="33"/>
  <c r="W69" i="33"/>
  <c r="V69" i="33"/>
  <c r="U69" i="33"/>
  <c r="T69" i="33"/>
  <c r="S69" i="33"/>
  <c r="R69" i="33"/>
  <c r="Q69" i="33"/>
  <c r="P69" i="33"/>
  <c r="O69" i="33"/>
  <c r="N69" i="33"/>
  <c r="M69" i="33"/>
  <c r="L69" i="33"/>
  <c r="K69" i="33"/>
  <c r="J69" i="33"/>
  <c r="I69" i="33"/>
  <c r="H69" i="33"/>
  <c r="G69" i="33"/>
  <c r="F69" i="33"/>
  <c r="E69" i="33"/>
  <c r="D69" i="33"/>
  <c r="C69" i="33"/>
  <c r="AE68" i="33"/>
  <c r="AD68" i="33"/>
  <c r="AC68" i="33"/>
  <c r="AB68" i="33"/>
  <c r="AA68" i="33"/>
  <c r="Z68" i="33"/>
  <c r="Y68" i="33"/>
  <c r="X68" i="33"/>
  <c r="W68" i="33"/>
  <c r="V68" i="33"/>
  <c r="U68" i="33"/>
  <c r="T68" i="33"/>
  <c r="S68" i="33"/>
  <c r="R68" i="33"/>
  <c r="Q68" i="33"/>
  <c r="P68" i="33"/>
  <c r="O68" i="33"/>
  <c r="N68" i="33"/>
  <c r="M68" i="33"/>
  <c r="L68" i="33"/>
  <c r="K68" i="33"/>
  <c r="J68" i="33"/>
  <c r="I68" i="33"/>
  <c r="H68" i="33"/>
  <c r="G68" i="33"/>
  <c r="F68" i="33"/>
  <c r="E68" i="33"/>
  <c r="D68" i="33"/>
  <c r="C68" i="33"/>
  <c r="AI93" i="33"/>
  <c r="AI92" i="33"/>
  <c r="AI89" i="33"/>
  <c r="AI88" i="33"/>
  <c r="AI85" i="33"/>
  <c r="AI84" i="33"/>
  <c r="AI81" i="33"/>
  <c r="AI80" i="33"/>
  <c r="AI77" i="33"/>
  <c r="AI76" i="33"/>
  <c r="AI73" i="33"/>
  <c r="AI72" i="33"/>
  <c r="AI69" i="33"/>
  <c r="AI68" i="33"/>
  <c r="AE93" i="32"/>
  <c r="AD93" i="32"/>
  <c r="AC93" i="32"/>
  <c r="AB93" i="32"/>
  <c r="AA93" i="32"/>
  <c r="Z93" i="32"/>
  <c r="Y93" i="32"/>
  <c r="X93" i="32"/>
  <c r="W93" i="32"/>
  <c r="V93" i="32"/>
  <c r="U93" i="32"/>
  <c r="T93" i="32"/>
  <c r="S93" i="32"/>
  <c r="R93" i="32"/>
  <c r="Q93" i="32"/>
  <c r="P93" i="32"/>
  <c r="O93" i="32"/>
  <c r="N93" i="32"/>
  <c r="M93" i="32"/>
  <c r="L93" i="32"/>
  <c r="K93" i="32"/>
  <c r="J93" i="32"/>
  <c r="I93" i="32"/>
  <c r="H93" i="32"/>
  <c r="G93" i="32"/>
  <c r="F93" i="32"/>
  <c r="E93" i="32"/>
  <c r="D93" i="32"/>
  <c r="C93" i="32"/>
  <c r="AE92" i="32"/>
  <c r="AD92" i="32"/>
  <c r="AC92" i="32"/>
  <c r="AB92" i="32"/>
  <c r="AA92" i="32"/>
  <c r="Z92" i="32"/>
  <c r="Y92" i="32"/>
  <c r="X92" i="32"/>
  <c r="W92" i="32"/>
  <c r="V92" i="32"/>
  <c r="U92" i="32"/>
  <c r="T92" i="32"/>
  <c r="S92" i="32"/>
  <c r="R92" i="32"/>
  <c r="Q92" i="32"/>
  <c r="P92" i="32"/>
  <c r="O92" i="32"/>
  <c r="N92" i="32"/>
  <c r="M92" i="32"/>
  <c r="L92" i="32"/>
  <c r="K92" i="32"/>
  <c r="J92" i="32"/>
  <c r="I92" i="32"/>
  <c r="H92" i="32"/>
  <c r="G92" i="32"/>
  <c r="F92" i="32"/>
  <c r="E92" i="32"/>
  <c r="D92" i="32"/>
  <c r="C92" i="32"/>
  <c r="AE91" i="32"/>
  <c r="AD91" i="32"/>
  <c r="AC91" i="32"/>
  <c r="AB91" i="32"/>
  <c r="AA91" i="32"/>
  <c r="Z91" i="32"/>
  <c r="Y91" i="32"/>
  <c r="X91" i="32"/>
  <c r="W91" i="32"/>
  <c r="V91" i="32"/>
  <c r="U91" i="32"/>
  <c r="T91" i="32"/>
  <c r="S91" i="32"/>
  <c r="R91" i="32"/>
  <c r="Q91" i="32"/>
  <c r="P91" i="32"/>
  <c r="O91" i="32"/>
  <c r="N91" i="32"/>
  <c r="M91" i="32"/>
  <c r="L91" i="32"/>
  <c r="K91" i="32"/>
  <c r="J91" i="32"/>
  <c r="I91" i="32"/>
  <c r="H91" i="32"/>
  <c r="G91" i="32"/>
  <c r="F91" i="32"/>
  <c r="E91" i="32"/>
  <c r="D91" i="32"/>
  <c r="C91" i="32"/>
  <c r="AE90" i="32"/>
  <c r="AD90" i="32"/>
  <c r="AC90" i="32"/>
  <c r="AB90" i="32"/>
  <c r="AA90" i="32"/>
  <c r="Z90" i="32"/>
  <c r="Y90" i="32"/>
  <c r="X90" i="32"/>
  <c r="W90" i="32"/>
  <c r="V90" i="32"/>
  <c r="U90" i="32"/>
  <c r="T90" i="32"/>
  <c r="S90" i="32"/>
  <c r="R90" i="32"/>
  <c r="Q90" i="32"/>
  <c r="P90" i="32"/>
  <c r="O90" i="32"/>
  <c r="N90" i="32"/>
  <c r="M90" i="32"/>
  <c r="L90" i="32"/>
  <c r="K90" i="32"/>
  <c r="J90" i="32"/>
  <c r="I90" i="32"/>
  <c r="H90" i="32"/>
  <c r="G90" i="32"/>
  <c r="F90" i="32"/>
  <c r="E90" i="32"/>
  <c r="D90" i="32"/>
  <c r="C90" i="32"/>
  <c r="AE89" i="32"/>
  <c r="AD89" i="32"/>
  <c r="AC89" i="32"/>
  <c r="AB89" i="32"/>
  <c r="AA89" i="32"/>
  <c r="Z89" i="32"/>
  <c r="Y89" i="32"/>
  <c r="X89" i="32"/>
  <c r="W89" i="32"/>
  <c r="V89" i="32"/>
  <c r="U89" i="32"/>
  <c r="T89" i="32"/>
  <c r="S89" i="32"/>
  <c r="R89" i="32"/>
  <c r="Q89" i="32"/>
  <c r="P89" i="32"/>
  <c r="O89" i="32"/>
  <c r="N89" i="32"/>
  <c r="M89" i="32"/>
  <c r="L89" i="32"/>
  <c r="K89" i="32"/>
  <c r="J89" i="32"/>
  <c r="I89" i="32"/>
  <c r="H89" i="32"/>
  <c r="G89" i="32"/>
  <c r="F89" i="32"/>
  <c r="E89" i="32"/>
  <c r="D89" i="32"/>
  <c r="C89" i="32"/>
  <c r="AE88" i="32"/>
  <c r="AD88" i="32"/>
  <c r="AC88" i="32"/>
  <c r="AB88" i="32"/>
  <c r="AA88" i="32"/>
  <c r="Z88" i="32"/>
  <c r="Y88" i="32"/>
  <c r="X88" i="32"/>
  <c r="W88" i="32"/>
  <c r="V88" i="32"/>
  <c r="U88" i="32"/>
  <c r="T88" i="32"/>
  <c r="S88" i="32"/>
  <c r="R88" i="32"/>
  <c r="Q88" i="32"/>
  <c r="P88" i="32"/>
  <c r="O88" i="32"/>
  <c r="N88" i="32"/>
  <c r="M88" i="32"/>
  <c r="L88" i="32"/>
  <c r="K88" i="32"/>
  <c r="J88" i="32"/>
  <c r="I88" i="32"/>
  <c r="H88" i="32"/>
  <c r="G88" i="32"/>
  <c r="F88" i="32"/>
  <c r="E88" i="32"/>
  <c r="D88" i="32"/>
  <c r="C88" i="32"/>
  <c r="AE87" i="32"/>
  <c r="AD87" i="32"/>
  <c r="AC87" i="32"/>
  <c r="AB87" i="32"/>
  <c r="AA87" i="32"/>
  <c r="Z87" i="32"/>
  <c r="Y87" i="32"/>
  <c r="X87" i="32"/>
  <c r="W87" i="32"/>
  <c r="V87" i="32"/>
  <c r="U87" i="32"/>
  <c r="T87" i="32"/>
  <c r="S87" i="32"/>
  <c r="R87" i="32"/>
  <c r="Q87" i="32"/>
  <c r="P87" i="32"/>
  <c r="O87" i="32"/>
  <c r="N87" i="32"/>
  <c r="M87" i="32"/>
  <c r="L87" i="32"/>
  <c r="K87" i="32"/>
  <c r="J87" i="32"/>
  <c r="I87" i="32"/>
  <c r="H87" i="32"/>
  <c r="G87" i="32"/>
  <c r="F87" i="32"/>
  <c r="E87" i="32"/>
  <c r="D87" i="32"/>
  <c r="C87" i="32"/>
  <c r="AE86" i="32"/>
  <c r="AD86" i="32"/>
  <c r="AC86" i="32"/>
  <c r="AB86" i="32"/>
  <c r="AA86" i="32"/>
  <c r="Z86" i="32"/>
  <c r="Y86" i="32"/>
  <c r="X86" i="32"/>
  <c r="W86" i="32"/>
  <c r="V86" i="32"/>
  <c r="U86" i="32"/>
  <c r="T86" i="32"/>
  <c r="S86" i="32"/>
  <c r="R86" i="32"/>
  <c r="Q86" i="32"/>
  <c r="P86" i="32"/>
  <c r="O86" i="32"/>
  <c r="N86" i="32"/>
  <c r="M86" i="32"/>
  <c r="L86" i="32"/>
  <c r="K86" i="32"/>
  <c r="J86" i="32"/>
  <c r="I86" i="32"/>
  <c r="H86" i="32"/>
  <c r="G86" i="32"/>
  <c r="F86" i="32"/>
  <c r="E86" i="32"/>
  <c r="D86" i="32"/>
  <c r="C86" i="32"/>
  <c r="AE85" i="32"/>
  <c r="AD85" i="32"/>
  <c r="AC85" i="32"/>
  <c r="AB85" i="32"/>
  <c r="AA85" i="32"/>
  <c r="Z85" i="32"/>
  <c r="Y85" i="32"/>
  <c r="X85" i="32"/>
  <c r="W85" i="32"/>
  <c r="V85" i="32"/>
  <c r="U85" i="32"/>
  <c r="T85" i="32"/>
  <c r="S85" i="32"/>
  <c r="R85" i="32"/>
  <c r="Q85" i="32"/>
  <c r="P85" i="32"/>
  <c r="O85" i="32"/>
  <c r="N85" i="32"/>
  <c r="M85" i="32"/>
  <c r="L85" i="32"/>
  <c r="K85" i="32"/>
  <c r="J85" i="32"/>
  <c r="I85" i="32"/>
  <c r="H85" i="32"/>
  <c r="G85" i="32"/>
  <c r="F85" i="32"/>
  <c r="E85" i="32"/>
  <c r="D85" i="32"/>
  <c r="C85" i="32"/>
  <c r="AE84" i="32"/>
  <c r="AD84" i="32"/>
  <c r="AC84" i="32"/>
  <c r="AB84" i="32"/>
  <c r="AA84" i="32"/>
  <c r="Z84" i="32"/>
  <c r="Y84" i="32"/>
  <c r="X84" i="32"/>
  <c r="W84" i="32"/>
  <c r="V84" i="32"/>
  <c r="U84" i="32"/>
  <c r="T84" i="32"/>
  <c r="S84" i="32"/>
  <c r="R84" i="32"/>
  <c r="Q84" i="32"/>
  <c r="P84" i="32"/>
  <c r="O84" i="32"/>
  <c r="N84" i="32"/>
  <c r="M84" i="32"/>
  <c r="L84" i="32"/>
  <c r="K84" i="32"/>
  <c r="J84" i="32"/>
  <c r="I84" i="32"/>
  <c r="H84" i="32"/>
  <c r="G84" i="32"/>
  <c r="F84" i="32"/>
  <c r="E84" i="32"/>
  <c r="D84" i="32"/>
  <c r="C84" i="32"/>
  <c r="AE83" i="32"/>
  <c r="AD83" i="32"/>
  <c r="AC83" i="32"/>
  <c r="AB83" i="32"/>
  <c r="AA83" i="32"/>
  <c r="Z83" i="32"/>
  <c r="Y83" i="32"/>
  <c r="X83" i="32"/>
  <c r="W83" i="32"/>
  <c r="V83" i="32"/>
  <c r="U83" i="32"/>
  <c r="T83" i="32"/>
  <c r="S83" i="32"/>
  <c r="R83" i="32"/>
  <c r="Q83" i="32"/>
  <c r="P83" i="32"/>
  <c r="O83" i="32"/>
  <c r="N83" i="32"/>
  <c r="M83" i="32"/>
  <c r="L83" i="32"/>
  <c r="K83" i="32"/>
  <c r="J83" i="32"/>
  <c r="I83" i="32"/>
  <c r="H83" i="32"/>
  <c r="G83" i="32"/>
  <c r="F83" i="32"/>
  <c r="E83" i="32"/>
  <c r="D83" i="32"/>
  <c r="C83" i="32"/>
  <c r="AE82" i="32"/>
  <c r="AD82" i="32"/>
  <c r="AC82" i="32"/>
  <c r="AB82" i="32"/>
  <c r="AA82" i="32"/>
  <c r="Z82" i="32"/>
  <c r="Y82" i="32"/>
  <c r="X82" i="32"/>
  <c r="W82" i="32"/>
  <c r="V82" i="32"/>
  <c r="U82" i="32"/>
  <c r="T82" i="32"/>
  <c r="S82" i="32"/>
  <c r="R82" i="32"/>
  <c r="Q82" i="32"/>
  <c r="P82" i="32"/>
  <c r="O82" i="32"/>
  <c r="N82" i="32"/>
  <c r="M82" i="32"/>
  <c r="L82" i="32"/>
  <c r="K82" i="32"/>
  <c r="J82" i="32"/>
  <c r="I82" i="32"/>
  <c r="H82" i="32"/>
  <c r="G82" i="32"/>
  <c r="F82" i="32"/>
  <c r="E82" i="32"/>
  <c r="D82" i="32"/>
  <c r="C82" i="32"/>
  <c r="AE81" i="32"/>
  <c r="AD81" i="32"/>
  <c r="AC81" i="32"/>
  <c r="AB81" i="32"/>
  <c r="AA81" i="32"/>
  <c r="Z81" i="32"/>
  <c r="Y81" i="32"/>
  <c r="X81" i="32"/>
  <c r="W81" i="32"/>
  <c r="V81" i="32"/>
  <c r="U81" i="32"/>
  <c r="T81" i="32"/>
  <c r="S81" i="32"/>
  <c r="R81" i="32"/>
  <c r="Q81" i="32"/>
  <c r="P81" i="32"/>
  <c r="O81" i="32"/>
  <c r="N81" i="32"/>
  <c r="M81" i="32"/>
  <c r="L81" i="32"/>
  <c r="K81" i="32"/>
  <c r="J81" i="32"/>
  <c r="I81" i="32"/>
  <c r="H81" i="32"/>
  <c r="G81" i="32"/>
  <c r="F81" i="32"/>
  <c r="E81" i="32"/>
  <c r="D81" i="32"/>
  <c r="C81" i="32"/>
  <c r="AE80" i="32"/>
  <c r="AD80" i="32"/>
  <c r="AC80" i="32"/>
  <c r="AB80" i="32"/>
  <c r="AA80" i="32"/>
  <c r="Z80" i="32"/>
  <c r="Y80" i="32"/>
  <c r="X80" i="32"/>
  <c r="W80" i="32"/>
  <c r="V80" i="32"/>
  <c r="U80" i="32"/>
  <c r="T80" i="32"/>
  <c r="S80" i="32"/>
  <c r="R80" i="32"/>
  <c r="Q80" i="32"/>
  <c r="P80" i="32"/>
  <c r="O80" i="32"/>
  <c r="N80" i="32"/>
  <c r="M80" i="32"/>
  <c r="L80" i="32"/>
  <c r="K80" i="32"/>
  <c r="J80" i="32"/>
  <c r="I80" i="32"/>
  <c r="H80" i="32"/>
  <c r="G80" i="32"/>
  <c r="F80" i="32"/>
  <c r="E80" i="32"/>
  <c r="D80" i="32"/>
  <c r="C80" i="32"/>
  <c r="AE79" i="32"/>
  <c r="AD79" i="32"/>
  <c r="AC79" i="32"/>
  <c r="AB79" i="32"/>
  <c r="AA79" i="32"/>
  <c r="Z79" i="32"/>
  <c r="Y79" i="32"/>
  <c r="X79" i="32"/>
  <c r="W79" i="32"/>
  <c r="V79" i="32"/>
  <c r="U79" i="32"/>
  <c r="T79" i="32"/>
  <c r="S79" i="32"/>
  <c r="R79" i="32"/>
  <c r="Q79" i="32"/>
  <c r="P79" i="32"/>
  <c r="O79" i="32"/>
  <c r="N79" i="32"/>
  <c r="M79" i="32"/>
  <c r="L79" i="32"/>
  <c r="K79" i="32"/>
  <c r="J79" i="32"/>
  <c r="I79" i="32"/>
  <c r="H79" i="32"/>
  <c r="G79" i="32"/>
  <c r="F79" i="32"/>
  <c r="E79" i="32"/>
  <c r="D79" i="32"/>
  <c r="C79" i="32"/>
  <c r="AE78" i="32"/>
  <c r="AD78" i="32"/>
  <c r="AC78" i="32"/>
  <c r="AB78" i="32"/>
  <c r="AA78" i="32"/>
  <c r="Z78" i="32"/>
  <c r="Y78" i="32"/>
  <c r="X78" i="32"/>
  <c r="W78" i="32"/>
  <c r="V78" i="32"/>
  <c r="U78" i="32"/>
  <c r="T78" i="32"/>
  <c r="S78" i="32"/>
  <c r="R78" i="32"/>
  <c r="Q78" i="32"/>
  <c r="P78" i="32"/>
  <c r="O78" i="32"/>
  <c r="N78" i="32"/>
  <c r="M78" i="32"/>
  <c r="L78" i="32"/>
  <c r="K78" i="32"/>
  <c r="J78" i="32"/>
  <c r="I78" i="32"/>
  <c r="H78" i="32"/>
  <c r="G78" i="32"/>
  <c r="F78" i="32"/>
  <c r="E78" i="32"/>
  <c r="D78" i="32"/>
  <c r="C78" i="32"/>
  <c r="AE77" i="32"/>
  <c r="AD77" i="32"/>
  <c r="AC77" i="32"/>
  <c r="AB77" i="32"/>
  <c r="AA77" i="32"/>
  <c r="Z77" i="32"/>
  <c r="Y77" i="32"/>
  <c r="X77" i="32"/>
  <c r="W77" i="32"/>
  <c r="V77" i="32"/>
  <c r="U77" i="32"/>
  <c r="T77" i="32"/>
  <c r="S77" i="32"/>
  <c r="R77" i="32"/>
  <c r="Q77" i="32"/>
  <c r="P77" i="32"/>
  <c r="O77" i="32"/>
  <c r="N77" i="32"/>
  <c r="M77" i="32"/>
  <c r="L77" i="32"/>
  <c r="K77" i="32"/>
  <c r="J77" i="32"/>
  <c r="I77" i="32"/>
  <c r="H77" i="32"/>
  <c r="G77" i="32"/>
  <c r="F77" i="32"/>
  <c r="E77" i="32"/>
  <c r="D77" i="32"/>
  <c r="C77" i="32"/>
  <c r="AE76" i="32"/>
  <c r="AD76" i="32"/>
  <c r="AC76" i="32"/>
  <c r="AB76" i="32"/>
  <c r="AA76" i="32"/>
  <c r="Z76" i="32"/>
  <c r="Y76" i="32"/>
  <c r="X76" i="32"/>
  <c r="W76" i="32"/>
  <c r="V76" i="32"/>
  <c r="U76" i="32"/>
  <c r="T76" i="32"/>
  <c r="S76" i="32"/>
  <c r="R76" i="32"/>
  <c r="Q76" i="32"/>
  <c r="P76" i="32"/>
  <c r="O76" i="32"/>
  <c r="N76" i="32"/>
  <c r="M76" i="32"/>
  <c r="L76" i="32"/>
  <c r="K76" i="32"/>
  <c r="J76" i="32"/>
  <c r="I76" i="32"/>
  <c r="H76" i="32"/>
  <c r="G76" i="32"/>
  <c r="F76" i="32"/>
  <c r="E76" i="32"/>
  <c r="D76" i="32"/>
  <c r="C76" i="32"/>
  <c r="AE75" i="32"/>
  <c r="AD75" i="32"/>
  <c r="AC75" i="32"/>
  <c r="AB75" i="32"/>
  <c r="AA75" i="32"/>
  <c r="Z75" i="32"/>
  <c r="Y75" i="32"/>
  <c r="X75" i="32"/>
  <c r="W75" i="32"/>
  <c r="V75" i="32"/>
  <c r="U75" i="32"/>
  <c r="T75" i="32"/>
  <c r="S75" i="32"/>
  <c r="R75" i="32"/>
  <c r="Q75" i="32"/>
  <c r="P75" i="32"/>
  <c r="O75" i="32"/>
  <c r="N75" i="32"/>
  <c r="M75" i="32"/>
  <c r="L75" i="32"/>
  <c r="K75" i="32"/>
  <c r="J75" i="32"/>
  <c r="I75" i="32"/>
  <c r="H75" i="32"/>
  <c r="G75" i="32"/>
  <c r="F75" i="32"/>
  <c r="E75" i="32"/>
  <c r="D75" i="32"/>
  <c r="C75" i="32"/>
  <c r="AE74" i="32"/>
  <c r="AD74" i="32"/>
  <c r="AC74" i="32"/>
  <c r="AB74" i="32"/>
  <c r="AA74" i="32"/>
  <c r="Z74" i="32"/>
  <c r="Y74" i="32"/>
  <c r="X74" i="32"/>
  <c r="W74" i="32"/>
  <c r="V74" i="32"/>
  <c r="U74" i="32"/>
  <c r="T74" i="32"/>
  <c r="S74" i="32"/>
  <c r="R74" i="32"/>
  <c r="Q74" i="32"/>
  <c r="P74" i="32"/>
  <c r="O74" i="32"/>
  <c r="N74" i="32"/>
  <c r="M74" i="32"/>
  <c r="L74" i="32"/>
  <c r="K74" i="32"/>
  <c r="J74" i="32"/>
  <c r="I74" i="32"/>
  <c r="H74" i="32"/>
  <c r="G74" i="32"/>
  <c r="F74" i="32"/>
  <c r="E74" i="32"/>
  <c r="D74" i="32"/>
  <c r="C74" i="32"/>
  <c r="AE73" i="32"/>
  <c r="AD73" i="32"/>
  <c r="AC73" i="32"/>
  <c r="AB73" i="32"/>
  <c r="AA73" i="32"/>
  <c r="Z73" i="32"/>
  <c r="Y73" i="32"/>
  <c r="X73" i="32"/>
  <c r="W73" i="32"/>
  <c r="V73" i="32"/>
  <c r="U73" i="32"/>
  <c r="T73" i="32"/>
  <c r="S73" i="32"/>
  <c r="R73" i="32"/>
  <c r="Q73" i="32"/>
  <c r="P73" i="32"/>
  <c r="O73" i="32"/>
  <c r="N73" i="32"/>
  <c r="M73" i="32"/>
  <c r="L73" i="32"/>
  <c r="K73" i="32"/>
  <c r="J73" i="32"/>
  <c r="I73" i="32"/>
  <c r="H73" i="32"/>
  <c r="G73" i="32"/>
  <c r="F73" i="32"/>
  <c r="E73" i="32"/>
  <c r="D73" i="32"/>
  <c r="C73" i="32"/>
  <c r="AE72" i="32"/>
  <c r="AD72" i="32"/>
  <c r="AC72" i="32"/>
  <c r="AB72" i="32"/>
  <c r="AA72" i="32"/>
  <c r="Z72" i="32"/>
  <c r="Y72" i="32"/>
  <c r="X72" i="32"/>
  <c r="W72" i="32"/>
  <c r="V72" i="32"/>
  <c r="U72" i="32"/>
  <c r="T72" i="32"/>
  <c r="S72" i="32"/>
  <c r="R72" i="32"/>
  <c r="Q72" i="32"/>
  <c r="P72" i="32"/>
  <c r="O72" i="32"/>
  <c r="N72" i="32"/>
  <c r="M72" i="32"/>
  <c r="L72" i="32"/>
  <c r="K72" i="32"/>
  <c r="J72" i="32"/>
  <c r="I72" i="32"/>
  <c r="H72" i="32"/>
  <c r="G72" i="32"/>
  <c r="F72" i="32"/>
  <c r="E72" i="32"/>
  <c r="D72" i="32"/>
  <c r="C72" i="32"/>
  <c r="AE71" i="32"/>
  <c r="AD71" i="32"/>
  <c r="AC71" i="32"/>
  <c r="AB71" i="32"/>
  <c r="AA71" i="32"/>
  <c r="Z71" i="32"/>
  <c r="Y71" i="32"/>
  <c r="X71" i="32"/>
  <c r="W71" i="32"/>
  <c r="V71" i="32"/>
  <c r="U71" i="32"/>
  <c r="T71" i="32"/>
  <c r="S71" i="32"/>
  <c r="R71" i="32"/>
  <c r="Q71" i="32"/>
  <c r="P71" i="32"/>
  <c r="O71" i="32"/>
  <c r="N71" i="32"/>
  <c r="M71" i="32"/>
  <c r="L71" i="32"/>
  <c r="K71" i="32"/>
  <c r="J71" i="32"/>
  <c r="I71" i="32"/>
  <c r="H71" i="32"/>
  <c r="G71" i="32"/>
  <c r="F71" i="32"/>
  <c r="E71" i="32"/>
  <c r="D71" i="32"/>
  <c r="C71" i="32"/>
  <c r="AE70" i="32"/>
  <c r="AD70" i="32"/>
  <c r="AC70" i="32"/>
  <c r="AB70" i="32"/>
  <c r="AA70" i="32"/>
  <c r="Z70" i="32"/>
  <c r="Y70" i="32"/>
  <c r="X70" i="32"/>
  <c r="W70" i="32"/>
  <c r="V70" i="32"/>
  <c r="U70" i="32"/>
  <c r="T70" i="32"/>
  <c r="S70" i="32"/>
  <c r="R70" i="32"/>
  <c r="Q70" i="32"/>
  <c r="P70" i="32"/>
  <c r="O70" i="32"/>
  <c r="N70" i="32"/>
  <c r="M70" i="32"/>
  <c r="L70" i="32"/>
  <c r="K70" i="32"/>
  <c r="J70" i="32"/>
  <c r="I70" i="32"/>
  <c r="H70" i="32"/>
  <c r="G70" i="32"/>
  <c r="F70" i="32"/>
  <c r="E70" i="32"/>
  <c r="D70" i="32"/>
  <c r="C70" i="32"/>
  <c r="AE69" i="32"/>
  <c r="AD69" i="32"/>
  <c r="AC69" i="32"/>
  <c r="AB69" i="32"/>
  <c r="AA69" i="32"/>
  <c r="Z69" i="32"/>
  <c r="Y69" i="32"/>
  <c r="X69" i="32"/>
  <c r="W69" i="32"/>
  <c r="V69" i="32"/>
  <c r="U69" i="32"/>
  <c r="T69" i="32"/>
  <c r="S69" i="32"/>
  <c r="R69" i="32"/>
  <c r="Q69" i="32"/>
  <c r="P69" i="32"/>
  <c r="O69" i="32"/>
  <c r="N69" i="32"/>
  <c r="M69" i="32"/>
  <c r="L69" i="32"/>
  <c r="K69" i="32"/>
  <c r="J69" i="32"/>
  <c r="I69" i="32"/>
  <c r="H69" i="32"/>
  <c r="G69" i="32"/>
  <c r="F69" i="32"/>
  <c r="E69" i="32"/>
  <c r="D69" i="32"/>
  <c r="C69" i="32"/>
  <c r="AE68" i="32"/>
  <c r="AD68" i="32"/>
  <c r="AC68" i="32"/>
  <c r="AB68" i="32"/>
  <c r="AA68" i="32"/>
  <c r="Z68" i="32"/>
  <c r="Y68" i="32"/>
  <c r="X68" i="32"/>
  <c r="W68" i="32"/>
  <c r="V68" i="32"/>
  <c r="U68" i="32"/>
  <c r="T68" i="32"/>
  <c r="S68" i="32"/>
  <c r="R68" i="32"/>
  <c r="Q68" i="32"/>
  <c r="P68" i="32"/>
  <c r="O68" i="32"/>
  <c r="N68" i="32"/>
  <c r="M68" i="32"/>
  <c r="L68" i="32"/>
  <c r="K68" i="32"/>
  <c r="J68" i="32"/>
  <c r="I68" i="32"/>
  <c r="H68" i="32"/>
  <c r="G68" i="32"/>
  <c r="F68" i="32"/>
  <c r="E68" i="32"/>
  <c r="D68" i="32"/>
  <c r="C68" i="32"/>
  <c r="AI91" i="32"/>
  <c r="AI90" i="32"/>
  <c r="AI87" i="32"/>
  <c r="AI86" i="32"/>
  <c r="AI83" i="32"/>
  <c r="AI82" i="32"/>
  <c r="AI79" i="32"/>
  <c r="AI78" i="32"/>
  <c r="AI75" i="32"/>
  <c r="AI74" i="32"/>
  <c r="AI71" i="32"/>
  <c r="AI70" i="32"/>
  <c r="AE93" i="30"/>
  <c r="AD93" i="30"/>
  <c r="AC93" i="30"/>
  <c r="AB93" i="30"/>
  <c r="AA93" i="30"/>
  <c r="Z93" i="30"/>
  <c r="Y93" i="30"/>
  <c r="X93" i="30"/>
  <c r="W93" i="30"/>
  <c r="V93" i="30"/>
  <c r="U93" i="30"/>
  <c r="T93" i="30"/>
  <c r="S93" i="30"/>
  <c r="R93" i="30"/>
  <c r="Q93" i="30"/>
  <c r="P93" i="30"/>
  <c r="O93" i="30"/>
  <c r="N93" i="30"/>
  <c r="M93" i="30"/>
  <c r="L93" i="30"/>
  <c r="K93" i="30"/>
  <c r="J93" i="30"/>
  <c r="I93" i="30"/>
  <c r="H93" i="30"/>
  <c r="G93" i="30"/>
  <c r="F93" i="30"/>
  <c r="E93" i="30"/>
  <c r="D93" i="30"/>
  <c r="C93" i="30"/>
  <c r="AE92" i="30"/>
  <c r="AD92" i="30"/>
  <c r="AC92" i="30"/>
  <c r="AB92" i="30"/>
  <c r="AA92" i="30"/>
  <c r="Z92" i="30"/>
  <c r="Y92" i="30"/>
  <c r="X92" i="30"/>
  <c r="W92" i="30"/>
  <c r="V92" i="30"/>
  <c r="U92" i="30"/>
  <c r="T92" i="30"/>
  <c r="S92" i="30"/>
  <c r="R92" i="30"/>
  <c r="Q92" i="30"/>
  <c r="P92" i="30"/>
  <c r="O92" i="30"/>
  <c r="N92" i="30"/>
  <c r="M92" i="30"/>
  <c r="L92" i="30"/>
  <c r="K92" i="30"/>
  <c r="J92" i="30"/>
  <c r="I92" i="30"/>
  <c r="H92" i="30"/>
  <c r="G92" i="30"/>
  <c r="F92" i="30"/>
  <c r="E92" i="30"/>
  <c r="D92" i="30"/>
  <c r="C92" i="30"/>
  <c r="AE91" i="30"/>
  <c r="AD91" i="30"/>
  <c r="AC91" i="30"/>
  <c r="AB91" i="30"/>
  <c r="AA91" i="30"/>
  <c r="Z91" i="30"/>
  <c r="Y91" i="30"/>
  <c r="X91" i="30"/>
  <c r="W91" i="30"/>
  <c r="V91" i="30"/>
  <c r="U91" i="30"/>
  <c r="T91" i="30"/>
  <c r="S91" i="30"/>
  <c r="R91" i="30"/>
  <c r="Q91" i="30"/>
  <c r="P91" i="30"/>
  <c r="O91" i="30"/>
  <c r="N91" i="30"/>
  <c r="M91" i="30"/>
  <c r="L91" i="30"/>
  <c r="K91" i="30"/>
  <c r="J91" i="30"/>
  <c r="I91" i="30"/>
  <c r="H91" i="30"/>
  <c r="G91" i="30"/>
  <c r="F91" i="30"/>
  <c r="E91" i="30"/>
  <c r="D91" i="30"/>
  <c r="C91" i="30"/>
  <c r="AE90" i="30"/>
  <c r="AD90" i="30"/>
  <c r="AC90" i="30"/>
  <c r="AB90" i="30"/>
  <c r="AA90" i="30"/>
  <c r="Z90" i="30"/>
  <c r="Y90" i="30"/>
  <c r="X90" i="30"/>
  <c r="W90" i="30"/>
  <c r="V90" i="30"/>
  <c r="U90" i="30"/>
  <c r="T90" i="30"/>
  <c r="S90" i="30"/>
  <c r="R90" i="30"/>
  <c r="Q90" i="30"/>
  <c r="P90" i="30"/>
  <c r="O90" i="30"/>
  <c r="N90" i="30"/>
  <c r="M90" i="30"/>
  <c r="L90" i="30"/>
  <c r="K90" i="30"/>
  <c r="J90" i="30"/>
  <c r="I90" i="30"/>
  <c r="H90" i="30"/>
  <c r="G90" i="30"/>
  <c r="F90" i="30"/>
  <c r="E90" i="30"/>
  <c r="D90" i="30"/>
  <c r="C90" i="30"/>
  <c r="AE89" i="30"/>
  <c r="AD89" i="30"/>
  <c r="AC89" i="30"/>
  <c r="AB89" i="30"/>
  <c r="AA89" i="30"/>
  <c r="Z89" i="30"/>
  <c r="Y89" i="30"/>
  <c r="X89" i="30"/>
  <c r="W89" i="30"/>
  <c r="V89" i="30"/>
  <c r="U89" i="30"/>
  <c r="T89" i="30"/>
  <c r="S89" i="30"/>
  <c r="R89" i="30"/>
  <c r="Q89" i="30"/>
  <c r="P89" i="30"/>
  <c r="O89" i="30"/>
  <c r="N89" i="30"/>
  <c r="M89" i="30"/>
  <c r="L89" i="30"/>
  <c r="K89" i="30"/>
  <c r="J89" i="30"/>
  <c r="I89" i="30"/>
  <c r="H89" i="30"/>
  <c r="G89" i="30"/>
  <c r="F89" i="30"/>
  <c r="E89" i="30"/>
  <c r="D89" i="30"/>
  <c r="C89" i="30"/>
  <c r="AE88" i="30"/>
  <c r="AD88" i="30"/>
  <c r="AC88" i="30"/>
  <c r="AB88" i="30"/>
  <c r="AA88" i="30"/>
  <c r="Z88" i="30"/>
  <c r="Y88" i="30"/>
  <c r="X88" i="30"/>
  <c r="W88" i="30"/>
  <c r="V88" i="30"/>
  <c r="U88" i="30"/>
  <c r="T88" i="30"/>
  <c r="S88" i="30"/>
  <c r="R88" i="30"/>
  <c r="Q88" i="30"/>
  <c r="P88" i="30"/>
  <c r="O88" i="30"/>
  <c r="N88" i="30"/>
  <c r="M88" i="30"/>
  <c r="L88" i="30"/>
  <c r="K88" i="30"/>
  <c r="J88" i="30"/>
  <c r="I88" i="30"/>
  <c r="H88" i="30"/>
  <c r="G88" i="30"/>
  <c r="F88" i="30"/>
  <c r="E88" i="30"/>
  <c r="D88" i="30"/>
  <c r="C88" i="30"/>
  <c r="AE87" i="30"/>
  <c r="AD87" i="30"/>
  <c r="AC87" i="30"/>
  <c r="AB87" i="30"/>
  <c r="AA87" i="30"/>
  <c r="Z87" i="30"/>
  <c r="Y87" i="30"/>
  <c r="X87" i="30"/>
  <c r="W87" i="30"/>
  <c r="V87" i="30"/>
  <c r="U87" i="30"/>
  <c r="T87" i="30"/>
  <c r="S87" i="30"/>
  <c r="R87" i="30"/>
  <c r="Q87" i="30"/>
  <c r="P87" i="30"/>
  <c r="O87" i="30"/>
  <c r="N87" i="30"/>
  <c r="M87" i="30"/>
  <c r="L87" i="30"/>
  <c r="K87" i="30"/>
  <c r="J87" i="30"/>
  <c r="I87" i="30"/>
  <c r="H87" i="30"/>
  <c r="G87" i="30"/>
  <c r="F87" i="30"/>
  <c r="E87" i="30"/>
  <c r="D87" i="30"/>
  <c r="C87" i="30"/>
  <c r="AE86" i="30"/>
  <c r="AD86" i="30"/>
  <c r="AC86" i="30"/>
  <c r="AB86" i="30"/>
  <c r="AA86" i="30"/>
  <c r="Z86" i="30"/>
  <c r="Y86" i="30"/>
  <c r="X86" i="30"/>
  <c r="W86" i="30"/>
  <c r="V86" i="30"/>
  <c r="U86" i="30"/>
  <c r="T86" i="30"/>
  <c r="S86" i="30"/>
  <c r="R86" i="30"/>
  <c r="Q86" i="30"/>
  <c r="P86" i="30"/>
  <c r="O86" i="30"/>
  <c r="N86" i="30"/>
  <c r="M86" i="30"/>
  <c r="L86" i="30"/>
  <c r="K86" i="30"/>
  <c r="J86" i="30"/>
  <c r="I86" i="30"/>
  <c r="H86" i="30"/>
  <c r="G86" i="30"/>
  <c r="F86" i="30"/>
  <c r="E86" i="30"/>
  <c r="D86" i="30"/>
  <c r="C86" i="30"/>
  <c r="AE85" i="30"/>
  <c r="AD85" i="30"/>
  <c r="AC85" i="30"/>
  <c r="AB85" i="30"/>
  <c r="AA85" i="30"/>
  <c r="Z85" i="30"/>
  <c r="Y85" i="30"/>
  <c r="X85" i="30"/>
  <c r="W85" i="30"/>
  <c r="V85" i="30"/>
  <c r="U85" i="30"/>
  <c r="T85" i="30"/>
  <c r="S85" i="30"/>
  <c r="R85" i="30"/>
  <c r="Q85" i="30"/>
  <c r="P85" i="30"/>
  <c r="O85" i="30"/>
  <c r="N85" i="30"/>
  <c r="M85" i="30"/>
  <c r="L85" i="30"/>
  <c r="K85" i="30"/>
  <c r="J85" i="30"/>
  <c r="I85" i="30"/>
  <c r="H85" i="30"/>
  <c r="G85" i="30"/>
  <c r="F85" i="30"/>
  <c r="E85" i="30"/>
  <c r="D85" i="30"/>
  <c r="C85" i="30"/>
  <c r="AE84" i="30"/>
  <c r="AD84" i="30"/>
  <c r="AC84" i="30"/>
  <c r="AB84" i="30"/>
  <c r="AA84" i="30"/>
  <c r="Z84" i="30"/>
  <c r="Y84" i="30"/>
  <c r="X84" i="30"/>
  <c r="W84" i="30"/>
  <c r="V84" i="30"/>
  <c r="U84" i="30"/>
  <c r="T84" i="30"/>
  <c r="S84" i="30"/>
  <c r="R84" i="30"/>
  <c r="Q84" i="30"/>
  <c r="P84" i="30"/>
  <c r="O84" i="30"/>
  <c r="N84" i="30"/>
  <c r="M84" i="30"/>
  <c r="L84" i="30"/>
  <c r="K84" i="30"/>
  <c r="J84" i="30"/>
  <c r="I84" i="30"/>
  <c r="H84" i="30"/>
  <c r="G84" i="30"/>
  <c r="F84" i="30"/>
  <c r="E84" i="30"/>
  <c r="D84" i="30"/>
  <c r="C84" i="30"/>
  <c r="AE83" i="30"/>
  <c r="AD83" i="30"/>
  <c r="AC83" i="30"/>
  <c r="AB83" i="30"/>
  <c r="AA83" i="30"/>
  <c r="Z83" i="30"/>
  <c r="Y83" i="30"/>
  <c r="X83" i="30"/>
  <c r="W83" i="30"/>
  <c r="V83" i="30"/>
  <c r="U83" i="30"/>
  <c r="T83" i="30"/>
  <c r="S83" i="30"/>
  <c r="R83" i="30"/>
  <c r="Q83" i="30"/>
  <c r="P83" i="30"/>
  <c r="O83" i="30"/>
  <c r="N83" i="30"/>
  <c r="M83" i="30"/>
  <c r="L83" i="30"/>
  <c r="K83" i="30"/>
  <c r="J83" i="30"/>
  <c r="I83" i="30"/>
  <c r="H83" i="30"/>
  <c r="G83" i="30"/>
  <c r="F83" i="30"/>
  <c r="E83" i="30"/>
  <c r="D83" i="30"/>
  <c r="C83" i="30"/>
  <c r="AE82" i="30"/>
  <c r="AD82" i="30"/>
  <c r="AC82" i="30"/>
  <c r="AB82" i="30"/>
  <c r="AA82" i="30"/>
  <c r="Z82" i="30"/>
  <c r="Y82" i="30"/>
  <c r="X82" i="30"/>
  <c r="W82" i="30"/>
  <c r="V82" i="30"/>
  <c r="U82" i="30"/>
  <c r="T82" i="30"/>
  <c r="S82" i="30"/>
  <c r="R82" i="30"/>
  <c r="Q82" i="30"/>
  <c r="P82" i="30"/>
  <c r="O82" i="30"/>
  <c r="N82" i="30"/>
  <c r="M82" i="30"/>
  <c r="L82" i="30"/>
  <c r="K82" i="30"/>
  <c r="J82" i="30"/>
  <c r="I82" i="30"/>
  <c r="H82" i="30"/>
  <c r="G82" i="30"/>
  <c r="F82" i="30"/>
  <c r="E82" i="30"/>
  <c r="D82" i="30"/>
  <c r="C82" i="30"/>
  <c r="AE81" i="30"/>
  <c r="AD81" i="30"/>
  <c r="AC81" i="30"/>
  <c r="AB81" i="30"/>
  <c r="AA81" i="30"/>
  <c r="Z81" i="30"/>
  <c r="Y81" i="30"/>
  <c r="X81" i="30"/>
  <c r="W81" i="30"/>
  <c r="V81" i="30"/>
  <c r="U81" i="30"/>
  <c r="T81" i="30"/>
  <c r="S81" i="30"/>
  <c r="R81" i="30"/>
  <c r="Q81" i="30"/>
  <c r="P81" i="30"/>
  <c r="O81" i="30"/>
  <c r="N81" i="30"/>
  <c r="M81" i="30"/>
  <c r="L81" i="30"/>
  <c r="K81" i="30"/>
  <c r="J81" i="30"/>
  <c r="I81" i="30"/>
  <c r="H81" i="30"/>
  <c r="G81" i="30"/>
  <c r="F81" i="30"/>
  <c r="E81" i="30"/>
  <c r="D81" i="30"/>
  <c r="C81" i="30"/>
  <c r="AE80" i="30"/>
  <c r="AD80" i="30"/>
  <c r="AC80" i="30"/>
  <c r="AB80" i="30"/>
  <c r="AA80" i="30"/>
  <c r="Z80" i="30"/>
  <c r="Y80" i="30"/>
  <c r="X80" i="30"/>
  <c r="W80" i="30"/>
  <c r="V80" i="30"/>
  <c r="U80" i="30"/>
  <c r="T80" i="30"/>
  <c r="S80" i="30"/>
  <c r="R80" i="30"/>
  <c r="Q80" i="30"/>
  <c r="P80" i="30"/>
  <c r="O80" i="30"/>
  <c r="N80" i="30"/>
  <c r="M80" i="30"/>
  <c r="L80" i="30"/>
  <c r="K80" i="30"/>
  <c r="J80" i="30"/>
  <c r="I80" i="30"/>
  <c r="H80" i="30"/>
  <c r="G80" i="30"/>
  <c r="F80" i="30"/>
  <c r="E80" i="30"/>
  <c r="D80" i="30"/>
  <c r="C80" i="30"/>
  <c r="AE79" i="30"/>
  <c r="AD79" i="30"/>
  <c r="AC79" i="30"/>
  <c r="AB79" i="30"/>
  <c r="AA79" i="30"/>
  <c r="Z79" i="30"/>
  <c r="Y79" i="30"/>
  <c r="X79" i="30"/>
  <c r="W79" i="30"/>
  <c r="V79" i="30"/>
  <c r="U79" i="30"/>
  <c r="T79" i="30"/>
  <c r="S79" i="30"/>
  <c r="R79" i="30"/>
  <c r="Q79" i="30"/>
  <c r="P79" i="30"/>
  <c r="O79" i="30"/>
  <c r="N79" i="30"/>
  <c r="M79" i="30"/>
  <c r="L79" i="30"/>
  <c r="K79" i="30"/>
  <c r="J79" i="30"/>
  <c r="I79" i="30"/>
  <c r="H79" i="30"/>
  <c r="G79" i="30"/>
  <c r="F79" i="30"/>
  <c r="E79" i="30"/>
  <c r="D79" i="30"/>
  <c r="C79" i="30"/>
  <c r="AE78" i="30"/>
  <c r="AD78" i="30"/>
  <c r="AC78" i="30"/>
  <c r="AB78" i="30"/>
  <c r="AA78" i="30"/>
  <c r="Z78" i="30"/>
  <c r="Y78" i="30"/>
  <c r="X78" i="30"/>
  <c r="W78" i="30"/>
  <c r="V78" i="30"/>
  <c r="U78" i="30"/>
  <c r="T78" i="30"/>
  <c r="S78" i="30"/>
  <c r="R78" i="30"/>
  <c r="Q78" i="30"/>
  <c r="P78" i="30"/>
  <c r="O78" i="30"/>
  <c r="N78" i="30"/>
  <c r="M78" i="30"/>
  <c r="L78" i="30"/>
  <c r="K78" i="30"/>
  <c r="J78" i="30"/>
  <c r="I78" i="30"/>
  <c r="H78" i="30"/>
  <c r="G78" i="30"/>
  <c r="F78" i="30"/>
  <c r="E78" i="30"/>
  <c r="D78" i="30"/>
  <c r="C78" i="30"/>
  <c r="AE77" i="30"/>
  <c r="AD77" i="30"/>
  <c r="AC77" i="30"/>
  <c r="AB77" i="30"/>
  <c r="AA77" i="30"/>
  <c r="Z77" i="30"/>
  <c r="Y77" i="30"/>
  <c r="X77" i="30"/>
  <c r="W77" i="30"/>
  <c r="V77" i="30"/>
  <c r="U77" i="30"/>
  <c r="T77" i="30"/>
  <c r="S77" i="30"/>
  <c r="R77" i="30"/>
  <c r="Q77" i="30"/>
  <c r="P77" i="30"/>
  <c r="O77" i="30"/>
  <c r="N77" i="30"/>
  <c r="M77" i="30"/>
  <c r="L77" i="30"/>
  <c r="K77" i="30"/>
  <c r="J77" i="30"/>
  <c r="I77" i="30"/>
  <c r="H77" i="30"/>
  <c r="G77" i="30"/>
  <c r="F77" i="30"/>
  <c r="E77" i="30"/>
  <c r="D77" i="30"/>
  <c r="C77" i="30"/>
  <c r="AE76" i="30"/>
  <c r="AD76" i="30"/>
  <c r="AC76" i="30"/>
  <c r="AB76" i="30"/>
  <c r="AA76" i="30"/>
  <c r="Z76" i="30"/>
  <c r="Y76" i="30"/>
  <c r="X76" i="30"/>
  <c r="W76" i="30"/>
  <c r="V76" i="30"/>
  <c r="U76" i="30"/>
  <c r="T76" i="30"/>
  <c r="S76" i="30"/>
  <c r="R76" i="30"/>
  <c r="Q76" i="30"/>
  <c r="P76" i="30"/>
  <c r="O76" i="30"/>
  <c r="N76" i="30"/>
  <c r="M76" i="30"/>
  <c r="L76" i="30"/>
  <c r="K76" i="30"/>
  <c r="J76" i="30"/>
  <c r="I76" i="30"/>
  <c r="H76" i="30"/>
  <c r="G76" i="30"/>
  <c r="F76" i="30"/>
  <c r="E76" i="30"/>
  <c r="D76" i="30"/>
  <c r="C76" i="30"/>
  <c r="AE75" i="30"/>
  <c r="AD75" i="30"/>
  <c r="AC75" i="30"/>
  <c r="AB75" i="30"/>
  <c r="AA75" i="30"/>
  <c r="Z75" i="30"/>
  <c r="Y75" i="30"/>
  <c r="X75" i="30"/>
  <c r="W75" i="30"/>
  <c r="V75" i="30"/>
  <c r="U75" i="30"/>
  <c r="T75" i="30"/>
  <c r="S75" i="30"/>
  <c r="R75" i="30"/>
  <c r="Q75" i="30"/>
  <c r="P75" i="30"/>
  <c r="O75" i="30"/>
  <c r="N75" i="30"/>
  <c r="M75" i="30"/>
  <c r="L75" i="30"/>
  <c r="K75" i="30"/>
  <c r="J75" i="30"/>
  <c r="I75" i="30"/>
  <c r="H75" i="30"/>
  <c r="G75" i="30"/>
  <c r="F75" i="30"/>
  <c r="E75" i="30"/>
  <c r="D75" i="30"/>
  <c r="C75" i="30"/>
  <c r="AE74" i="30"/>
  <c r="AD74" i="30"/>
  <c r="AC74" i="30"/>
  <c r="AB74" i="30"/>
  <c r="AA74" i="30"/>
  <c r="Z74" i="30"/>
  <c r="Y74" i="30"/>
  <c r="X74" i="30"/>
  <c r="W74" i="30"/>
  <c r="V74" i="30"/>
  <c r="U74" i="30"/>
  <c r="T74" i="30"/>
  <c r="S74" i="30"/>
  <c r="R74" i="30"/>
  <c r="Q74" i="30"/>
  <c r="P74" i="30"/>
  <c r="O74" i="30"/>
  <c r="N74" i="30"/>
  <c r="M74" i="30"/>
  <c r="L74" i="30"/>
  <c r="K74" i="30"/>
  <c r="J74" i="30"/>
  <c r="I74" i="30"/>
  <c r="H74" i="30"/>
  <c r="G74" i="30"/>
  <c r="F74" i="30"/>
  <c r="E74" i="30"/>
  <c r="D74" i="30"/>
  <c r="C74" i="30"/>
  <c r="AE73" i="30"/>
  <c r="AD73" i="30"/>
  <c r="AC73" i="30"/>
  <c r="AB73" i="30"/>
  <c r="AA73" i="30"/>
  <c r="Z73" i="30"/>
  <c r="Y73" i="30"/>
  <c r="X73" i="30"/>
  <c r="W73" i="30"/>
  <c r="V73" i="30"/>
  <c r="U73" i="30"/>
  <c r="T73" i="30"/>
  <c r="S73" i="30"/>
  <c r="R73" i="30"/>
  <c r="Q73" i="30"/>
  <c r="P73" i="30"/>
  <c r="O73" i="30"/>
  <c r="N73" i="30"/>
  <c r="M73" i="30"/>
  <c r="L73" i="30"/>
  <c r="K73" i="30"/>
  <c r="J73" i="30"/>
  <c r="I73" i="30"/>
  <c r="H73" i="30"/>
  <c r="G73" i="30"/>
  <c r="F73" i="30"/>
  <c r="E73" i="30"/>
  <c r="D73" i="30"/>
  <c r="C73" i="30"/>
  <c r="AE72" i="30"/>
  <c r="AD72" i="30"/>
  <c r="AC72" i="30"/>
  <c r="AB72" i="30"/>
  <c r="AA72" i="30"/>
  <c r="Z72" i="30"/>
  <c r="Y72" i="30"/>
  <c r="X72" i="30"/>
  <c r="W72" i="30"/>
  <c r="V72" i="30"/>
  <c r="U72" i="30"/>
  <c r="T72" i="30"/>
  <c r="S72" i="30"/>
  <c r="R72" i="30"/>
  <c r="Q72" i="30"/>
  <c r="P72" i="30"/>
  <c r="O72" i="30"/>
  <c r="N72" i="30"/>
  <c r="M72" i="30"/>
  <c r="L72" i="30"/>
  <c r="K72" i="30"/>
  <c r="J72" i="30"/>
  <c r="I72" i="30"/>
  <c r="H72" i="30"/>
  <c r="G72" i="30"/>
  <c r="F72" i="30"/>
  <c r="E72" i="30"/>
  <c r="D72" i="30"/>
  <c r="C72" i="30"/>
  <c r="AE71" i="30"/>
  <c r="AD71" i="30"/>
  <c r="AC71" i="30"/>
  <c r="AB71" i="30"/>
  <c r="AA71" i="30"/>
  <c r="Z71" i="30"/>
  <c r="Y71" i="30"/>
  <c r="X71" i="30"/>
  <c r="W71" i="30"/>
  <c r="V71" i="30"/>
  <c r="U71" i="30"/>
  <c r="T71" i="30"/>
  <c r="S71" i="30"/>
  <c r="R71" i="30"/>
  <c r="Q71" i="30"/>
  <c r="P71" i="30"/>
  <c r="O71" i="30"/>
  <c r="N71" i="30"/>
  <c r="M71" i="30"/>
  <c r="L71" i="30"/>
  <c r="K71" i="30"/>
  <c r="J71" i="30"/>
  <c r="I71" i="30"/>
  <c r="H71" i="30"/>
  <c r="G71" i="30"/>
  <c r="F71" i="30"/>
  <c r="E71" i="30"/>
  <c r="D71" i="30"/>
  <c r="C71" i="30"/>
  <c r="AE70" i="30"/>
  <c r="AD70" i="30"/>
  <c r="AC70" i="30"/>
  <c r="AB70" i="30"/>
  <c r="AA70" i="30"/>
  <c r="Z70" i="30"/>
  <c r="Y70" i="30"/>
  <c r="X70" i="30"/>
  <c r="W70" i="30"/>
  <c r="V70" i="30"/>
  <c r="U70" i="30"/>
  <c r="T70" i="30"/>
  <c r="S70" i="30"/>
  <c r="R70" i="30"/>
  <c r="Q70" i="30"/>
  <c r="P70" i="30"/>
  <c r="O70" i="30"/>
  <c r="N70" i="30"/>
  <c r="M70" i="30"/>
  <c r="L70" i="30"/>
  <c r="K70" i="30"/>
  <c r="J70" i="30"/>
  <c r="I70" i="30"/>
  <c r="H70" i="30"/>
  <c r="G70" i="30"/>
  <c r="F70" i="30"/>
  <c r="E70" i="30"/>
  <c r="D70" i="30"/>
  <c r="C70" i="30"/>
  <c r="AE69" i="30"/>
  <c r="AD69" i="30"/>
  <c r="AC69" i="30"/>
  <c r="AB69" i="30"/>
  <c r="AA69" i="30"/>
  <c r="Z69" i="30"/>
  <c r="Y69" i="30"/>
  <c r="X69" i="30"/>
  <c r="W69" i="30"/>
  <c r="V69" i="30"/>
  <c r="U69" i="30"/>
  <c r="T69" i="30"/>
  <c r="S69" i="30"/>
  <c r="R69" i="30"/>
  <c r="Q69" i="30"/>
  <c r="P69" i="30"/>
  <c r="O69" i="30"/>
  <c r="N69" i="30"/>
  <c r="M69" i="30"/>
  <c r="L69" i="30"/>
  <c r="K69" i="30"/>
  <c r="J69" i="30"/>
  <c r="I69" i="30"/>
  <c r="H69" i="30"/>
  <c r="G69" i="30"/>
  <c r="F69" i="30"/>
  <c r="E69" i="30"/>
  <c r="D69" i="30"/>
  <c r="C69" i="30"/>
  <c r="AE68" i="30"/>
  <c r="AD68" i="30"/>
  <c r="AC68" i="30"/>
  <c r="AB68" i="30"/>
  <c r="AA68" i="30"/>
  <c r="Z68" i="30"/>
  <c r="Y68" i="30"/>
  <c r="X68" i="30"/>
  <c r="W68" i="30"/>
  <c r="V68" i="30"/>
  <c r="U68" i="30"/>
  <c r="T68" i="30"/>
  <c r="S68" i="30"/>
  <c r="R68" i="30"/>
  <c r="Q68" i="30"/>
  <c r="P68" i="30"/>
  <c r="O68" i="30"/>
  <c r="N68" i="30"/>
  <c r="M68" i="30"/>
  <c r="L68" i="30"/>
  <c r="K68" i="30"/>
  <c r="J68" i="30"/>
  <c r="I68" i="30"/>
  <c r="H68" i="30"/>
  <c r="G68" i="30"/>
  <c r="F68" i="30"/>
  <c r="E68" i="30"/>
  <c r="D68" i="30"/>
  <c r="C68" i="30"/>
  <c r="D27" i="12"/>
  <c r="E27" i="12"/>
  <c r="E28" i="12" s="1"/>
  <c r="F27" i="12"/>
  <c r="F28" i="12" s="1"/>
  <c r="G27" i="12"/>
  <c r="H27" i="12"/>
  <c r="H28" i="12" s="1"/>
  <c r="I27" i="12"/>
  <c r="I28" i="12" s="1"/>
  <c r="J27" i="12"/>
  <c r="J28" i="12" s="1"/>
  <c r="K27" i="12"/>
  <c r="L27" i="12"/>
  <c r="M27" i="12"/>
  <c r="M28" i="12" s="1"/>
  <c r="N27" i="12"/>
  <c r="N28" i="12" s="1"/>
  <c r="O27" i="12"/>
  <c r="O28" i="12" s="1"/>
  <c r="P27" i="12"/>
  <c r="P28" i="12" s="1"/>
  <c r="Q27" i="12"/>
  <c r="Q28" i="12" s="1"/>
  <c r="R27" i="12"/>
  <c r="R28" i="12" s="1"/>
  <c r="S27" i="12"/>
  <c r="S28" i="12" s="1"/>
  <c r="T27" i="12"/>
  <c r="U27" i="12"/>
  <c r="U28" i="12" s="1"/>
  <c r="V27" i="12"/>
  <c r="V28" i="12" s="1"/>
  <c r="W27" i="12"/>
  <c r="W28" i="12" s="1"/>
  <c r="X27" i="12"/>
  <c r="X28" i="12" s="1"/>
  <c r="Y27" i="12"/>
  <c r="Y28" i="12" s="1"/>
  <c r="Z27" i="12"/>
  <c r="Z28" i="12" s="1"/>
  <c r="AA27" i="12"/>
  <c r="AA28" i="12" s="1"/>
  <c r="AB27" i="12"/>
  <c r="AC27" i="12"/>
  <c r="AC28" i="12" s="1"/>
  <c r="AD27" i="12"/>
  <c r="AD28" i="12" s="1"/>
  <c r="AE27" i="12"/>
  <c r="AE28" i="12" s="1"/>
  <c r="D28" i="12"/>
  <c r="G28" i="12"/>
  <c r="K28" i="12"/>
  <c r="L28" i="12"/>
  <c r="T28" i="12"/>
  <c r="AB28" i="12"/>
  <c r="C27" i="12"/>
  <c r="C28" i="12" l="1"/>
  <c r="AI71" i="30"/>
  <c r="AI75" i="30"/>
  <c r="AI79" i="30"/>
  <c r="AI83" i="30"/>
  <c r="AI87" i="30"/>
  <c r="AI91" i="30"/>
  <c r="AI70" i="33"/>
  <c r="AI74" i="33"/>
  <c r="AI78" i="33"/>
  <c r="AI82" i="33"/>
  <c r="AI86" i="33"/>
  <c r="AI90" i="33"/>
  <c r="AI71" i="33"/>
  <c r="AI75" i="33"/>
  <c r="AI79" i="33"/>
  <c r="AI83" i="33"/>
  <c r="AI87" i="33"/>
  <c r="AI91" i="33"/>
  <c r="AI68" i="32"/>
  <c r="AI72" i="32"/>
  <c r="AI76" i="32"/>
  <c r="AI80" i="32"/>
  <c r="AI84" i="32"/>
  <c r="AI88" i="32"/>
  <c r="AI92" i="32"/>
  <c r="AI85" i="32"/>
  <c r="AI89" i="32"/>
  <c r="AI93" i="32"/>
  <c r="AI69" i="32"/>
  <c r="AI73" i="32"/>
  <c r="AI77" i="32"/>
  <c r="AI81" i="32"/>
  <c r="AI68" i="30"/>
  <c r="AI72" i="30"/>
  <c r="AI76" i="30"/>
  <c r="AI80" i="30"/>
  <c r="AI84" i="30"/>
  <c r="AI88" i="30"/>
  <c r="AI92" i="30"/>
  <c r="AI69" i="30"/>
  <c r="AI73" i="30"/>
  <c r="AI77" i="30"/>
  <c r="AI81" i="30"/>
  <c r="AI85" i="30"/>
  <c r="AI89" i="30"/>
  <c r="AI93" i="30"/>
  <c r="AI70" i="30"/>
  <c r="AI74" i="30"/>
  <c r="AI78" i="30"/>
  <c r="AI82" i="30"/>
  <c r="AI86" i="30"/>
  <c r="AI90" i="30"/>
  <c r="AE93" i="29"/>
  <c r="AD93" i="29"/>
  <c r="AC93" i="29"/>
  <c r="AB93" i="29"/>
  <c r="AA93" i="29"/>
  <c r="Z93" i="29"/>
  <c r="Y93" i="29"/>
  <c r="X93" i="29"/>
  <c r="W93" i="29"/>
  <c r="V93" i="29"/>
  <c r="U93" i="29"/>
  <c r="T93" i="29"/>
  <c r="S93" i="29"/>
  <c r="R93" i="29"/>
  <c r="Q93" i="29"/>
  <c r="P93" i="29"/>
  <c r="O93" i="29"/>
  <c r="N93" i="29"/>
  <c r="M93" i="29"/>
  <c r="L93" i="29"/>
  <c r="K93" i="29"/>
  <c r="J93" i="29"/>
  <c r="I93" i="29"/>
  <c r="H93" i="29"/>
  <c r="G93" i="29"/>
  <c r="F93" i="29"/>
  <c r="E93" i="29"/>
  <c r="D93" i="29"/>
  <c r="C93" i="29"/>
  <c r="AE92" i="29"/>
  <c r="AD92" i="29"/>
  <c r="AC92" i="29"/>
  <c r="AB92" i="29"/>
  <c r="AA92" i="29"/>
  <c r="Z92" i="29"/>
  <c r="Y92" i="29"/>
  <c r="X92" i="29"/>
  <c r="W92" i="29"/>
  <c r="V92" i="29"/>
  <c r="U92" i="29"/>
  <c r="T92" i="29"/>
  <c r="S92" i="29"/>
  <c r="R92" i="29"/>
  <c r="Q92" i="29"/>
  <c r="P92" i="29"/>
  <c r="O92" i="29"/>
  <c r="N92" i="29"/>
  <c r="M92" i="29"/>
  <c r="L92" i="29"/>
  <c r="K92" i="29"/>
  <c r="J92" i="29"/>
  <c r="I92" i="29"/>
  <c r="H92" i="29"/>
  <c r="G92" i="29"/>
  <c r="F92" i="29"/>
  <c r="E92" i="29"/>
  <c r="D92" i="29"/>
  <c r="C92" i="29"/>
  <c r="AE91" i="29"/>
  <c r="AD91" i="29"/>
  <c r="AC91" i="29"/>
  <c r="AB91" i="29"/>
  <c r="AA91" i="29"/>
  <c r="Z91" i="29"/>
  <c r="Y91" i="29"/>
  <c r="X91" i="29"/>
  <c r="W91" i="29"/>
  <c r="V91" i="29"/>
  <c r="U91" i="29"/>
  <c r="T91" i="29"/>
  <c r="S91" i="29"/>
  <c r="R91" i="29"/>
  <c r="Q91" i="29"/>
  <c r="P91" i="29"/>
  <c r="O91" i="29"/>
  <c r="N91" i="29"/>
  <c r="M91" i="29"/>
  <c r="L91" i="29"/>
  <c r="K91" i="29"/>
  <c r="J91" i="29"/>
  <c r="I91" i="29"/>
  <c r="H91" i="29"/>
  <c r="G91" i="29"/>
  <c r="F91" i="29"/>
  <c r="E91" i="29"/>
  <c r="D91" i="29"/>
  <c r="C91" i="29"/>
  <c r="AE90" i="29"/>
  <c r="AD90" i="29"/>
  <c r="AC90" i="29"/>
  <c r="AB90" i="29"/>
  <c r="AA90" i="29"/>
  <c r="Z90" i="29"/>
  <c r="Y90" i="29"/>
  <c r="X90" i="29"/>
  <c r="W90" i="29"/>
  <c r="V90" i="29"/>
  <c r="U90" i="29"/>
  <c r="T90" i="29"/>
  <c r="S90" i="29"/>
  <c r="R90" i="29"/>
  <c r="Q90" i="29"/>
  <c r="P90" i="29"/>
  <c r="O90" i="29"/>
  <c r="N90" i="29"/>
  <c r="M90" i="29"/>
  <c r="L90" i="29"/>
  <c r="K90" i="29"/>
  <c r="J90" i="29"/>
  <c r="I90" i="29"/>
  <c r="H90" i="29"/>
  <c r="G90" i="29"/>
  <c r="F90" i="29"/>
  <c r="E90" i="29"/>
  <c r="D90" i="29"/>
  <c r="C90" i="29"/>
  <c r="AE89" i="29"/>
  <c r="AD89" i="29"/>
  <c r="AC89" i="29"/>
  <c r="AB89" i="29"/>
  <c r="AA89" i="29"/>
  <c r="Z89" i="29"/>
  <c r="Y89" i="29"/>
  <c r="X89" i="29"/>
  <c r="W89" i="29"/>
  <c r="V89" i="29"/>
  <c r="U89" i="29"/>
  <c r="T89" i="29"/>
  <c r="S89" i="29"/>
  <c r="R89" i="29"/>
  <c r="Q89" i="29"/>
  <c r="P89" i="29"/>
  <c r="O89" i="29"/>
  <c r="N89" i="29"/>
  <c r="M89" i="29"/>
  <c r="L89" i="29"/>
  <c r="K89" i="29"/>
  <c r="J89" i="29"/>
  <c r="I89" i="29"/>
  <c r="H89" i="29"/>
  <c r="G89" i="29"/>
  <c r="F89" i="29"/>
  <c r="E89" i="29"/>
  <c r="D89" i="29"/>
  <c r="C89" i="29"/>
  <c r="AE88" i="29"/>
  <c r="AD88" i="29"/>
  <c r="AC88" i="29"/>
  <c r="AB88" i="29"/>
  <c r="AA88" i="29"/>
  <c r="Z88" i="29"/>
  <c r="Y88" i="29"/>
  <c r="X88" i="29"/>
  <c r="W88" i="29"/>
  <c r="V88" i="29"/>
  <c r="U88" i="29"/>
  <c r="T88" i="29"/>
  <c r="S88" i="29"/>
  <c r="R88" i="29"/>
  <c r="Q88" i="29"/>
  <c r="P88" i="29"/>
  <c r="O88" i="29"/>
  <c r="N88" i="29"/>
  <c r="M88" i="29"/>
  <c r="L88" i="29"/>
  <c r="K88" i="29"/>
  <c r="J88" i="29"/>
  <c r="I88" i="29"/>
  <c r="H88" i="29"/>
  <c r="G88" i="29"/>
  <c r="F88" i="29"/>
  <c r="E88" i="29"/>
  <c r="D88" i="29"/>
  <c r="C88" i="29"/>
  <c r="AE87" i="29"/>
  <c r="AD87" i="29"/>
  <c r="AC87" i="29"/>
  <c r="AB87" i="29"/>
  <c r="AA87" i="29"/>
  <c r="Z87" i="29"/>
  <c r="Y87" i="29"/>
  <c r="X87" i="29"/>
  <c r="W87" i="29"/>
  <c r="V87" i="29"/>
  <c r="U87" i="29"/>
  <c r="T87" i="29"/>
  <c r="S87" i="29"/>
  <c r="R87" i="29"/>
  <c r="Q87" i="29"/>
  <c r="P87" i="29"/>
  <c r="O87" i="29"/>
  <c r="N87" i="29"/>
  <c r="M87" i="29"/>
  <c r="L87" i="29"/>
  <c r="K87" i="29"/>
  <c r="J87" i="29"/>
  <c r="I87" i="29"/>
  <c r="H87" i="29"/>
  <c r="G87" i="29"/>
  <c r="F87" i="29"/>
  <c r="E87" i="29"/>
  <c r="D87" i="29"/>
  <c r="C87" i="29"/>
  <c r="AE86" i="29"/>
  <c r="AD86" i="29"/>
  <c r="AC86" i="29"/>
  <c r="AB86" i="29"/>
  <c r="AA86" i="29"/>
  <c r="Z86" i="29"/>
  <c r="Y86" i="29"/>
  <c r="X86" i="29"/>
  <c r="W86" i="29"/>
  <c r="V86" i="29"/>
  <c r="U86" i="29"/>
  <c r="T86" i="29"/>
  <c r="S86" i="29"/>
  <c r="R86" i="29"/>
  <c r="Q86" i="29"/>
  <c r="P86" i="29"/>
  <c r="O86" i="29"/>
  <c r="N86" i="29"/>
  <c r="M86" i="29"/>
  <c r="L86" i="29"/>
  <c r="K86" i="29"/>
  <c r="J86" i="29"/>
  <c r="I86" i="29"/>
  <c r="H86" i="29"/>
  <c r="G86" i="29"/>
  <c r="F86" i="29"/>
  <c r="E86" i="29"/>
  <c r="D86" i="29"/>
  <c r="C86" i="29"/>
  <c r="AE85" i="29"/>
  <c r="AD85" i="29"/>
  <c r="AC85" i="29"/>
  <c r="AB85" i="29"/>
  <c r="AA85" i="29"/>
  <c r="Z85" i="29"/>
  <c r="Y85" i="29"/>
  <c r="X85" i="29"/>
  <c r="W85" i="29"/>
  <c r="V85" i="29"/>
  <c r="U85" i="29"/>
  <c r="T85" i="29"/>
  <c r="S85" i="29"/>
  <c r="R85" i="29"/>
  <c r="Q85" i="29"/>
  <c r="P85" i="29"/>
  <c r="O85" i="29"/>
  <c r="N85" i="29"/>
  <c r="M85" i="29"/>
  <c r="L85" i="29"/>
  <c r="K85" i="29"/>
  <c r="J85" i="29"/>
  <c r="I85" i="29"/>
  <c r="H85" i="29"/>
  <c r="G85" i="29"/>
  <c r="F85" i="29"/>
  <c r="E85" i="29"/>
  <c r="D85" i="29"/>
  <c r="C85" i="29"/>
  <c r="AE84" i="29"/>
  <c r="AD84" i="29"/>
  <c r="AC84" i="29"/>
  <c r="AB84" i="29"/>
  <c r="AA84" i="29"/>
  <c r="Z84" i="29"/>
  <c r="Y84" i="29"/>
  <c r="X84" i="29"/>
  <c r="W84" i="29"/>
  <c r="V84" i="29"/>
  <c r="U84" i="29"/>
  <c r="T84" i="29"/>
  <c r="S84" i="29"/>
  <c r="R84" i="29"/>
  <c r="Q84" i="29"/>
  <c r="P84" i="29"/>
  <c r="O84" i="29"/>
  <c r="N84" i="29"/>
  <c r="M84" i="29"/>
  <c r="L84" i="29"/>
  <c r="K84" i="29"/>
  <c r="J84" i="29"/>
  <c r="I84" i="29"/>
  <c r="H84" i="29"/>
  <c r="G84" i="29"/>
  <c r="F84" i="29"/>
  <c r="E84" i="29"/>
  <c r="D84" i="29"/>
  <c r="C84" i="29"/>
  <c r="AE83" i="29"/>
  <c r="AD83" i="29"/>
  <c r="AC83" i="29"/>
  <c r="AB83" i="29"/>
  <c r="AA83" i="29"/>
  <c r="Z83" i="29"/>
  <c r="Y83" i="29"/>
  <c r="X83" i="29"/>
  <c r="W83" i="29"/>
  <c r="V83" i="29"/>
  <c r="U83" i="29"/>
  <c r="T83" i="29"/>
  <c r="S83" i="29"/>
  <c r="R83" i="29"/>
  <c r="Q83" i="29"/>
  <c r="P83" i="29"/>
  <c r="O83" i="29"/>
  <c r="N83" i="29"/>
  <c r="M83" i="29"/>
  <c r="L83" i="29"/>
  <c r="K83" i="29"/>
  <c r="J83" i="29"/>
  <c r="I83" i="29"/>
  <c r="H83" i="29"/>
  <c r="G83" i="29"/>
  <c r="F83" i="29"/>
  <c r="E83" i="29"/>
  <c r="D83" i="29"/>
  <c r="C83" i="29"/>
  <c r="AE82" i="29"/>
  <c r="AD82" i="29"/>
  <c r="AC82" i="29"/>
  <c r="AB82" i="29"/>
  <c r="AA82" i="29"/>
  <c r="Z82" i="29"/>
  <c r="Y82" i="29"/>
  <c r="X82" i="29"/>
  <c r="W82" i="29"/>
  <c r="V82" i="29"/>
  <c r="U82" i="29"/>
  <c r="T82" i="29"/>
  <c r="S82" i="29"/>
  <c r="R82" i="29"/>
  <c r="Q82" i="29"/>
  <c r="P82" i="29"/>
  <c r="O82" i="29"/>
  <c r="N82" i="29"/>
  <c r="M82" i="29"/>
  <c r="L82" i="29"/>
  <c r="K82" i="29"/>
  <c r="J82" i="29"/>
  <c r="I82" i="29"/>
  <c r="H82" i="29"/>
  <c r="G82" i="29"/>
  <c r="F82" i="29"/>
  <c r="E82" i="29"/>
  <c r="D82" i="29"/>
  <c r="C82" i="29"/>
  <c r="AE81" i="29"/>
  <c r="AD81" i="29"/>
  <c r="AC81" i="29"/>
  <c r="AB81" i="29"/>
  <c r="AA81" i="29"/>
  <c r="Z81" i="29"/>
  <c r="Y81" i="29"/>
  <c r="X81" i="29"/>
  <c r="W81" i="29"/>
  <c r="V81" i="29"/>
  <c r="U81" i="29"/>
  <c r="T81" i="29"/>
  <c r="S81" i="29"/>
  <c r="R81" i="29"/>
  <c r="Q81" i="29"/>
  <c r="P81" i="29"/>
  <c r="O81" i="29"/>
  <c r="N81" i="29"/>
  <c r="M81" i="29"/>
  <c r="L81" i="29"/>
  <c r="K81" i="29"/>
  <c r="J81" i="29"/>
  <c r="I81" i="29"/>
  <c r="H81" i="29"/>
  <c r="G81" i="29"/>
  <c r="F81" i="29"/>
  <c r="E81" i="29"/>
  <c r="D81" i="29"/>
  <c r="C81" i="29"/>
  <c r="AE80" i="29"/>
  <c r="AD80" i="29"/>
  <c r="AC80" i="29"/>
  <c r="AB80" i="29"/>
  <c r="AA80" i="29"/>
  <c r="Z80" i="29"/>
  <c r="Y80" i="29"/>
  <c r="X80" i="29"/>
  <c r="W80" i="29"/>
  <c r="V80" i="29"/>
  <c r="U80" i="29"/>
  <c r="T80" i="29"/>
  <c r="S80" i="29"/>
  <c r="R80" i="29"/>
  <c r="Q80" i="29"/>
  <c r="P80" i="29"/>
  <c r="O80" i="29"/>
  <c r="N80" i="29"/>
  <c r="M80" i="29"/>
  <c r="L80" i="29"/>
  <c r="K80" i="29"/>
  <c r="J80" i="29"/>
  <c r="I80" i="29"/>
  <c r="H80" i="29"/>
  <c r="G80" i="29"/>
  <c r="F80" i="29"/>
  <c r="E80" i="29"/>
  <c r="D80" i="29"/>
  <c r="C80" i="29"/>
  <c r="AE79" i="29"/>
  <c r="AD79" i="29"/>
  <c r="AC79" i="29"/>
  <c r="AB79" i="29"/>
  <c r="AA79" i="29"/>
  <c r="Z79" i="29"/>
  <c r="Y79" i="29"/>
  <c r="X79" i="29"/>
  <c r="W79" i="29"/>
  <c r="V79" i="29"/>
  <c r="U79" i="29"/>
  <c r="T79" i="29"/>
  <c r="S79" i="29"/>
  <c r="R79" i="29"/>
  <c r="Q79" i="29"/>
  <c r="P79" i="29"/>
  <c r="O79" i="29"/>
  <c r="N79" i="29"/>
  <c r="M79" i="29"/>
  <c r="L79" i="29"/>
  <c r="K79" i="29"/>
  <c r="J79" i="29"/>
  <c r="I79" i="29"/>
  <c r="H79" i="29"/>
  <c r="G79" i="29"/>
  <c r="F79" i="29"/>
  <c r="E79" i="29"/>
  <c r="D79" i="29"/>
  <c r="C79" i="29"/>
  <c r="AE78" i="29"/>
  <c r="AD78" i="29"/>
  <c r="AC78" i="29"/>
  <c r="AB78" i="29"/>
  <c r="AA78" i="29"/>
  <c r="Z78" i="29"/>
  <c r="Y78" i="29"/>
  <c r="X78" i="29"/>
  <c r="W78" i="29"/>
  <c r="V78" i="29"/>
  <c r="U78" i="29"/>
  <c r="T78" i="29"/>
  <c r="S78" i="29"/>
  <c r="R78" i="29"/>
  <c r="Q78" i="29"/>
  <c r="P78" i="29"/>
  <c r="O78" i="29"/>
  <c r="N78" i="29"/>
  <c r="M78" i="29"/>
  <c r="L78" i="29"/>
  <c r="K78" i="29"/>
  <c r="J78" i="29"/>
  <c r="I78" i="29"/>
  <c r="H78" i="29"/>
  <c r="G78" i="29"/>
  <c r="F78" i="29"/>
  <c r="E78" i="29"/>
  <c r="D78" i="29"/>
  <c r="C78" i="29"/>
  <c r="AE77" i="29"/>
  <c r="AD77" i="29"/>
  <c r="AC77" i="29"/>
  <c r="AB77" i="29"/>
  <c r="AA77" i="29"/>
  <c r="Z77" i="29"/>
  <c r="Y77" i="29"/>
  <c r="X77" i="29"/>
  <c r="W77" i="29"/>
  <c r="V77" i="29"/>
  <c r="U77" i="29"/>
  <c r="T77" i="29"/>
  <c r="S77" i="29"/>
  <c r="R77" i="29"/>
  <c r="Q77" i="29"/>
  <c r="P77" i="29"/>
  <c r="O77" i="29"/>
  <c r="N77" i="29"/>
  <c r="M77" i="29"/>
  <c r="L77" i="29"/>
  <c r="K77" i="29"/>
  <c r="J77" i="29"/>
  <c r="I77" i="29"/>
  <c r="H77" i="29"/>
  <c r="G77" i="29"/>
  <c r="F77" i="29"/>
  <c r="E77" i="29"/>
  <c r="D77" i="29"/>
  <c r="C77" i="29"/>
  <c r="AE76" i="29"/>
  <c r="AD76" i="29"/>
  <c r="AC76" i="29"/>
  <c r="AB76" i="29"/>
  <c r="AA76" i="29"/>
  <c r="Z76" i="29"/>
  <c r="Y76" i="29"/>
  <c r="X76" i="29"/>
  <c r="W76" i="29"/>
  <c r="V76" i="29"/>
  <c r="U76" i="29"/>
  <c r="T76" i="29"/>
  <c r="S76" i="29"/>
  <c r="R76" i="29"/>
  <c r="Q76" i="29"/>
  <c r="P76" i="29"/>
  <c r="O76" i="29"/>
  <c r="N76" i="29"/>
  <c r="M76" i="29"/>
  <c r="L76" i="29"/>
  <c r="K76" i="29"/>
  <c r="J76" i="29"/>
  <c r="I76" i="29"/>
  <c r="H76" i="29"/>
  <c r="G76" i="29"/>
  <c r="F76" i="29"/>
  <c r="E76" i="29"/>
  <c r="D76" i="29"/>
  <c r="C76" i="29"/>
  <c r="AE75" i="29"/>
  <c r="AD75" i="29"/>
  <c r="AC75" i="29"/>
  <c r="AB75" i="29"/>
  <c r="AA75" i="29"/>
  <c r="Z75" i="29"/>
  <c r="Y75" i="29"/>
  <c r="X75" i="29"/>
  <c r="W75" i="29"/>
  <c r="V75" i="29"/>
  <c r="U75" i="29"/>
  <c r="T75" i="29"/>
  <c r="S75" i="29"/>
  <c r="R75" i="29"/>
  <c r="Q75" i="29"/>
  <c r="P75" i="29"/>
  <c r="O75" i="29"/>
  <c r="N75" i="29"/>
  <c r="M75" i="29"/>
  <c r="L75" i="29"/>
  <c r="K75" i="29"/>
  <c r="J75" i="29"/>
  <c r="I75" i="29"/>
  <c r="H75" i="29"/>
  <c r="G75" i="29"/>
  <c r="F75" i="29"/>
  <c r="E75" i="29"/>
  <c r="D75" i="29"/>
  <c r="C75" i="29"/>
  <c r="AE74" i="29"/>
  <c r="AD74" i="29"/>
  <c r="AC74" i="29"/>
  <c r="AB74" i="29"/>
  <c r="AA74" i="29"/>
  <c r="Z74" i="29"/>
  <c r="Y74" i="29"/>
  <c r="X74" i="29"/>
  <c r="W74" i="29"/>
  <c r="V74" i="29"/>
  <c r="U74" i="29"/>
  <c r="T74" i="29"/>
  <c r="S74" i="29"/>
  <c r="R74" i="29"/>
  <c r="Q74" i="29"/>
  <c r="P74" i="29"/>
  <c r="O74" i="29"/>
  <c r="N74" i="29"/>
  <c r="M74" i="29"/>
  <c r="L74" i="29"/>
  <c r="K74" i="29"/>
  <c r="J74" i="29"/>
  <c r="I74" i="29"/>
  <c r="H74" i="29"/>
  <c r="G74" i="29"/>
  <c r="F74" i="29"/>
  <c r="E74" i="29"/>
  <c r="D74" i="29"/>
  <c r="C74" i="29"/>
  <c r="AE73" i="29"/>
  <c r="AD73" i="29"/>
  <c r="AC73" i="29"/>
  <c r="AB73" i="29"/>
  <c r="AA73" i="29"/>
  <c r="Z73" i="29"/>
  <c r="Y73" i="29"/>
  <c r="X73" i="29"/>
  <c r="W73" i="29"/>
  <c r="V73" i="29"/>
  <c r="U73" i="29"/>
  <c r="T73" i="29"/>
  <c r="S73" i="29"/>
  <c r="R73" i="29"/>
  <c r="Q73" i="29"/>
  <c r="P73" i="29"/>
  <c r="O73" i="29"/>
  <c r="N73" i="29"/>
  <c r="M73" i="29"/>
  <c r="L73" i="29"/>
  <c r="K73" i="29"/>
  <c r="J73" i="29"/>
  <c r="I73" i="29"/>
  <c r="H73" i="29"/>
  <c r="G73" i="29"/>
  <c r="F73" i="29"/>
  <c r="E73" i="29"/>
  <c r="D73" i="29"/>
  <c r="C73" i="29"/>
  <c r="AE72" i="29"/>
  <c r="AD72" i="29"/>
  <c r="AC72" i="29"/>
  <c r="AB72" i="29"/>
  <c r="AA72" i="29"/>
  <c r="Z72" i="29"/>
  <c r="Y72" i="29"/>
  <c r="X72" i="29"/>
  <c r="W72" i="29"/>
  <c r="V72" i="29"/>
  <c r="U72" i="29"/>
  <c r="T72" i="29"/>
  <c r="S72" i="29"/>
  <c r="R72" i="29"/>
  <c r="Q72" i="29"/>
  <c r="P72" i="29"/>
  <c r="O72" i="29"/>
  <c r="N72" i="29"/>
  <c r="M72" i="29"/>
  <c r="L72" i="29"/>
  <c r="K72" i="29"/>
  <c r="J72" i="29"/>
  <c r="I72" i="29"/>
  <c r="H72" i="29"/>
  <c r="G72" i="29"/>
  <c r="F72" i="29"/>
  <c r="E72" i="29"/>
  <c r="D72" i="29"/>
  <c r="C72" i="29"/>
  <c r="AE71" i="29"/>
  <c r="AD71" i="29"/>
  <c r="AC71" i="29"/>
  <c r="AB71" i="29"/>
  <c r="AA71" i="29"/>
  <c r="Z71" i="29"/>
  <c r="Y71" i="29"/>
  <c r="X71" i="29"/>
  <c r="W71" i="29"/>
  <c r="V71" i="29"/>
  <c r="U71" i="29"/>
  <c r="T71" i="29"/>
  <c r="S71" i="29"/>
  <c r="R71" i="29"/>
  <c r="Q71" i="29"/>
  <c r="P71" i="29"/>
  <c r="O71" i="29"/>
  <c r="N71" i="29"/>
  <c r="M71" i="29"/>
  <c r="L71" i="29"/>
  <c r="K71" i="29"/>
  <c r="J71" i="29"/>
  <c r="I71" i="29"/>
  <c r="H71" i="29"/>
  <c r="G71" i="29"/>
  <c r="F71" i="29"/>
  <c r="E71" i="29"/>
  <c r="D71" i="29"/>
  <c r="C71" i="29"/>
  <c r="AE70" i="29"/>
  <c r="AD70" i="29"/>
  <c r="AC70" i="29"/>
  <c r="AB70" i="29"/>
  <c r="AA70" i="29"/>
  <c r="Z70" i="29"/>
  <c r="Y70" i="29"/>
  <c r="X70" i="29"/>
  <c r="W70" i="29"/>
  <c r="V70" i="29"/>
  <c r="U70" i="29"/>
  <c r="T70" i="29"/>
  <c r="S70" i="29"/>
  <c r="R70" i="29"/>
  <c r="Q70" i="29"/>
  <c r="P70" i="29"/>
  <c r="O70" i="29"/>
  <c r="N70" i="29"/>
  <c r="M70" i="29"/>
  <c r="L70" i="29"/>
  <c r="K70" i="29"/>
  <c r="J70" i="29"/>
  <c r="I70" i="29"/>
  <c r="H70" i="29"/>
  <c r="G70" i="29"/>
  <c r="F70" i="29"/>
  <c r="E70" i="29"/>
  <c r="D70" i="29"/>
  <c r="C70" i="29"/>
  <c r="AE69" i="29"/>
  <c r="AD69" i="29"/>
  <c r="AC69" i="29"/>
  <c r="AB69" i="29"/>
  <c r="AA69" i="29"/>
  <c r="Z69" i="29"/>
  <c r="Y69" i="29"/>
  <c r="X69" i="29"/>
  <c r="W69" i="29"/>
  <c r="V69" i="29"/>
  <c r="U69" i="29"/>
  <c r="T69" i="29"/>
  <c r="S69" i="29"/>
  <c r="R69" i="29"/>
  <c r="Q69" i="29"/>
  <c r="P69" i="29"/>
  <c r="O69" i="29"/>
  <c r="N69" i="29"/>
  <c r="M69" i="29"/>
  <c r="L69" i="29"/>
  <c r="K69" i="29"/>
  <c r="J69" i="29"/>
  <c r="I69" i="29"/>
  <c r="H69" i="29"/>
  <c r="G69" i="29"/>
  <c r="F69" i="29"/>
  <c r="E69" i="29"/>
  <c r="D69" i="29"/>
  <c r="C69" i="29"/>
  <c r="AE68" i="29"/>
  <c r="AD68" i="29"/>
  <c r="AC68" i="29"/>
  <c r="AB68" i="29"/>
  <c r="AA68" i="29"/>
  <c r="Z68" i="29"/>
  <c r="Y68" i="29"/>
  <c r="X68" i="29"/>
  <c r="W68" i="29"/>
  <c r="V68" i="29"/>
  <c r="U68" i="29"/>
  <c r="T68" i="29"/>
  <c r="S68" i="29"/>
  <c r="R68" i="29"/>
  <c r="Q68" i="29"/>
  <c r="P68" i="29"/>
  <c r="O68" i="29"/>
  <c r="N68" i="29"/>
  <c r="M68" i="29"/>
  <c r="L68" i="29"/>
  <c r="K68" i="29"/>
  <c r="J68" i="29"/>
  <c r="I68" i="29"/>
  <c r="H68" i="29"/>
  <c r="G68" i="29"/>
  <c r="F68" i="29"/>
  <c r="E68" i="29"/>
  <c r="D68" i="29"/>
  <c r="C68" i="29"/>
  <c r="AI91" i="29"/>
  <c r="AI87" i="29"/>
  <c r="AI83" i="29"/>
  <c r="AI79" i="29"/>
  <c r="AI75" i="29"/>
  <c r="AI71" i="29"/>
  <c r="AE93" i="28"/>
  <c r="AD93" i="28"/>
  <c r="AC93" i="28"/>
  <c r="AB93" i="28"/>
  <c r="AA93" i="28"/>
  <c r="Z93" i="28"/>
  <c r="Y93" i="28"/>
  <c r="X93" i="28"/>
  <c r="W93" i="28"/>
  <c r="V93" i="28"/>
  <c r="U93" i="28"/>
  <c r="T93" i="28"/>
  <c r="S93" i="28"/>
  <c r="R93" i="28"/>
  <c r="Q93" i="28"/>
  <c r="P93" i="28"/>
  <c r="O93" i="28"/>
  <c r="N93" i="28"/>
  <c r="M93" i="28"/>
  <c r="L93" i="28"/>
  <c r="K93" i="28"/>
  <c r="J93" i="28"/>
  <c r="I93" i="28"/>
  <c r="H93" i="28"/>
  <c r="G93" i="28"/>
  <c r="F93" i="28"/>
  <c r="E93" i="28"/>
  <c r="D93" i="28"/>
  <c r="C93" i="28"/>
  <c r="AE92" i="28"/>
  <c r="AD92" i="28"/>
  <c r="AC92" i="28"/>
  <c r="AB92" i="28"/>
  <c r="AA92" i="28"/>
  <c r="Z92" i="28"/>
  <c r="Y92" i="28"/>
  <c r="X92" i="28"/>
  <c r="W92" i="28"/>
  <c r="V92" i="28"/>
  <c r="U92" i="28"/>
  <c r="T92" i="28"/>
  <c r="S92" i="28"/>
  <c r="R92" i="28"/>
  <c r="Q92" i="28"/>
  <c r="P92" i="28"/>
  <c r="O92" i="28"/>
  <c r="N92" i="28"/>
  <c r="M92" i="28"/>
  <c r="L92" i="28"/>
  <c r="K92" i="28"/>
  <c r="J92" i="28"/>
  <c r="I92" i="28"/>
  <c r="H92" i="28"/>
  <c r="G92" i="28"/>
  <c r="F92" i="28"/>
  <c r="E92" i="28"/>
  <c r="D92" i="28"/>
  <c r="C92" i="28"/>
  <c r="AE91" i="28"/>
  <c r="AD91" i="28"/>
  <c r="AC91" i="28"/>
  <c r="AB91" i="28"/>
  <c r="AA91" i="28"/>
  <c r="Z91" i="28"/>
  <c r="Y91" i="28"/>
  <c r="X91" i="28"/>
  <c r="W91" i="28"/>
  <c r="V91" i="28"/>
  <c r="U91" i="28"/>
  <c r="T91" i="28"/>
  <c r="S91" i="28"/>
  <c r="R91" i="28"/>
  <c r="Q91" i="28"/>
  <c r="P91" i="28"/>
  <c r="O91" i="28"/>
  <c r="N91" i="28"/>
  <c r="M91" i="28"/>
  <c r="L91" i="28"/>
  <c r="K91" i="28"/>
  <c r="J91" i="28"/>
  <c r="I91" i="28"/>
  <c r="H91" i="28"/>
  <c r="G91" i="28"/>
  <c r="F91" i="28"/>
  <c r="E91" i="28"/>
  <c r="D91" i="28"/>
  <c r="C91" i="28"/>
  <c r="AE90" i="28"/>
  <c r="AD90" i="28"/>
  <c r="AC90" i="28"/>
  <c r="AB90" i="28"/>
  <c r="AA90" i="28"/>
  <c r="Z90" i="28"/>
  <c r="Y90" i="28"/>
  <c r="X90" i="28"/>
  <c r="W90" i="28"/>
  <c r="V90" i="28"/>
  <c r="U90" i="28"/>
  <c r="T90" i="28"/>
  <c r="S90" i="28"/>
  <c r="R90" i="28"/>
  <c r="Q90" i="28"/>
  <c r="P90" i="28"/>
  <c r="O90" i="28"/>
  <c r="N90" i="28"/>
  <c r="M90" i="28"/>
  <c r="L90" i="28"/>
  <c r="K90" i="28"/>
  <c r="J90" i="28"/>
  <c r="I90" i="28"/>
  <c r="H90" i="28"/>
  <c r="G90" i="28"/>
  <c r="F90" i="28"/>
  <c r="E90" i="28"/>
  <c r="D90" i="28"/>
  <c r="C90" i="28"/>
  <c r="AE89" i="28"/>
  <c r="AD89" i="28"/>
  <c r="AC89" i="28"/>
  <c r="AB89" i="28"/>
  <c r="AA89" i="28"/>
  <c r="Z89" i="28"/>
  <c r="Y89" i="28"/>
  <c r="X89" i="28"/>
  <c r="W89" i="28"/>
  <c r="V89" i="28"/>
  <c r="U89" i="28"/>
  <c r="T89" i="28"/>
  <c r="S89" i="28"/>
  <c r="R89" i="28"/>
  <c r="Q89" i="28"/>
  <c r="P89" i="28"/>
  <c r="O89" i="28"/>
  <c r="N89" i="28"/>
  <c r="M89" i="28"/>
  <c r="L89" i="28"/>
  <c r="K89" i="28"/>
  <c r="J89" i="28"/>
  <c r="I89" i="28"/>
  <c r="H89" i="28"/>
  <c r="G89" i="28"/>
  <c r="F89" i="28"/>
  <c r="E89" i="28"/>
  <c r="D89" i="28"/>
  <c r="C89" i="28"/>
  <c r="AE88" i="28"/>
  <c r="AD88" i="28"/>
  <c r="AC88" i="28"/>
  <c r="AB88" i="28"/>
  <c r="AA88" i="28"/>
  <c r="Z88" i="28"/>
  <c r="Y88" i="28"/>
  <c r="X88" i="28"/>
  <c r="W88" i="28"/>
  <c r="V88" i="28"/>
  <c r="U88" i="28"/>
  <c r="T88" i="28"/>
  <c r="S88" i="28"/>
  <c r="R88" i="28"/>
  <c r="Q88" i="28"/>
  <c r="P88" i="28"/>
  <c r="O88" i="28"/>
  <c r="N88" i="28"/>
  <c r="M88" i="28"/>
  <c r="L88" i="28"/>
  <c r="K88" i="28"/>
  <c r="J88" i="28"/>
  <c r="I88" i="28"/>
  <c r="H88" i="28"/>
  <c r="G88" i="28"/>
  <c r="F88" i="28"/>
  <c r="E88" i="28"/>
  <c r="D88" i="28"/>
  <c r="C88" i="28"/>
  <c r="AE87" i="28"/>
  <c r="AD87" i="28"/>
  <c r="AC87" i="28"/>
  <c r="AB87" i="28"/>
  <c r="AA87" i="28"/>
  <c r="Z87" i="28"/>
  <c r="Y87" i="28"/>
  <c r="X87" i="28"/>
  <c r="W87" i="28"/>
  <c r="V87" i="28"/>
  <c r="U87" i="28"/>
  <c r="T87" i="28"/>
  <c r="S87" i="28"/>
  <c r="R87" i="28"/>
  <c r="Q87" i="28"/>
  <c r="P87" i="28"/>
  <c r="O87" i="28"/>
  <c r="N87" i="28"/>
  <c r="M87" i="28"/>
  <c r="L87" i="28"/>
  <c r="K87" i="28"/>
  <c r="J87" i="28"/>
  <c r="I87" i="28"/>
  <c r="H87" i="28"/>
  <c r="G87" i="28"/>
  <c r="F87" i="28"/>
  <c r="E87" i="28"/>
  <c r="D87" i="28"/>
  <c r="C87" i="28"/>
  <c r="AE86" i="28"/>
  <c r="AD86" i="28"/>
  <c r="AC86" i="28"/>
  <c r="AB86" i="28"/>
  <c r="AA86" i="28"/>
  <c r="Z86" i="28"/>
  <c r="Y86" i="28"/>
  <c r="X86" i="28"/>
  <c r="W86" i="28"/>
  <c r="V86" i="28"/>
  <c r="U86" i="28"/>
  <c r="T86" i="28"/>
  <c r="S86" i="28"/>
  <c r="R86" i="28"/>
  <c r="Q86" i="28"/>
  <c r="P86" i="28"/>
  <c r="O86" i="28"/>
  <c r="N86" i="28"/>
  <c r="M86" i="28"/>
  <c r="L86" i="28"/>
  <c r="K86" i="28"/>
  <c r="J86" i="28"/>
  <c r="I86" i="28"/>
  <c r="H86" i="28"/>
  <c r="G86" i="28"/>
  <c r="F86" i="28"/>
  <c r="E86" i="28"/>
  <c r="D86" i="28"/>
  <c r="C86" i="28"/>
  <c r="AE85" i="28"/>
  <c r="AD85" i="28"/>
  <c r="AC85" i="28"/>
  <c r="AB85" i="28"/>
  <c r="AA85" i="28"/>
  <c r="Z85" i="28"/>
  <c r="Y85" i="28"/>
  <c r="X85" i="28"/>
  <c r="W85" i="28"/>
  <c r="V85" i="28"/>
  <c r="U85" i="28"/>
  <c r="T85" i="28"/>
  <c r="S85" i="28"/>
  <c r="R85" i="28"/>
  <c r="Q85" i="28"/>
  <c r="P85" i="28"/>
  <c r="O85" i="28"/>
  <c r="N85" i="28"/>
  <c r="M85" i="28"/>
  <c r="L85" i="28"/>
  <c r="K85" i="28"/>
  <c r="J85" i="28"/>
  <c r="I85" i="28"/>
  <c r="H85" i="28"/>
  <c r="G85" i="28"/>
  <c r="F85" i="28"/>
  <c r="E85" i="28"/>
  <c r="D85" i="28"/>
  <c r="C85" i="28"/>
  <c r="AE84" i="28"/>
  <c r="AD84" i="28"/>
  <c r="AC84" i="28"/>
  <c r="AB84" i="28"/>
  <c r="AA84" i="28"/>
  <c r="Z84" i="28"/>
  <c r="Y84" i="28"/>
  <c r="X84" i="28"/>
  <c r="W84" i="28"/>
  <c r="V84" i="28"/>
  <c r="U84" i="28"/>
  <c r="T84" i="28"/>
  <c r="S84" i="28"/>
  <c r="R84" i="28"/>
  <c r="Q84" i="28"/>
  <c r="P84" i="28"/>
  <c r="O84" i="28"/>
  <c r="N84" i="28"/>
  <c r="M84" i="28"/>
  <c r="L84" i="28"/>
  <c r="K84" i="28"/>
  <c r="J84" i="28"/>
  <c r="I84" i="28"/>
  <c r="H84" i="28"/>
  <c r="G84" i="28"/>
  <c r="F84" i="28"/>
  <c r="E84" i="28"/>
  <c r="D84" i="28"/>
  <c r="C84" i="28"/>
  <c r="AE83" i="28"/>
  <c r="AD83" i="28"/>
  <c r="AC83" i="28"/>
  <c r="AB83" i="28"/>
  <c r="AA83" i="28"/>
  <c r="Z83" i="28"/>
  <c r="Y83" i="28"/>
  <c r="X83" i="28"/>
  <c r="W83" i="28"/>
  <c r="V83" i="28"/>
  <c r="U83" i="28"/>
  <c r="T83" i="28"/>
  <c r="S83" i="28"/>
  <c r="R83" i="28"/>
  <c r="Q83" i="28"/>
  <c r="P83" i="28"/>
  <c r="O83" i="28"/>
  <c r="N83" i="28"/>
  <c r="M83" i="28"/>
  <c r="L83" i="28"/>
  <c r="K83" i="28"/>
  <c r="J83" i="28"/>
  <c r="I83" i="28"/>
  <c r="H83" i="28"/>
  <c r="G83" i="28"/>
  <c r="F83" i="28"/>
  <c r="E83" i="28"/>
  <c r="D83" i="28"/>
  <c r="C83" i="28"/>
  <c r="AE82" i="28"/>
  <c r="AD82" i="28"/>
  <c r="AC82" i="28"/>
  <c r="AB82" i="28"/>
  <c r="AA82" i="28"/>
  <c r="Z82" i="28"/>
  <c r="Y82" i="28"/>
  <c r="X82" i="28"/>
  <c r="W82" i="28"/>
  <c r="V82" i="28"/>
  <c r="U82" i="28"/>
  <c r="T82" i="28"/>
  <c r="S82" i="28"/>
  <c r="R82" i="28"/>
  <c r="Q82" i="28"/>
  <c r="P82" i="28"/>
  <c r="O82" i="28"/>
  <c r="N82" i="28"/>
  <c r="M82" i="28"/>
  <c r="L82" i="28"/>
  <c r="K82" i="28"/>
  <c r="J82" i="28"/>
  <c r="I82" i="28"/>
  <c r="H82" i="28"/>
  <c r="G82" i="28"/>
  <c r="F82" i="28"/>
  <c r="E82" i="28"/>
  <c r="D82" i="28"/>
  <c r="C82" i="28"/>
  <c r="AE81" i="28"/>
  <c r="AD81" i="28"/>
  <c r="AC81" i="28"/>
  <c r="AB81" i="28"/>
  <c r="AA81" i="28"/>
  <c r="Z81" i="28"/>
  <c r="Y81" i="28"/>
  <c r="X81" i="28"/>
  <c r="W81" i="28"/>
  <c r="V81" i="28"/>
  <c r="U81" i="28"/>
  <c r="T81" i="28"/>
  <c r="S81" i="28"/>
  <c r="R81" i="28"/>
  <c r="Q81" i="28"/>
  <c r="P81" i="28"/>
  <c r="O81" i="28"/>
  <c r="N81" i="28"/>
  <c r="M81" i="28"/>
  <c r="L81" i="28"/>
  <c r="K81" i="28"/>
  <c r="J81" i="28"/>
  <c r="I81" i="28"/>
  <c r="H81" i="28"/>
  <c r="G81" i="28"/>
  <c r="F81" i="28"/>
  <c r="E81" i="28"/>
  <c r="D81" i="28"/>
  <c r="C81" i="28"/>
  <c r="AE80" i="28"/>
  <c r="AD80" i="28"/>
  <c r="AC80" i="28"/>
  <c r="AB80" i="28"/>
  <c r="AA80" i="28"/>
  <c r="Z80" i="28"/>
  <c r="Y80" i="28"/>
  <c r="X80" i="28"/>
  <c r="W80" i="28"/>
  <c r="V80" i="28"/>
  <c r="U80" i="28"/>
  <c r="T80" i="28"/>
  <c r="S80" i="28"/>
  <c r="R80" i="28"/>
  <c r="Q80" i="28"/>
  <c r="P80" i="28"/>
  <c r="O80" i="28"/>
  <c r="N80" i="28"/>
  <c r="M80" i="28"/>
  <c r="L80" i="28"/>
  <c r="K80" i="28"/>
  <c r="J80" i="28"/>
  <c r="I80" i="28"/>
  <c r="H80" i="28"/>
  <c r="G80" i="28"/>
  <c r="F80" i="28"/>
  <c r="E80" i="28"/>
  <c r="D80" i="28"/>
  <c r="C80" i="28"/>
  <c r="AE79" i="28"/>
  <c r="AD79" i="28"/>
  <c r="AC79" i="28"/>
  <c r="AB79" i="28"/>
  <c r="AA79" i="28"/>
  <c r="Z79" i="28"/>
  <c r="Y79" i="28"/>
  <c r="X79" i="28"/>
  <c r="W79" i="28"/>
  <c r="V79" i="28"/>
  <c r="U79" i="28"/>
  <c r="T79" i="28"/>
  <c r="S79" i="28"/>
  <c r="R79" i="28"/>
  <c r="Q79" i="28"/>
  <c r="P79" i="28"/>
  <c r="O79" i="28"/>
  <c r="N79" i="28"/>
  <c r="M79" i="28"/>
  <c r="L79" i="28"/>
  <c r="K79" i="28"/>
  <c r="J79" i="28"/>
  <c r="I79" i="28"/>
  <c r="H79" i="28"/>
  <c r="G79" i="28"/>
  <c r="F79" i="28"/>
  <c r="E79" i="28"/>
  <c r="D79" i="28"/>
  <c r="C79" i="28"/>
  <c r="AE78" i="28"/>
  <c r="AD78" i="28"/>
  <c r="AC78" i="28"/>
  <c r="AB78" i="28"/>
  <c r="AA78" i="28"/>
  <c r="Z78" i="28"/>
  <c r="Y78" i="28"/>
  <c r="X78" i="28"/>
  <c r="W78" i="28"/>
  <c r="V78" i="28"/>
  <c r="U78" i="28"/>
  <c r="T78" i="28"/>
  <c r="S78" i="28"/>
  <c r="R78" i="28"/>
  <c r="Q78" i="28"/>
  <c r="P78" i="28"/>
  <c r="O78" i="28"/>
  <c r="N78" i="28"/>
  <c r="M78" i="28"/>
  <c r="L78" i="28"/>
  <c r="K78" i="28"/>
  <c r="J78" i="28"/>
  <c r="I78" i="28"/>
  <c r="H78" i="28"/>
  <c r="G78" i="28"/>
  <c r="F78" i="28"/>
  <c r="E78" i="28"/>
  <c r="D78" i="28"/>
  <c r="C78" i="28"/>
  <c r="AE77" i="28"/>
  <c r="AD77" i="28"/>
  <c r="AC77" i="28"/>
  <c r="AB77" i="28"/>
  <c r="AA77" i="28"/>
  <c r="Z77" i="28"/>
  <c r="Y77" i="28"/>
  <c r="X77" i="28"/>
  <c r="W77" i="28"/>
  <c r="V77" i="28"/>
  <c r="U77" i="28"/>
  <c r="T77" i="28"/>
  <c r="S77" i="28"/>
  <c r="R77" i="28"/>
  <c r="Q77" i="28"/>
  <c r="P77" i="28"/>
  <c r="O77" i="28"/>
  <c r="N77" i="28"/>
  <c r="M77" i="28"/>
  <c r="L77" i="28"/>
  <c r="K77" i="28"/>
  <c r="J77" i="28"/>
  <c r="I77" i="28"/>
  <c r="H77" i="28"/>
  <c r="G77" i="28"/>
  <c r="F77" i="28"/>
  <c r="E77" i="28"/>
  <c r="D77" i="28"/>
  <c r="C77" i="28"/>
  <c r="AE76" i="28"/>
  <c r="AD76" i="28"/>
  <c r="AC76" i="28"/>
  <c r="AB76" i="28"/>
  <c r="AA76" i="28"/>
  <c r="Z76" i="28"/>
  <c r="Y76" i="28"/>
  <c r="X76" i="28"/>
  <c r="W76" i="28"/>
  <c r="V76" i="28"/>
  <c r="U76" i="28"/>
  <c r="T76" i="28"/>
  <c r="S76" i="28"/>
  <c r="R76" i="28"/>
  <c r="Q76" i="28"/>
  <c r="P76" i="28"/>
  <c r="O76" i="28"/>
  <c r="N76" i="28"/>
  <c r="M76" i="28"/>
  <c r="L76" i="28"/>
  <c r="K76" i="28"/>
  <c r="J76" i="28"/>
  <c r="I76" i="28"/>
  <c r="H76" i="28"/>
  <c r="G76" i="28"/>
  <c r="F76" i="28"/>
  <c r="E76" i="28"/>
  <c r="D76" i="28"/>
  <c r="C76" i="28"/>
  <c r="AE75" i="28"/>
  <c r="AD75" i="28"/>
  <c r="AC75" i="28"/>
  <c r="AB75" i="28"/>
  <c r="AA75" i="28"/>
  <c r="Z75" i="28"/>
  <c r="Y75" i="28"/>
  <c r="X75" i="28"/>
  <c r="W75" i="28"/>
  <c r="V75" i="28"/>
  <c r="U75" i="28"/>
  <c r="T75" i="28"/>
  <c r="S75" i="28"/>
  <c r="R75" i="28"/>
  <c r="Q75" i="28"/>
  <c r="P75" i="28"/>
  <c r="O75" i="28"/>
  <c r="N75" i="28"/>
  <c r="M75" i="28"/>
  <c r="L75" i="28"/>
  <c r="K75" i="28"/>
  <c r="J75" i="28"/>
  <c r="I75" i="28"/>
  <c r="H75" i="28"/>
  <c r="G75" i="28"/>
  <c r="F75" i="28"/>
  <c r="E75" i="28"/>
  <c r="D75" i="28"/>
  <c r="C75" i="28"/>
  <c r="AE74" i="28"/>
  <c r="AD74" i="28"/>
  <c r="AC74" i="28"/>
  <c r="AB74" i="28"/>
  <c r="AA74" i="28"/>
  <c r="Z74" i="28"/>
  <c r="Y74" i="28"/>
  <c r="X74" i="28"/>
  <c r="W74" i="28"/>
  <c r="V74" i="28"/>
  <c r="U74" i="28"/>
  <c r="T74" i="28"/>
  <c r="S74" i="28"/>
  <c r="R74" i="28"/>
  <c r="Q74" i="28"/>
  <c r="P74" i="28"/>
  <c r="O74" i="28"/>
  <c r="N74" i="28"/>
  <c r="M74" i="28"/>
  <c r="L74" i="28"/>
  <c r="K74" i="28"/>
  <c r="J74" i="28"/>
  <c r="I74" i="28"/>
  <c r="H74" i="28"/>
  <c r="G74" i="28"/>
  <c r="F74" i="28"/>
  <c r="E74" i="28"/>
  <c r="D74" i="28"/>
  <c r="C74" i="28"/>
  <c r="AE73" i="28"/>
  <c r="AD73" i="28"/>
  <c r="AC73" i="28"/>
  <c r="AB73" i="28"/>
  <c r="AA73" i="28"/>
  <c r="Z73" i="28"/>
  <c r="Y73" i="28"/>
  <c r="X73" i="28"/>
  <c r="W73" i="28"/>
  <c r="V73" i="28"/>
  <c r="U73" i="28"/>
  <c r="T73" i="28"/>
  <c r="S73" i="28"/>
  <c r="R73" i="28"/>
  <c r="Q73" i="28"/>
  <c r="P73" i="28"/>
  <c r="O73" i="28"/>
  <c r="N73" i="28"/>
  <c r="M73" i="28"/>
  <c r="L73" i="28"/>
  <c r="K73" i="28"/>
  <c r="J73" i="28"/>
  <c r="I73" i="28"/>
  <c r="H73" i="28"/>
  <c r="G73" i="28"/>
  <c r="F73" i="28"/>
  <c r="E73" i="28"/>
  <c r="D73" i="28"/>
  <c r="C73" i="28"/>
  <c r="AE72" i="28"/>
  <c r="AD72" i="28"/>
  <c r="AC72" i="28"/>
  <c r="AB72" i="28"/>
  <c r="AA72" i="28"/>
  <c r="Z72" i="28"/>
  <c r="Y72" i="28"/>
  <c r="X72" i="28"/>
  <c r="W72" i="28"/>
  <c r="V72" i="28"/>
  <c r="U72" i="28"/>
  <c r="T72" i="28"/>
  <c r="S72" i="28"/>
  <c r="R72" i="28"/>
  <c r="Q72" i="28"/>
  <c r="P72" i="28"/>
  <c r="O72" i="28"/>
  <c r="N72" i="28"/>
  <c r="M72" i="28"/>
  <c r="L72" i="28"/>
  <c r="K72" i="28"/>
  <c r="J72" i="28"/>
  <c r="I72" i="28"/>
  <c r="H72" i="28"/>
  <c r="G72" i="28"/>
  <c r="F72" i="28"/>
  <c r="E72" i="28"/>
  <c r="D72" i="28"/>
  <c r="C72" i="28"/>
  <c r="AE71" i="28"/>
  <c r="AD71" i="28"/>
  <c r="AC71" i="28"/>
  <c r="AB71" i="28"/>
  <c r="AA71" i="28"/>
  <c r="Z71" i="28"/>
  <c r="Y71" i="28"/>
  <c r="X71" i="28"/>
  <c r="W71" i="28"/>
  <c r="V71" i="28"/>
  <c r="U71" i="28"/>
  <c r="T71" i="28"/>
  <c r="S71" i="28"/>
  <c r="R71" i="28"/>
  <c r="Q71" i="28"/>
  <c r="P71" i="28"/>
  <c r="O71" i="28"/>
  <c r="N71" i="28"/>
  <c r="M71" i="28"/>
  <c r="L71" i="28"/>
  <c r="K71" i="28"/>
  <c r="J71" i="28"/>
  <c r="I71" i="28"/>
  <c r="H71" i="28"/>
  <c r="G71" i="28"/>
  <c r="F71" i="28"/>
  <c r="E71" i="28"/>
  <c r="D71" i="28"/>
  <c r="C71" i="28"/>
  <c r="AE70" i="28"/>
  <c r="AD70" i="28"/>
  <c r="AC70" i="28"/>
  <c r="AB70" i="28"/>
  <c r="AA70" i="28"/>
  <c r="Z70" i="28"/>
  <c r="Y70" i="28"/>
  <c r="X70" i="28"/>
  <c r="W70" i="28"/>
  <c r="V70" i="28"/>
  <c r="U70" i="28"/>
  <c r="T70" i="28"/>
  <c r="S70" i="28"/>
  <c r="R70" i="28"/>
  <c r="Q70" i="28"/>
  <c r="P70" i="28"/>
  <c r="O70" i="28"/>
  <c r="N70" i="28"/>
  <c r="M70" i="28"/>
  <c r="L70" i="28"/>
  <c r="K70" i="28"/>
  <c r="J70" i="28"/>
  <c r="I70" i="28"/>
  <c r="H70" i="28"/>
  <c r="G70" i="28"/>
  <c r="F70" i="28"/>
  <c r="E70" i="28"/>
  <c r="D70" i="28"/>
  <c r="C70" i="28"/>
  <c r="AE69" i="28"/>
  <c r="AD69" i="28"/>
  <c r="AC69" i="28"/>
  <c r="AB69" i="28"/>
  <c r="AA69" i="28"/>
  <c r="Z69" i="28"/>
  <c r="Y69" i="28"/>
  <c r="X69" i="28"/>
  <c r="W69" i="28"/>
  <c r="V69" i="28"/>
  <c r="U69" i="28"/>
  <c r="T69" i="28"/>
  <c r="S69" i="28"/>
  <c r="R69" i="28"/>
  <c r="Q69" i="28"/>
  <c r="P69" i="28"/>
  <c r="O69" i="28"/>
  <c r="N69" i="28"/>
  <c r="M69" i="28"/>
  <c r="L69" i="28"/>
  <c r="K69" i="28"/>
  <c r="J69" i="28"/>
  <c r="I69" i="28"/>
  <c r="H69" i="28"/>
  <c r="G69" i="28"/>
  <c r="F69" i="28"/>
  <c r="E69" i="28"/>
  <c r="D69" i="28"/>
  <c r="C69" i="28"/>
  <c r="AE68" i="28"/>
  <c r="AD68" i="28"/>
  <c r="AC68" i="28"/>
  <c r="AB68" i="28"/>
  <c r="AA68" i="28"/>
  <c r="Z68" i="28"/>
  <c r="Y68" i="28"/>
  <c r="X68" i="28"/>
  <c r="W68" i="28"/>
  <c r="V68" i="28"/>
  <c r="U68" i="28"/>
  <c r="T68" i="28"/>
  <c r="S68" i="28"/>
  <c r="R68" i="28"/>
  <c r="Q68" i="28"/>
  <c r="P68" i="28"/>
  <c r="O68" i="28"/>
  <c r="N68" i="28"/>
  <c r="M68" i="28"/>
  <c r="L68" i="28"/>
  <c r="K68" i="28"/>
  <c r="J68" i="28"/>
  <c r="I68" i="28"/>
  <c r="H68" i="28"/>
  <c r="G68" i="28"/>
  <c r="F68" i="28"/>
  <c r="E68" i="28"/>
  <c r="D68" i="28"/>
  <c r="C68" i="28"/>
  <c r="AI93" i="28"/>
  <c r="AI89" i="28"/>
  <c r="AI85" i="28"/>
  <c r="AI81" i="28"/>
  <c r="AI77" i="28"/>
  <c r="AI73" i="28"/>
  <c r="AI69" i="28"/>
  <c r="AE93" i="26"/>
  <c r="AD93" i="26"/>
  <c r="AC93" i="26"/>
  <c r="AB93" i="26"/>
  <c r="AA93" i="26"/>
  <c r="Z93" i="26"/>
  <c r="Y93" i="26"/>
  <c r="X93" i="26"/>
  <c r="W93" i="26"/>
  <c r="V93" i="26"/>
  <c r="U93" i="26"/>
  <c r="T93" i="26"/>
  <c r="S93" i="26"/>
  <c r="R93" i="26"/>
  <c r="Q93" i="26"/>
  <c r="P93" i="26"/>
  <c r="O93" i="26"/>
  <c r="N93" i="26"/>
  <c r="M93" i="26"/>
  <c r="L93" i="26"/>
  <c r="K93" i="26"/>
  <c r="J93" i="26"/>
  <c r="I93" i="26"/>
  <c r="H93" i="26"/>
  <c r="G93" i="26"/>
  <c r="F93" i="26"/>
  <c r="E93" i="26"/>
  <c r="D93" i="26"/>
  <c r="C93" i="26"/>
  <c r="AE92" i="26"/>
  <c r="AD92" i="26"/>
  <c r="AC92" i="26"/>
  <c r="AB92" i="26"/>
  <c r="AA92" i="26"/>
  <c r="Z92" i="26"/>
  <c r="Y92" i="26"/>
  <c r="X92" i="26"/>
  <c r="W92" i="26"/>
  <c r="V92" i="26"/>
  <c r="U92" i="26"/>
  <c r="T92" i="26"/>
  <c r="S92" i="26"/>
  <c r="R92" i="26"/>
  <c r="Q92" i="26"/>
  <c r="P92" i="26"/>
  <c r="O92" i="26"/>
  <c r="N92" i="26"/>
  <c r="M92" i="26"/>
  <c r="L92" i="26"/>
  <c r="K92" i="26"/>
  <c r="J92" i="26"/>
  <c r="I92" i="26"/>
  <c r="H92" i="26"/>
  <c r="G92" i="26"/>
  <c r="F92" i="26"/>
  <c r="E92" i="26"/>
  <c r="D92" i="26"/>
  <c r="C92" i="26"/>
  <c r="AE91" i="26"/>
  <c r="AD91" i="26"/>
  <c r="AC91" i="26"/>
  <c r="AB91" i="26"/>
  <c r="AA91" i="26"/>
  <c r="Z91" i="26"/>
  <c r="Y91" i="26"/>
  <c r="X91" i="26"/>
  <c r="W91" i="26"/>
  <c r="V91" i="26"/>
  <c r="U91" i="26"/>
  <c r="T91" i="26"/>
  <c r="S91" i="26"/>
  <c r="R91" i="26"/>
  <c r="Q91" i="26"/>
  <c r="P91" i="26"/>
  <c r="O91" i="26"/>
  <c r="N91" i="26"/>
  <c r="M91" i="26"/>
  <c r="L91" i="26"/>
  <c r="K91" i="26"/>
  <c r="J91" i="26"/>
  <c r="I91" i="26"/>
  <c r="H91" i="26"/>
  <c r="G91" i="26"/>
  <c r="F91" i="26"/>
  <c r="E91" i="26"/>
  <c r="D91" i="26"/>
  <c r="C91" i="26"/>
  <c r="AE90" i="26"/>
  <c r="AD90" i="26"/>
  <c r="AC90" i="26"/>
  <c r="AB90" i="26"/>
  <c r="AA90" i="26"/>
  <c r="Z90" i="26"/>
  <c r="Y90" i="26"/>
  <c r="X90" i="26"/>
  <c r="W90" i="26"/>
  <c r="V90" i="26"/>
  <c r="U90" i="26"/>
  <c r="T90" i="26"/>
  <c r="S90" i="26"/>
  <c r="R90" i="26"/>
  <c r="Q90" i="26"/>
  <c r="P90" i="26"/>
  <c r="O90" i="26"/>
  <c r="N90" i="26"/>
  <c r="M90" i="26"/>
  <c r="L90" i="26"/>
  <c r="K90" i="26"/>
  <c r="J90" i="26"/>
  <c r="I90" i="26"/>
  <c r="H90" i="26"/>
  <c r="G90" i="26"/>
  <c r="F90" i="26"/>
  <c r="E90" i="26"/>
  <c r="D90" i="26"/>
  <c r="C90" i="26"/>
  <c r="AE89" i="26"/>
  <c r="AD89" i="26"/>
  <c r="AC89" i="26"/>
  <c r="AB89" i="26"/>
  <c r="AA89" i="26"/>
  <c r="Z89" i="26"/>
  <c r="Y89" i="26"/>
  <c r="X89" i="26"/>
  <c r="W89" i="26"/>
  <c r="V89" i="26"/>
  <c r="U89" i="26"/>
  <c r="T89" i="26"/>
  <c r="S89" i="26"/>
  <c r="R89" i="26"/>
  <c r="Q89" i="26"/>
  <c r="P89" i="26"/>
  <c r="O89" i="26"/>
  <c r="N89" i="26"/>
  <c r="M89" i="26"/>
  <c r="L89" i="26"/>
  <c r="K89" i="26"/>
  <c r="J89" i="26"/>
  <c r="I89" i="26"/>
  <c r="H89" i="26"/>
  <c r="G89" i="26"/>
  <c r="F89" i="26"/>
  <c r="E89" i="26"/>
  <c r="D89" i="26"/>
  <c r="C89" i="26"/>
  <c r="AE88" i="26"/>
  <c r="AD88" i="26"/>
  <c r="AC88" i="26"/>
  <c r="AB88" i="26"/>
  <c r="AA88" i="26"/>
  <c r="Z88" i="26"/>
  <c r="Y88" i="26"/>
  <c r="X88" i="26"/>
  <c r="W88" i="26"/>
  <c r="V88" i="26"/>
  <c r="U88" i="26"/>
  <c r="T88" i="26"/>
  <c r="S88" i="26"/>
  <c r="R88" i="26"/>
  <c r="Q88" i="26"/>
  <c r="P88" i="26"/>
  <c r="O88" i="26"/>
  <c r="N88" i="26"/>
  <c r="M88" i="26"/>
  <c r="L88" i="26"/>
  <c r="K88" i="26"/>
  <c r="J88" i="26"/>
  <c r="I88" i="26"/>
  <c r="H88" i="26"/>
  <c r="G88" i="26"/>
  <c r="F88" i="26"/>
  <c r="E88" i="26"/>
  <c r="D88" i="26"/>
  <c r="C88" i="26"/>
  <c r="AE87" i="26"/>
  <c r="AD87" i="26"/>
  <c r="AC87" i="26"/>
  <c r="AB87" i="26"/>
  <c r="AA87" i="26"/>
  <c r="Z87" i="26"/>
  <c r="Y87" i="26"/>
  <c r="X87" i="26"/>
  <c r="W87" i="26"/>
  <c r="V87" i="26"/>
  <c r="U87" i="26"/>
  <c r="T87" i="26"/>
  <c r="S87" i="26"/>
  <c r="R87" i="26"/>
  <c r="Q87" i="26"/>
  <c r="P87" i="26"/>
  <c r="O87" i="26"/>
  <c r="N87" i="26"/>
  <c r="M87" i="26"/>
  <c r="L87" i="26"/>
  <c r="K87" i="26"/>
  <c r="J87" i="26"/>
  <c r="I87" i="26"/>
  <c r="H87" i="26"/>
  <c r="G87" i="26"/>
  <c r="F87" i="26"/>
  <c r="E87" i="26"/>
  <c r="D87" i="26"/>
  <c r="C87" i="26"/>
  <c r="AE86" i="26"/>
  <c r="AD86" i="26"/>
  <c r="AC86" i="26"/>
  <c r="AB86" i="26"/>
  <c r="AA86" i="26"/>
  <c r="Z86" i="26"/>
  <c r="Y86" i="26"/>
  <c r="X86" i="26"/>
  <c r="W86" i="26"/>
  <c r="V86" i="26"/>
  <c r="U86" i="26"/>
  <c r="T86" i="26"/>
  <c r="S86" i="26"/>
  <c r="R86" i="26"/>
  <c r="Q86" i="26"/>
  <c r="P86" i="26"/>
  <c r="O86" i="26"/>
  <c r="N86" i="26"/>
  <c r="M86" i="26"/>
  <c r="L86" i="26"/>
  <c r="K86" i="26"/>
  <c r="J86" i="26"/>
  <c r="I86" i="26"/>
  <c r="H86" i="26"/>
  <c r="G86" i="26"/>
  <c r="F86" i="26"/>
  <c r="E86" i="26"/>
  <c r="D86" i="26"/>
  <c r="C86" i="26"/>
  <c r="AE85" i="26"/>
  <c r="AD85" i="26"/>
  <c r="AC85" i="26"/>
  <c r="AB85" i="26"/>
  <c r="AA85" i="26"/>
  <c r="Z85" i="26"/>
  <c r="Y85" i="26"/>
  <c r="X85" i="26"/>
  <c r="W85" i="26"/>
  <c r="V85" i="26"/>
  <c r="U85" i="26"/>
  <c r="T85" i="26"/>
  <c r="S85" i="26"/>
  <c r="R85" i="26"/>
  <c r="Q85" i="26"/>
  <c r="P85" i="26"/>
  <c r="O85" i="26"/>
  <c r="N85" i="26"/>
  <c r="M85" i="26"/>
  <c r="L85" i="26"/>
  <c r="K85" i="26"/>
  <c r="J85" i="26"/>
  <c r="I85" i="26"/>
  <c r="H85" i="26"/>
  <c r="G85" i="26"/>
  <c r="F85" i="26"/>
  <c r="E85" i="26"/>
  <c r="D85" i="26"/>
  <c r="C85" i="26"/>
  <c r="AE84" i="26"/>
  <c r="AD84" i="26"/>
  <c r="AC84" i="26"/>
  <c r="AB84" i="26"/>
  <c r="AA84" i="26"/>
  <c r="Z84" i="26"/>
  <c r="Y84" i="26"/>
  <c r="X84" i="26"/>
  <c r="W84" i="26"/>
  <c r="V84" i="26"/>
  <c r="U84" i="26"/>
  <c r="T84" i="26"/>
  <c r="S84" i="26"/>
  <c r="R84" i="26"/>
  <c r="Q84" i="26"/>
  <c r="P84" i="26"/>
  <c r="O84" i="26"/>
  <c r="N84" i="26"/>
  <c r="M84" i="26"/>
  <c r="L84" i="26"/>
  <c r="K84" i="26"/>
  <c r="J84" i="26"/>
  <c r="I84" i="26"/>
  <c r="H84" i="26"/>
  <c r="G84" i="26"/>
  <c r="F84" i="26"/>
  <c r="E84" i="26"/>
  <c r="D84" i="26"/>
  <c r="C84" i="26"/>
  <c r="AE83" i="26"/>
  <c r="AD83" i="26"/>
  <c r="AC83" i="26"/>
  <c r="AB83" i="26"/>
  <c r="AA83" i="26"/>
  <c r="Z83" i="26"/>
  <c r="Y83" i="26"/>
  <c r="X83" i="26"/>
  <c r="W83" i="26"/>
  <c r="V83" i="26"/>
  <c r="U83" i="26"/>
  <c r="T83" i="26"/>
  <c r="S83" i="26"/>
  <c r="R83" i="26"/>
  <c r="Q83" i="26"/>
  <c r="P83" i="26"/>
  <c r="O83" i="26"/>
  <c r="N83" i="26"/>
  <c r="M83" i="26"/>
  <c r="L83" i="26"/>
  <c r="K83" i="26"/>
  <c r="J83" i="26"/>
  <c r="I83" i="26"/>
  <c r="H83" i="26"/>
  <c r="G83" i="26"/>
  <c r="F83" i="26"/>
  <c r="E83" i="26"/>
  <c r="D83" i="26"/>
  <c r="C83" i="26"/>
  <c r="AE82" i="26"/>
  <c r="AD82" i="26"/>
  <c r="AC82" i="26"/>
  <c r="AB82" i="26"/>
  <c r="AA82" i="26"/>
  <c r="Z82" i="26"/>
  <c r="Y82" i="26"/>
  <c r="X82" i="26"/>
  <c r="W82" i="26"/>
  <c r="V82" i="26"/>
  <c r="U82" i="26"/>
  <c r="T82" i="26"/>
  <c r="S82" i="26"/>
  <c r="R82" i="26"/>
  <c r="Q82" i="26"/>
  <c r="P82" i="26"/>
  <c r="O82" i="26"/>
  <c r="N82" i="26"/>
  <c r="M82" i="26"/>
  <c r="L82" i="26"/>
  <c r="K82" i="26"/>
  <c r="J82" i="26"/>
  <c r="I82" i="26"/>
  <c r="H82" i="26"/>
  <c r="G82" i="26"/>
  <c r="F82" i="26"/>
  <c r="E82" i="26"/>
  <c r="D82" i="26"/>
  <c r="C82" i="26"/>
  <c r="AE81" i="26"/>
  <c r="AD81" i="26"/>
  <c r="AC81" i="26"/>
  <c r="AB81" i="26"/>
  <c r="AA81" i="26"/>
  <c r="Z81" i="26"/>
  <c r="Y81" i="26"/>
  <c r="X81" i="26"/>
  <c r="W81" i="26"/>
  <c r="V81" i="26"/>
  <c r="U81" i="26"/>
  <c r="T81" i="26"/>
  <c r="S81" i="26"/>
  <c r="R81" i="26"/>
  <c r="Q81" i="26"/>
  <c r="P81" i="26"/>
  <c r="O81" i="26"/>
  <c r="N81" i="26"/>
  <c r="M81" i="26"/>
  <c r="L81" i="26"/>
  <c r="K81" i="26"/>
  <c r="J81" i="26"/>
  <c r="I81" i="26"/>
  <c r="H81" i="26"/>
  <c r="G81" i="26"/>
  <c r="F81" i="26"/>
  <c r="E81" i="26"/>
  <c r="D81" i="26"/>
  <c r="C81" i="26"/>
  <c r="AE80" i="26"/>
  <c r="AD80" i="26"/>
  <c r="AC80" i="26"/>
  <c r="AB80" i="26"/>
  <c r="AA80" i="26"/>
  <c r="Z80" i="26"/>
  <c r="Y80" i="26"/>
  <c r="X80" i="26"/>
  <c r="W80" i="26"/>
  <c r="V80" i="26"/>
  <c r="U80" i="26"/>
  <c r="T80" i="26"/>
  <c r="S80" i="26"/>
  <c r="R80" i="26"/>
  <c r="Q80" i="26"/>
  <c r="P80" i="26"/>
  <c r="O80" i="26"/>
  <c r="N80" i="26"/>
  <c r="M80" i="26"/>
  <c r="L80" i="26"/>
  <c r="K80" i="26"/>
  <c r="J80" i="26"/>
  <c r="I80" i="26"/>
  <c r="H80" i="26"/>
  <c r="G80" i="26"/>
  <c r="F80" i="26"/>
  <c r="E80" i="26"/>
  <c r="D80" i="26"/>
  <c r="C80" i="26"/>
  <c r="AE79" i="26"/>
  <c r="AD79" i="26"/>
  <c r="AC79" i="26"/>
  <c r="AB79" i="26"/>
  <c r="AA79" i="26"/>
  <c r="Z79" i="26"/>
  <c r="Y79" i="26"/>
  <c r="X79" i="26"/>
  <c r="W79" i="26"/>
  <c r="V79" i="26"/>
  <c r="U79" i="26"/>
  <c r="T79" i="26"/>
  <c r="S79" i="26"/>
  <c r="R79" i="26"/>
  <c r="Q79" i="26"/>
  <c r="P79" i="26"/>
  <c r="O79" i="26"/>
  <c r="N79" i="26"/>
  <c r="M79" i="26"/>
  <c r="L79" i="26"/>
  <c r="K79" i="26"/>
  <c r="J79" i="26"/>
  <c r="I79" i="26"/>
  <c r="H79" i="26"/>
  <c r="G79" i="26"/>
  <c r="F79" i="26"/>
  <c r="E79" i="26"/>
  <c r="D79" i="26"/>
  <c r="C79" i="26"/>
  <c r="AE78" i="26"/>
  <c r="AD78" i="26"/>
  <c r="AC78" i="26"/>
  <c r="AB78" i="26"/>
  <c r="AA78" i="26"/>
  <c r="Z78" i="26"/>
  <c r="Y78" i="26"/>
  <c r="X78" i="26"/>
  <c r="W78" i="26"/>
  <c r="V78" i="26"/>
  <c r="U78" i="26"/>
  <c r="T78" i="26"/>
  <c r="S78" i="26"/>
  <c r="R78" i="26"/>
  <c r="Q78" i="26"/>
  <c r="P78" i="26"/>
  <c r="O78" i="26"/>
  <c r="N78" i="26"/>
  <c r="M78" i="26"/>
  <c r="L78" i="26"/>
  <c r="K78" i="26"/>
  <c r="J78" i="26"/>
  <c r="I78" i="26"/>
  <c r="H78" i="26"/>
  <c r="G78" i="26"/>
  <c r="F78" i="26"/>
  <c r="E78" i="26"/>
  <c r="D78" i="26"/>
  <c r="C78" i="26"/>
  <c r="AE77" i="26"/>
  <c r="AD77" i="26"/>
  <c r="AC77" i="26"/>
  <c r="AB77" i="26"/>
  <c r="AA77" i="26"/>
  <c r="Z77" i="26"/>
  <c r="Y77" i="26"/>
  <c r="X77" i="26"/>
  <c r="W77" i="26"/>
  <c r="V77" i="26"/>
  <c r="U77" i="26"/>
  <c r="T77" i="26"/>
  <c r="S77" i="26"/>
  <c r="R77" i="26"/>
  <c r="Q77" i="26"/>
  <c r="P77" i="26"/>
  <c r="O77" i="26"/>
  <c r="N77" i="26"/>
  <c r="M77" i="26"/>
  <c r="L77" i="26"/>
  <c r="K77" i="26"/>
  <c r="J77" i="26"/>
  <c r="I77" i="26"/>
  <c r="H77" i="26"/>
  <c r="G77" i="26"/>
  <c r="F77" i="26"/>
  <c r="E77" i="26"/>
  <c r="D77" i="26"/>
  <c r="C77" i="26"/>
  <c r="AE76" i="26"/>
  <c r="AD76" i="26"/>
  <c r="AC76" i="26"/>
  <c r="AB76" i="26"/>
  <c r="AA76" i="26"/>
  <c r="Z76" i="26"/>
  <c r="Y76" i="26"/>
  <c r="X76" i="26"/>
  <c r="W76" i="26"/>
  <c r="V76" i="26"/>
  <c r="U76" i="26"/>
  <c r="T76" i="26"/>
  <c r="S76" i="26"/>
  <c r="R76" i="26"/>
  <c r="Q76" i="26"/>
  <c r="P76" i="26"/>
  <c r="O76" i="26"/>
  <c r="N76" i="26"/>
  <c r="M76" i="26"/>
  <c r="L76" i="26"/>
  <c r="K76" i="26"/>
  <c r="J76" i="26"/>
  <c r="I76" i="26"/>
  <c r="H76" i="26"/>
  <c r="G76" i="26"/>
  <c r="F76" i="26"/>
  <c r="E76" i="26"/>
  <c r="D76" i="26"/>
  <c r="C76" i="26"/>
  <c r="AE75" i="26"/>
  <c r="AD75" i="26"/>
  <c r="AC75" i="26"/>
  <c r="AB75" i="26"/>
  <c r="AA75" i="26"/>
  <c r="Z75" i="26"/>
  <c r="Y75" i="26"/>
  <c r="X75" i="26"/>
  <c r="W75" i="26"/>
  <c r="V75" i="26"/>
  <c r="U75" i="26"/>
  <c r="T75" i="26"/>
  <c r="S75" i="26"/>
  <c r="R75" i="26"/>
  <c r="Q75" i="26"/>
  <c r="P75" i="26"/>
  <c r="O75" i="26"/>
  <c r="N75" i="26"/>
  <c r="M75" i="26"/>
  <c r="L75" i="26"/>
  <c r="K75" i="26"/>
  <c r="J75" i="26"/>
  <c r="I75" i="26"/>
  <c r="H75" i="26"/>
  <c r="G75" i="26"/>
  <c r="F75" i="26"/>
  <c r="E75" i="26"/>
  <c r="D75" i="26"/>
  <c r="C75" i="26"/>
  <c r="AE74" i="26"/>
  <c r="AD74" i="26"/>
  <c r="AC74" i="26"/>
  <c r="AB74" i="26"/>
  <c r="AA74" i="26"/>
  <c r="Z74" i="26"/>
  <c r="Y74" i="26"/>
  <c r="X74" i="26"/>
  <c r="W74" i="26"/>
  <c r="V74" i="26"/>
  <c r="U74" i="26"/>
  <c r="T74" i="26"/>
  <c r="S74" i="26"/>
  <c r="R74" i="26"/>
  <c r="Q74" i="26"/>
  <c r="P74" i="26"/>
  <c r="O74" i="26"/>
  <c r="N74" i="26"/>
  <c r="M74" i="26"/>
  <c r="L74" i="26"/>
  <c r="K74" i="26"/>
  <c r="J74" i="26"/>
  <c r="I74" i="26"/>
  <c r="H74" i="26"/>
  <c r="G74" i="26"/>
  <c r="F74" i="26"/>
  <c r="E74" i="26"/>
  <c r="D74" i="26"/>
  <c r="C74" i="26"/>
  <c r="AE73" i="26"/>
  <c r="AD73" i="26"/>
  <c r="AC73" i="26"/>
  <c r="AB73" i="26"/>
  <c r="AA73" i="26"/>
  <c r="Z73" i="26"/>
  <c r="Y73" i="26"/>
  <c r="X73" i="26"/>
  <c r="W73" i="26"/>
  <c r="V73" i="26"/>
  <c r="U73" i="26"/>
  <c r="T73" i="26"/>
  <c r="S73" i="26"/>
  <c r="R73" i="26"/>
  <c r="Q73" i="26"/>
  <c r="P73" i="26"/>
  <c r="O73" i="26"/>
  <c r="N73" i="26"/>
  <c r="M73" i="26"/>
  <c r="L73" i="26"/>
  <c r="K73" i="26"/>
  <c r="J73" i="26"/>
  <c r="I73" i="26"/>
  <c r="H73" i="26"/>
  <c r="G73" i="26"/>
  <c r="F73" i="26"/>
  <c r="E73" i="26"/>
  <c r="D73" i="26"/>
  <c r="C73" i="26"/>
  <c r="AE72" i="26"/>
  <c r="AD72" i="26"/>
  <c r="AC72" i="26"/>
  <c r="AB72" i="26"/>
  <c r="AA72" i="26"/>
  <c r="Z72" i="26"/>
  <c r="Y72" i="26"/>
  <c r="X72" i="26"/>
  <c r="W72" i="26"/>
  <c r="V72" i="26"/>
  <c r="U72" i="26"/>
  <c r="T72" i="26"/>
  <c r="S72" i="26"/>
  <c r="R72" i="26"/>
  <c r="Q72" i="26"/>
  <c r="P72" i="26"/>
  <c r="O72" i="26"/>
  <c r="N72" i="26"/>
  <c r="M72" i="26"/>
  <c r="L72" i="26"/>
  <c r="K72" i="26"/>
  <c r="J72" i="26"/>
  <c r="I72" i="26"/>
  <c r="H72" i="26"/>
  <c r="G72" i="26"/>
  <c r="F72" i="26"/>
  <c r="E72" i="26"/>
  <c r="D72" i="26"/>
  <c r="C72" i="26"/>
  <c r="AE71" i="26"/>
  <c r="AD71" i="26"/>
  <c r="AC71" i="26"/>
  <c r="AB71" i="26"/>
  <c r="AA71" i="26"/>
  <c r="Z71" i="26"/>
  <c r="Y71" i="26"/>
  <c r="X71" i="26"/>
  <c r="W71" i="26"/>
  <c r="V71" i="26"/>
  <c r="U71" i="26"/>
  <c r="T71" i="26"/>
  <c r="S71" i="26"/>
  <c r="R71" i="26"/>
  <c r="Q71" i="26"/>
  <c r="P71" i="26"/>
  <c r="O71" i="26"/>
  <c r="N71" i="26"/>
  <c r="M71" i="26"/>
  <c r="L71" i="26"/>
  <c r="K71" i="26"/>
  <c r="J71" i="26"/>
  <c r="I71" i="26"/>
  <c r="H71" i="26"/>
  <c r="G71" i="26"/>
  <c r="F71" i="26"/>
  <c r="E71" i="26"/>
  <c r="D71" i="26"/>
  <c r="C71" i="26"/>
  <c r="AE70" i="26"/>
  <c r="AD70" i="26"/>
  <c r="AC70" i="26"/>
  <c r="AB70" i="26"/>
  <c r="AA70" i="26"/>
  <c r="Z70" i="26"/>
  <c r="Y70" i="26"/>
  <c r="X70" i="26"/>
  <c r="W70" i="26"/>
  <c r="V70" i="26"/>
  <c r="U70" i="26"/>
  <c r="T70" i="26"/>
  <c r="S70" i="26"/>
  <c r="R70" i="26"/>
  <c r="Q70" i="26"/>
  <c r="P70" i="26"/>
  <c r="O70" i="26"/>
  <c r="N70" i="26"/>
  <c r="M70" i="26"/>
  <c r="L70" i="26"/>
  <c r="K70" i="26"/>
  <c r="J70" i="26"/>
  <c r="I70" i="26"/>
  <c r="H70" i="26"/>
  <c r="G70" i="26"/>
  <c r="F70" i="26"/>
  <c r="E70" i="26"/>
  <c r="D70" i="26"/>
  <c r="C70" i="26"/>
  <c r="AE69" i="26"/>
  <c r="AD69" i="26"/>
  <c r="AC69" i="26"/>
  <c r="AB69" i="26"/>
  <c r="AA69" i="26"/>
  <c r="Z69" i="26"/>
  <c r="Y69" i="26"/>
  <c r="X69" i="26"/>
  <c r="W69" i="26"/>
  <c r="V69" i="26"/>
  <c r="U69" i="26"/>
  <c r="T69" i="26"/>
  <c r="S69" i="26"/>
  <c r="R69" i="26"/>
  <c r="Q69" i="26"/>
  <c r="P69" i="26"/>
  <c r="O69" i="26"/>
  <c r="N69" i="26"/>
  <c r="M69" i="26"/>
  <c r="L69" i="26"/>
  <c r="K69" i="26"/>
  <c r="J69" i="26"/>
  <c r="I69" i="26"/>
  <c r="H69" i="26"/>
  <c r="G69" i="26"/>
  <c r="F69" i="26"/>
  <c r="E69" i="26"/>
  <c r="D69" i="26"/>
  <c r="C69" i="26"/>
  <c r="AE68" i="26"/>
  <c r="AD68" i="26"/>
  <c r="AC68" i="26"/>
  <c r="AB68" i="26"/>
  <c r="AA68" i="26"/>
  <c r="Z68" i="26"/>
  <c r="Y68" i="26"/>
  <c r="X68" i="26"/>
  <c r="W68" i="26"/>
  <c r="V68" i="26"/>
  <c r="U68" i="26"/>
  <c r="T68" i="26"/>
  <c r="S68" i="26"/>
  <c r="R68" i="26"/>
  <c r="Q68" i="26"/>
  <c r="P68" i="26"/>
  <c r="O68" i="26"/>
  <c r="N68" i="26"/>
  <c r="M68" i="26"/>
  <c r="L68" i="26"/>
  <c r="K68" i="26"/>
  <c r="J68" i="26"/>
  <c r="I68" i="26"/>
  <c r="H68" i="26"/>
  <c r="G68" i="26"/>
  <c r="F68" i="26"/>
  <c r="E68" i="26"/>
  <c r="D68" i="26"/>
  <c r="C68" i="26"/>
  <c r="D51" i="11"/>
  <c r="E51" i="11"/>
  <c r="E52" i="11" s="1"/>
  <c r="F51" i="11"/>
  <c r="F52" i="11" s="1"/>
  <c r="G51" i="11"/>
  <c r="G52" i="11" s="1"/>
  <c r="H51" i="11"/>
  <c r="H52" i="11" s="1"/>
  <c r="I51" i="11"/>
  <c r="I52" i="11" s="1"/>
  <c r="J51" i="11"/>
  <c r="J52" i="11" s="1"/>
  <c r="K51" i="11"/>
  <c r="K52" i="11" s="1"/>
  <c r="L51" i="11"/>
  <c r="L52" i="11" s="1"/>
  <c r="M51" i="11"/>
  <c r="M52" i="11" s="1"/>
  <c r="N51" i="11"/>
  <c r="N52" i="11" s="1"/>
  <c r="O51" i="11"/>
  <c r="O52" i="11" s="1"/>
  <c r="P51" i="11"/>
  <c r="P52" i="11" s="1"/>
  <c r="Q51" i="11"/>
  <c r="Q52" i="11" s="1"/>
  <c r="R51" i="11"/>
  <c r="R52" i="11" s="1"/>
  <c r="S51" i="11"/>
  <c r="S52" i="11" s="1"/>
  <c r="T51" i="11"/>
  <c r="T52" i="11" s="1"/>
  <c r="U51" i="11"/>
  <c r="U52" i="11" s="1"/>
  <c r="V51" i="11"/>
  <c r="V52" i="11" s="1"/>
  <c r="W51" i="11"/>
  <c r="W52" i="11" s="1"/>
  <c r="X51" i="11"/>
  <c r="X52" i="11" s="1"/>
  <c r="Y51" i="11"/>
  <c r="Y52" i="11" s="1"/>
  <c r="Z51" i="11"/>
  <c r="Z52" i="11" s="1"/>
  <c r="AA51" i="11"/>
  <c r="AA52" i="11" s="1"/>
  <c r="AB51" i="11"/>
  <c r="AB52" i="11" s="1"/>
  <c r="AC51" i="11"/>
  <c r="AC52" i="11" s="1"/>
  <c r="AD51" i="11"/>
  <c r="AD52" i="11" s="1"/>
  <c r="AE51" i="11"/>
  <c r="AE52" i="11" s="1"/>
  <c r="D52" i="11"/>
  <c r="C51" i="11"/>
  <c r="C52" i="11" l="1"/>
  <c r="AI68" i="28"/>
  <c r="AI72" i="28"/>
  <c r="AI76" i="28"/>
  <c r="AI80" i="28"/>
  <c r="AI84" i="28"/>
  <c r="AI88" i="28"/>
  <c r="AI92" i="28"/>
  <c r="AI70" i="29"/>
  <c r="AI74" i="29"/>
  <c r="AI78" i="29"/>
  <c r="AI82" i="29"/>
  <c r="AI86" i="29"/>
  <c r="AI90" i="29"/>
  <c r="AI68" i="29"/>
  <c r="AI72" i="29"/>
  <c r="AI76" i="29"/>
  <c r="AI80" i="29"/>
  <c r="AI84" i="29"/>
  <c r="AI88" i="29"/>
  <c r="AI92" i="29"/>
  <c r="AI69" i="29"/>
  <c r="AI73" i="29"/>
  <c r="AI77" i="29"/>
  <c r="AI81" i="29"/>
  <c r="AI85" i="29"/>
  <c r="AI89" i="29"/>
  <c r="AI93" i="29"/>
  <c r="AI70" i="28"/>
  <c r="AI74" i="28"/>
  <c r="AI78" i="28"/>
  <c r="AI82" i="28"/>
  <c r="AI86" i="28"/>
  <c r="AI90" i="28"/>
  <c r="AI71" i="28"/>
  <c r="AI75" i="28"/>
  <c r="AI79" i="28"/>
  <c r="AI83" i="28"/>
  <c r="AI87" i="28"/>
  <c r="AI91" i="28"/>
  <c r="AI68" i="26"/>
  <c r="AI72" i="26"/>
  <c r="AI76" i="26"/>
  <c r="AI80" i="26"/>
  <c r="AI84" i="26"/>
  <c r="AI88" i="26"/>
  <c r="AI92" i="26"/>
  <c r="AI69" i="26"/>
  <c r="AI73" i="26"/>
  <c r="AI77" i="26"/>
  <c r="AI81" i="26"/>
  <c r="AI85" i="26"/>
  <c r="AI89" i="26"/>
  <c r="AI93" i="26"/>
  <c r="AI70" i="26"/>
  <c r="AI74" i="26"/>
  <c r="AI78" i="26"/>
  <c r="AI82" i="26"/>
  <c r="AI86" i="26"/>
  <c r="AI90" i="26"/>
  <c r="AI71" i="26"/>
  <c r="AI75" i="26"/>
  <c r="AI79" i="26"/>
  <c r="AI83" i="26"/>
  <c r="AI87" i="26"/>
  <c r="AI91" i="26"/>
  <c r="D27" i="11"/>
  <c r="D28" i="11" s="1"/>
  <c r="E27" i="11"/>
  <c r="E28" i="11" s="1"/>
  <c r="F27" i="11"/>
  <c r="F28" i="11" s="1"/>
  <c r="G27" i="11"/>
  <c r="G28" i="11" s="1"/>
  <c r="H27" i="11"/>
  <c r="H28" i="11" s="1"/>
  <c r="I27" i="11"/>
  <c r="I28" i="11" s="1"/>
  <c r="J27" i="11"/>
  <c r="J28" i="11" s="1"/>
  <c r="K27" i="11"/>
  <c r="K28" i="11" s="1"/>
  <c r="L27" i="11"/>
  <c r="L28" i="11" s="1"/>
  <c r="M27" i="11"/>
  <c r="M28" i="11" s="1"/>
  <c r="N27" i="11"/>
  <c r="N28" i="11" s="1"/>
  <c r="O27" i="11"/>
  <c r="O28" i="11" s="1"/>
  <c r="P27" i="11"/>
  <c r="P28" i="11" s="1"/>
  <c r="Q27" i="11"/>
  <c r="Q28" i="11" s="1"/>
  <c r="R27" i="11"/>
  <c r="R28" i="11" s="1"/>
  <c r="S27" i="11"/>
  <c r="S28" i="11" s="1"/>
  <c r="T27" i="11"/>
  <c r="T28" i="11" s="1"/>
  <c r="U27" i="11"/>
  <c r="V27" i="11"/>
  <c r="V28" i="11" s="1"/>
  <c r="W27" i="11"/>
  <c r="W28" i="11" s="1"/>
  <c r="X27" i="11"/>
  <c r="X28" i="11" s="1"/>
  <c r="Y27" i="11"/>
  <c r="Y28" i="11" s="1"/>
  <c r="Z27" i="11"/>
  <c r="Z28" i="11" s="1"/>
  <c r="AA27" i="11"/>
  <c r="AA28" i="11" s="1"/>
  <c r="AB27" i="11"/>
  <c r="AB28" i="11" s="1"/>
  <c r="AC27" i="11"/>
  <c r="AC28" i="11" s="1"/>
  <c r="AD27" i="11"/>
  <c r="AD28" i="11" s="1"/>
  <c r="AE27" i="11"/>
  <c r="AE28" i="11" s="1"/>
  <c r="C27" i="11"/>
  <c r="C28" i="11" l="1"/>
  <c r="U28" i="11"/>
  <c r="AE93" i="25"/>
  <c r="AD93" i="25"/>
  <c r="AC93" i="25"/>
  <c r="AB93" i="25"/>
  <c r="AA93" i="25"/>
  <c r="Z93" i="25"/>
  <c r="Y93" i="25"/>
  <c r="X93" i="25"/>
  <c r="W93" i="25"/>
  <c r="V93" i="25"/>
  <c r="U93" i="25"/>
  <c r="T93" i="25"/>
  <c r="S93" i="25"/>
  <c r="R93" i="25"/>
  <c r="Q93" i="25"/>
  <c r="P93" i="25"/>
  <c r="O93" i="25"/>
  <c r="N93" i="25"/>
  <c r="M93" i="25"/>
  <c r="L93" i="25"/>
  <c r="K93" i="25"/>
  <c r="J93" i="25"/>
  <c r="I93" i="25"/>
  <c r="H93" i="25"/>
  <c r="G93" i="25"/>
  <c r="F93" i="25"/>
  <c r="E93" i="25"/>
  <c r="D93" i="25"/>
  <c r="C93" i="25"/>
  <c r="AE92" i="25"/>
  <c r="AD92" i="25"/>
  <c r="AC92" i="25"/>
  <c r="AB92" i="25"/>
  <c r="AA92" i="25"/>
  <c r="Z92" i="25"/>
  <c r="Y92" i="25"/>
  <c r="X92" i="25"/>
  <c r="W92" i="25"/>
  <c r="V92" i="25"/>
  <c r="U92" i="25"/>
  <c r="T92" i="25"/>
  <c r="S92" i="25"/>
  <c r="R92" i="25"/>
  <c r="Q92" i="25"/>
  <c r="P92" i="25"/>
  <c r="O92" i="25"/>
  <c r="N92" i="25"/>
  <c r="M92" i="25"/>
  <c r="L92" i="25"/>
  <c r="K92" i="25"/>
  <c r="J92" i="25"/>
  <c r="I92" i="25"/>
  <c r="H92" i="25"/>
  <c r="G92" i="25"/>
  <c r="F92" i="25"/>
  <c r="E92" i="25"/>
  <c r="D92" i="25"/>
  <c r="C92" i="25"/>
  <c r="AE91" i="25"/>
  <c r="AD91" i="25"/>
  <c r="AC91" i="25"/>
  <c r="AB91" i="25"/>
  <c r="AA91" i="25"/>
  <c r="Z91" i="25"/>
  <c r="Y91" i="25"/>
  <c r="X91" i="25"/>
  <c r="W91" i="25"/>
  <c r="V91" i="25"/>
  <c r="U91" i="25"/>
  <c r="T91" i="25"/>
  <c r="S91" i="25"/>
  <c r="R91" i="25"/>
  <c r="Q91" i="25"/>
  <c r="P91" i="25"/>
  <c r="O91" i="25"/>
  <c r="N91" i="25"/>
  <c r="M91" i="25"/>
  <c r="L91" i="25"/>
  <c r="K91" i="25"/>
  <c r="J91" i="25"/>
  <c r="I91" i="25"/>
  <c r="H91" i="25"/>
  <c r="G91" i="25"/>
  <c r="F91" i="25"/>
  <c r="E91" i="25"/>
  <c r="D91" i="25"/>
  <c r="C91" i="25"/>
  <c r="AE90" i="25"/>
  <c r="AD90" i="25"/>
  <c r="AC90" i="25"/>
  <c r="AB90" i="25"/>
  <c r="AA90" i="25"/>
  <c r="Z90" i="25"/>
  <c r="Y90" i="25"/>
  <c r="X90" i="25"/>
  <c r="W90" i="25"/>
  <c r="V90" i="25"/>
  <c r="U90" i="25"/>
  <c r="T90" i="25"/>
  <c r="S90" i="25"/>
  <c r="R90" i="25"/>
  <c r="Q90" i="25"/>
  <c r="P90" i="25"/>
  <c r="O90" i="25"/>
  <c r="N90" i="25"/>
  <c r="M90" i="25"/>
  <c r="L90" i="25"/>
  <c r="K90" i="25"/>
  <c r="J90" i="25"/>
  <c r="I90" i="25"/>
  <c r="H90" i="25"/>
  <c r="G90" i="25"/>
  <c r="F90" i="25"/>
  <c r="E90" i="25"/>
  <c r="D90" i="25"/>
  <c r="C90" i="25"/>
  <c r="AE89" i="25"/>
  <c r="AD89" i="25"/>
  <c r="AC89" i="25"/>
  <c r="AB89" i="25"/>
  <c r="AA89" i="25"/>
  <c r="Z89" i="25"/>
  <c r="Y89" i="25"/>
  <c r="X89" i="25"/>
  <c r="W89" i="25"/>
  <c r="V89" i="25"/>
  <c r="U89" i="25"/>
  <c r="T89" i="25"/>
  <c r="S89" i="25"/>
  <c r="R89" i="25"/>
  <c r="Q89" i="25"/>
  <c r="P89" i="25"/>
  <c r="O89" i="25"/>
  <c r="N89" i="25"/>
  <c r="M89" i="25"/>
  <c r="L89" i="25"/>
  <c r="K89" i="25"/>
  <c r="J89" i="25"/>
  <c r="I89" i="25"/>
  <c r="H89" i="25"/>
  <c r="G89" i="25"/>
  <c r="F89" i="25"/>
  <c r="E89" i="25"/>
  <c r="D89" i="25"/>
  <c r="C89" i="25"/>
  <c r="AE88" i="25"/>
  <c r="AD88" i="25"/>
  <c r="AC88" i="25"/>
  <c r="AB88" i="25"/>
  <c r="AA88" i="25"/>
  <c r="Z88" i="25"/>
  <c r="Y88" i="25"/>
  <c r="X88" i="25"/>
  <c r="W88" i="25"/>
  <c r="V88" i="25"/>
  <c r="U88" i="25"/>
  <c r="T88" i="25"/>
  <c r="S88" i="25"/>
  <c r="R88" i="25"/>
  <c r="Q88" i="25"/>
  <c r="P88" i="25"/>
  <c r="O88" i="25"/>
  <c r="N88" i="25"/>
  <c r="M88" i="25"/>
  <c r="L88" i="25"/>
  <c r="K88" i="25"/>
  <c r="J88" i="25"/>
  <c r="I88" i="25"/>
  <c r="H88" i="25"/>
  <c r="G88" i="25"/>
  <c r="F88" i="25"/>
  <c r="E88" i="25"/>
  <c r="D88" i="25"/>
  <c r="C88" i="25"/>
  <c r="AE87" i="25"/>
  <c r="AD87" i="25"/>
  <c r="AC87" i="25"/>
  <c r="AB87" i="25"/>
  <c r="AA87" i="25"/>
  <c r="Z87" i="25"/>
  <c r="Y87" i="25"/>
  <c r="X87" i="25"/>
  <c r="W87" i="25"/>
  <c r="V87" i="25"/>
  <c r="U87" i="25"/>
  <c r="T87" i="25"/>
  <c r="S87" i="25"/>
  <c r="R87" i="25"/>
  <c r="Q87" i="25"/>
  <c r="P87" i="25"/>
  <c r="O87" i="25"/>
  <c r="N87" i="25"/>
  <c r="M87" i="25"/>
  <c r="L87" i="25"/>
  <c r="K87" i="25"/>
  <c r="J87" i="25"/>
  <c r="I87" i="25"/>
  <c r="H87" i="25"/>
  <c r="G87" i="25"/>
  <c r="F87" i="25"/>
  <c r="E87" i="25"/>
  <c r="D87" i="25"/>
  <c r="C87" i="25"/>
  <c r="AE86" i="25"/>
  <c r="AD86" i="25"/>
  <c r="AC86" i="25"/>
  <c r="AB86" i="25"/>
  <c r="AA86" i="25"/>
  <c r="Z86" i="25"/>
  <c r="Y86" i="25"/>
  <c r="X86" i="25"/>
  <c r="W86" i="25"/>
  <c r="V86" i="25"/>
  <c r="U86" i="25"/>
  <c r="T86" i="25"/>
  <c r="S86" i="25"/>
  <c r="R86" i="25"/>
  <c r="Q86" i="25"/>
  <c r="P86" i="25"/>
  <c r="O86" i="25"/>
  <c r="N86" i="25"/>
  <c r="M86" i="25"/>
  <c r="L86" i="25"/>
  <c r="K86" i="25"/>
  <c r="J86" i="25"/>
  <c r="I86" i="25"/>
  <c r="H86" i="25"/>
  <c r="G86" i="25"/>
  <c r="F86" i="25"/>
  <c r="E86" i="25"/>
  <c r="D86" i="25"/>
  <c r="C86" i="25"/>
  <c r="AE85" i="25"/>
  <c r="AD85" i="25"/>
  <c r="AC85" i="25"/>
  <c r="AB85" i="25"/>
  <c r="AA85" i="25"/>
  <c r="Z85" i="25"/>
  <c r="Y85" i="25"/>
  <c r="X85" i="25"/>
  <c r="W85" i="25"/>
  <c r="V85" i="25"/>
  <c r="U85" i="25"/>
  <c r="T85" i="25"/>
  <c r="S85" i="25"/>
  <c r="R85" i="25"/>
  <c r="Q85" i="25"/>
  <c r="P85" i="25"/>
  <c r="O85" i="25"/>
  <c r="N85" i="25"/>
  <c r="M85" i="25"/>
  <c r="L85" i="25"/>
  <c r="K85" i="25"/>
  <c r="J85" i="25"/>
  <c r="I85" i="25"/>
  <c r="H85" i="25"/>
  <c r="G85" i="25"/>
  <c r="F85" i="25"/>
  <c r="E85" i="25"/>
  <c r="D85" i="25"/>
  <c r="C85" i="25"/>
  <c r="AE84" i="25"/>
  <c r="AD84" i="25"/>
  <c r="AC84" i="25"/>
  <c r="AB84" i="25"/>
  <c r="AA84" i="25"/>
  <c r="Z84" i="25"/>
  <c r="Y84" i="25"/>
  <c r="X84" i="25"/>
  <c r="W84" i="25"/>
  <c r="V84" i="25"/>
  <c r="U84" i="25"/>
  <c r="T84" i="25"/>
  <c r="S84" i="25"/>
  <c r="R84" i="25"/>
  <c r="Q84" i="25"/>
  <c r="P84" i="25"/>
  <c r="O84" i="25"/>
  <c r="N84" i="25"/>
  <c r="M84" i="25"/>
  <c r="L84" i="25"/>
  <c r="K84" i="25"/>
  <c r="J84" i="25"/>
  <c r="I84" i="25"/>
  <c r="H84" i="25"/>
  <c r="G84" i="25"/>
  <c r="F84" i="25"/>
  <c r="E84" i="25"/>
  <c r="D84" i="25"/>
  <c r="C84" i="25"/>
  <c r="AE83" i="25"/>
  <c r="AD83" i="25"/>
  <c r="AC83" i="25"/>
  <c r="AB83" i="25"/>
  <c r="AA83" i="25"/>
  <c r="Z83" i="25"/>
  <c r="Y83" i="25"/>
  <c r="X83" i="25"/>
  <c r="W83" i="25"/>
  <c r="V83" i="25"/>
  <c r="U83" i="25"/>
  <c r="T83" i="25"/>
  <c r="S83" i="25"/>
  <c r="R83" i="25"/>
  <c r="Q83" i="25"/>
  <c r="P83" i="25"/>
  <c r="O83" i="25"/>
  <c r="N83" i="25"/>
  <c r="M83" i="25"/>
  <c r="L83" i="25"/>
  <c r="K83" i="25"/>
  <c r="J83" i="25"/>
  <c r="I83" i="25"/>
  <c r="H83" i="25"/>
  <c r="G83" i="25"/>
  <c r="F83" i="25"/>
  <c r="E83" i="25"/>
  <c r="D83" i="25"/>
  <c r="C83" i="25"/>
  <c r="AE82" i="25"/>
  <c r="AD82" i="25"/>
  <c r="AC82" i="25"/>
  <c r="AB82" i="25"/>
  <c r="AA82" i="25"/>
  <c r="Z82" i="25"/>
  <c r="Y82" i="25"/>
  <c r="X82" i="25"/>
  <c r="W82" i="25"/>
  <c r="V82" i="25"/>
  <c r="U82" i="25"/>
  <c r="T82" i="25"/>
  <c r="S82" i="25"/>
  <c r="R82" i="25"/>
  <c r="Q82" i="25"/>
  <c r="P82" i="25"/>
  <c r="O82" i="25"/>
  <c r="N82" i="25"/>
  <c r="M82" i="25"/>
  <c r="L82" i="25"/>
  <c r="K82" i="25"/>
  <c r="J82" i="25"/>
  <c r="I82" i="25"/>
  <c r="H82" i="25"/>
  <c r="G82" i="25"/>
  <c r="F82" i="25"/>
  <c r="E82" i="25"/>
  <c r="D82" i="25"/>
  <c r="C82" i="25"/>
  <c r="AE81" i="25"/>
  <c r="AD81" i="25"/>
  <c r="AC81" i="25"/>
  <c r="AB81" i="25"/>
  <c r="AA81" i="25"/>
  <c r="Z81" i="25"/>
  <c r="Y81" i="25"/>
  <c r="X81" i="25"/>
  <c r="W81" i="25"/>
  <c r="V81" i="25"/>
  <c r="U81" i="25"/>
  <c r="T81" i="25"/>
  <c r="S81" i="25"/>
  <c r="R81" i="25"/>
  <c r="Q81" i="25"/>
  <c r="P81" i="25"/>
  <c r="O81" i="25"/>
  <c r="N81" i="25"/>
  <c r="M81" i="25"/>
  <c r="L81" i="25"/>
  <c r="K81" i="25"/>
  <c r="J81" i="25"/>
  <c r="I81" i="25"/>
  <c r="H81" i="25"/>
  <c r="G81" i="25"/>
  <c r="F81" i="25"/>
  <c r="E81" i="25"/>
  <c r="D81" i="25"/>
  <c r="C81" i="25"/>
  <c r="AE80" i="25"/>
  <c r="AD80" i="25"/>
  <c r="AC80" i="25"/>
  <c r="AB80" i="25"/>
  <c r="AA80" i="25"/>
  <c r="Z80" i="25"/>
  <c r="Y80" i="25"/>
  <c r="X80" i="25"/>
  <c r="W80" i="25"/>
  <c r="V80" i="25"/>
  <c r="U80" i="25"/>
  <c r="T80" i="25"/>
  <c r="S80" i="25"/>
  <c r="R80" i="25"/>
  <c r="Q80" i="25"/>
  <c r="P80" i="25"/>
  <c r="O80" i="25"/>
  <c r="N80" i="25"/>
  <c r="M80" i="25"/>
  <c r="L80" i="25"/>
  <c r="K80" i="25"/>
  <c r="J80" i="25"/>
  <c r="I80" i="25"/>
  <c r="H80" i="25"/>
  <c r="G80" i="25"/>
  <c r="F80" i="25"/>
  <c r="E80" i="25"/>
  <c r="D80" i="25"/>
  <c r="C80" i="25"/>
  <c r="AE79" i="25"/>
  <c r="AD79" i="25"/>
  <c r="AC79" i="25"/>
  <c r="AB79" i="25"/>
  <c r="AA79" i="25"/>
  <c r="Z79" i="25"/>
  <c r="Y79" i="25"/>
  <c r="X79" i="25"/>
  <c r="W79" i="25"/>
  <c r="V79" i="25"/>
  <c r="U79" i="25"/>
  <c r="T79" i="25"/>
  <c r="S79" i="25"/>
  <c r="R79" i="25"/>
  <c r="Q79" i="25"/>
  <c r="P79" i="25"/>
  <c r="O79" i="25"/>
  <c r="N79" i="25"/>
  <c r="M79" i="25"/>
  <c r="L79" i="25"/>
  <c r="K79" i="25"/>
  <c r="J79" i="25"/>
  <c r="I79" i="25"/>
  <c r="H79" i="25"/>
  <c r="G79" i="25"/>
  <c r="F79" i="25"/>
  <c r="E79" i="25"/>
  <c r="D79" i="25"/>
  <c r="C79" i="25"/>
  <c r="AE78" i="25"/>
  <c r="AD78" i="25"/>
  <c r="AC78" i="25"/>
  <c r="AB78" i="25"/>
  <c r="AA78" i="25"/>
  <c r="Z78" i="25"/>
  <c r="Y78" i="25"/>
  <c r="X78" i="25"/>
  <c r="W78" i="25"/>
  <c r="V78" i="25"/>
  <c r="U78" i="25"/>
  <c r="T78" i="25"/>
  <c r="S78" i="25"/>
  <c r="R78" i="25"/>
  <c r="Q78" i="25"/>
  <c r="P78" i="25"/>
  <c r="O78" i="25"/>
  <c r="N78" i="25"/>
  <c r="M78" i="25"/>
  <c r="L78" i="25"/>
  <c r="K78" i="25"/>
  <c r="J78" i="25"/>
  <c r="I78" i="25"/>
  <c r="H78" i="25"/>
  <c r="G78" i="25"/>
  <c r="F78" i="25"/>
  <c r="E78" i="25"/>
  <c r="D78" i="25"/>
  <c r="C78" i="25"/>
  <c r="AE77" i="25"/>
  <c r="AD77" i="25"/>
  <c r="AC77" i="25"/>
  <c r="AB77" i="25"/>
  <c r="AA77" i="25"/>
  <c r="Z77" i="25"/>
  <c r="Y77" i="25"/>
  <c r="X77" i="25"/>
  <c r="W77" i="25"/>
  <c r="V77" i="25"/>
  <c r="U77" i="25"/>
  <c r="T77" i="25"/>
  <c r="S77" i="25"/>
  <c r="R77" i="25"/>
  <c r="Q77" i="25"/>
  <c r="P77" i="25"/>
  <c r="O77" i="25"/>
  <c r="N77" i="25"/>
  <c r="M77" i="25"/>
  <c r="L77" i="25"/>
  <c r="K77" i="25"/>
  <c r="J77" i="25"/>
  <c r="I77" i="25"/>
  <c r="H77" i="25"/>
  <c r="G77" i="25"/>
  <c r="F77" i="25"/>
  <c r="E77" i="25"/>
  <c r="D77" i="25"/>
  <c r="C77" i="25"/>
  <c r="AE76" i="25"/>
  <c r="AD76" i="25"/>
  <c r="AC76" i="25"/>
  <c r="AB76" i="25"/>
  <c r="AA76" i="25"/>
  <c r="Z76" i="25"/>
  <c r="Y76" i="25"/>
  <c r="X76" i="25"/>
  <c r="W76" i="25"/>
  <c r="V76" i="25"/>
  <c r="U76" i="25"/>
  <c r="T76" i="25"/>
  <c r="S76" i="25"/>
  <c r="R76" i="25"/>
  <c r="Q76" i="25"/>
  <c r="P76" i="25"/>
  <c r="O76" i="25"/>
  <c r="N76" i="25"/>
  <c r="M76" i="25"/>
  <c r="L76" i="25"/>
  <c r="K76" i="25"/>
  <c r="J76" i="25"/>
  <c r="I76" i="25"/>
  <c r="H76" i="25"/>
  <c r="G76" i="25"/>
  <c r="F76" i="25"/>
  <c r="E76" i="25"/>
  <c r="D76" i="25"/>
  <c r="C76" i="25"/>
  <c r="AE75" i="25"/>
  <c r="AD75" i="25"/>
  <c r="AC75" i="25"/>
  <c r="AB75" i="25"/>
  <c r="AA75" i="25"/>
  <c r="Z75" i="25"/>
  <c r="Y75" i="25"/>
  <c r="X75" i="25"/>
  <c r="W75" i="25"/>
  <c r="V75" i="25"/>
  <c r="U75" i="25"/>
  <c r="T75" i="25"/>
  <c r="S75" i="25"/>
  <c r="R75" i="25"/>
  <c r="Q75" i="25"/>
  <c r="P75" i="25"/>
  <c r="O75" i="25"/>
  <c r="N75" i="25"/>
  <c r="M75" i="25"/>
  <c r="L75" i="25"/>
  <c r="K75" i="25"/>
  <c r="J75" i="25"/>
  <c r="I75" i="25"/>
  <c r="H75" i="25"/>
  <c r="G75" i="25"/>
  <c r="F75" i="25"/>
  <c r="E75" i="25"/>
  <c r="D75" i="25"/>
  <c r="C75" i="25"/>
  <c r="AE74" i="25"/>
  <c r="AD74" i="25"/>
  <c r="AC74" i="25"/>
  <c r="AB74" i="25"/>
  <c r="AA74" i="25"/>
  <c r="Z74" i="25"/>
  <c r="Y74" i="25"/>
  <c r="X74" i="25"/>
  <c r="W74" i="25"/>
  <c r="V74" i="25"/>
  <c r="U74" i="25"/>
  <c r="T74" i="25"/>
  <c r="S74" i="25"/>
  <c r="R74" i="25"/>
  <c r="Q74" i="25"/>
  <c r="P74" i="25"/>
  <c r="O74" i="25"/>
  <c r="N74" i="25"/>
  <c r="M74" i="25"/>
  <c r="L74" i="25"/>
  <c r="K74" i="25"/>
  <c r="J74" i="25"/>
  <c r="I74" i="25"/>
  <c r="H74" i="25"/>
  <c r="G74" i="25"/>
  <c r="F74" i="25"/>
  <c r="E74" i="25"/>
  <c r="D74" i="25"/>
  <c r="C74" i="25"/>
  <c r="AE73" i="25"/>
  <c r="AD73" i="25"/>
  <c r="AC73" i="25"/>
  <c r="AB73" i="25"/>
  <c r="AA73" i="25"/>
  <c r="Z73" i="25"/>
  <c r="Y73" i="25"/>
  <c r="X73" i="25"/>
  <c r="W73" i="25"/>
  <c r="V73" i="25"/>
  <c r="U73" i="25"/>
  <c r="T73" i="25"/>
  <c r="S73" i="25"/>
  <c r="R73" i="25"/>
  <c r="Q73" i="25"/>
  <c r="P73" i="25"/>
  <c r="O73" i="25"/>
  <c r="N73" i="25"/>
  <c r="M73" i="25"/>
  <c r="L73" i="25"/>
  <c r="K73" i="25"/>
  <c r="J73" i="25"/>
  <c r="I73" i="25"/>
  <c r="H73" i="25"/>
  <c r="G73" i="25"/>
  <c r="F73" i="25"/>
  <c r="E73" i="25"/>
  <c r="D73" i="25"/>
  <c r="C73" i="25"/>
  <c r="AE72" i="25"/>
  <c r="AD72" i="25"/>
  <c r="AC72" i="25"/>
  <c r="AB72" i="25"/>
  <c r="AA72" i="25"/>
  <c r="Z72" i="25"/>
  <c r="Y72" i="25"/>
  <c r="X72" i="25"/>
  <c r="W72" i="25"/>
  <c r="V72" i="25"/>
  <c r="U72" i="25"/>
  <c r="T72" i="25"/>
  <c r="S72" i="25"/>
  <c r="R72" i="25"/>
  <c r="Q72" i="25"/>
  <c r="P72" i="25"/>
  <c r="O72" i="25"/>
  <c r="N72" i="25"/>
  <c r="M72" i="25"/>
  <c r="L72" i="25"/>
  <c r="K72" i="25"/>
  <c r="J72" i="25"/>
  <c r="I72" i="25"/>
  <c r="H72" i="25"/>
  <c r="G72" i="25"/>
  <c r="F72" i="25"/>
  <c r="E72" i="25"/>
  <c r="D72" i="25"/>
  <c r="C72" i="25"/>
  <c r="AE71" i="25"/>
  <c r="AD71" i="25"/>
  <c r="AC71" i="25"/>
  <c r="AB71" i="25"/>
  <c r="AA71" i="25"/>
  <c r="Z71" i="25"/>
  <c r="Y71" i="25"/>
  <c r="X71" i="25"/>
  <c r="W71" i="25"/>
  <c r="V71" i="25"/>
  <c r="U71" i="25"/>
  <c r="T71" i="25"/>
  <c r="S71" i="25"/>
  <c r="R71" i="25"/>
  <c r="Q71" i="25"/>
  <c r="P71" i="25"/>
  <c r="O71" i="25"/>
  <c r="N71" i="25"/>
  <c r="M71" i="25"/>
  <c r="L71" i="25"/>
  <c r="K71" i="25"/>
  <c r="J71" i="25"/>
  <c r="I71" i="25"/>
  <c r="H71" i="25"/>
  <c r="G71" i="25"/>
  <c r="F71" i="25"/>
  <c r="E71" i="25"/>
  <c r="D71" i="25"/>
  <c r="C71" i="25"/>
  <c r="AE70" i="25"/>
  <c r="AD70" i="25"/>
  <c r="AC70" i="25"/>
  <c r="AB70" i="25"/>
  <c r="AA70" i="25"/>
  <c r="Z70" i="25"/>
  <c r="Y70" i="25"/>
  <c r="X70" i="25"/>
  <c r="W70" i="25"/>
  <c r="V70" i="25"/>
  <c r="U70" i="25"/>
  <c r="T70" i="25"/>
  <c r="S70" i="25"/>
  <c r="R70" i="25"/>
  <c r="Q70" i="25"/>
  <c r="P70" i="25"/>
  <c r="O70" i="25"/>
  <c r="N70" i="25"/>
  <c r="M70" i="25"/>
  <c r="L70" i="25"/>
  <c r="K70" i="25"/>
  <c r="J70" i="25"/>
  <c r="I70" i="25"/>
  <c r="H70" i="25"/>
  <c r="G70" i="25"/>
  <c r="F70" i="25"/>
  <c r="E70" i="25"/>
  <c r="D70" i="25"/>
  <c r="C70" i="25"/>
  <c r="AE69" i="25"/>
  <c r="AD69" i="25"/>
  <c r="AC69" i="25"/>
  <c r="AB69" i="25"/>
  <c r="AA69" i="25"/>
  <c r="Z69" i="25"/>
  <c r="Y69" i="25"/>
  <c r="X69" i="25"/>
  <c r="W69" i="25"/>
  <c r="V69" i="25"/>
  <c r="U69" i="25"/>
  <c r="T69" i="25"/>
  <c r="S69" i="25"/>
  <c r="R69" i="25"/>
  <c r="Q69" i="25"/>
  <c r="P69" i="25"/>
  <c r="O69" i="25"/>
  <c r="N69" i="25"/>
  <c r="M69" i="25"/>
  <c r="L69" i="25"/>
  <c r="K69" i="25"/>
  <c r="J69" i="25"/>
  <c r="I69" i="25"/>
  <c r="H69" i="25"/>
  <c r="G69" i="25"/>
  <c r="F69" i="25"/>
  <c r="E69" i="25"/>
  <c r="D69" i="25"/>
  <c r="C69" i="25"/>
  <c r="AE68" i="25"/>
  <c r="AD68" i="25"/>
  <c r="AC68" i="25"/>
  <c r="AB68" i="25"/>
  <c r="AA68" i="25"/>
  <c r="Z68" i="25"/>
  <c r="Y68" i="25"/>
  <c r="X68" i="25"/>
  <c r="W68" i="25"/>
  <c r="V68" i="25"/>
  <c r="U68" i="25"/>
  <c r="T68" i="25"/>
  <c r="S68" i="25"/>
  <c r="R68" i="25"/>
  <c r="Q68" i="25"/>
  <c r="P68" i="25"/>
  <c r="O68" i="25"/>
  <c r="N68" i="25"/>
  <c r="M68" i="25"/>
  <c r="L68" i="25"/>
  <c r="K68" i="25"/>
  <c r="J68" i="25"/>
  <c r="I68" i="25"/>
  <c r="H68" i="25"/>
  <c r="G68" i="25"/>
  <c r="F68" i="25"/>
  <c r="E68" i="25"/>
  <c r="D68" i="25"/>
  <c r="C68" i="25"/>
  <c r="AE93" i="24"/>
  <c r="AD93" i="24"/>
  <c r="AC93" i="24"/>
  <c r="AB93" i="24"/>
  <c r="AA93" i="24"/>
  <c r="Z93" i="24"/>
  <c r="Y93" i="24"/>
  <c r="X93" i="24"/>
  <c r="W93" i="24"/>
  <c r="V93" i="24"/>
  <c r="U93" i="24"/>
  <c r="T93" i="24"/>
  <c r="S93" i="24"/>
  <c r="R93" i="24"/>
  <c r="Q93" i="24"/>
  <c r="P93" i="24"/>
  <c r="O93" i="24"/>
  <c r="N93" i="24"/>
  <c r="M93" i="24"/>
  <c r="L93" i="24"/>
  <c r="K93" i="24"/>
  <c r="J93" i="24"/>
  <c r="I93" i="24"/>
  <c r="H93" i="24"/>
  <c r="G93" i="24"/>
  <c r="F93" i="24"/>
  <c r="E93" i="24"/>
  <c r="D93" i="24"/>
  <c r="C93" i="24"/>
  <c r="AE92" i="24"/>
  <c r="AD92" i="24"/>
  <c r="AC92" i="24"/>
  <c r="AB92" i="24"/>
  <c r="AA92" i="24"/>
  <c r="Z92" i="24"/>
  <c r="Y92" i="24"/>
  <c r="X92" i="24"/>
  <c r="W92" i="24"/>
  <c r="V92" i="24"/>
  <c r="U92" i="24"/>
  <c r="T92" i="24"/>
  <c r="S92" i="24"/>
  <c r="R92" i="24"/>
  <c r="Q92" i="24"/>
  <c r="P92" i="24"/>
  <c r="O92" i="24"/>
  <c r="N92" i="24"/>
  <c r="M92" i="24"/>
  <c r="L92" i="24"/>
  <c r="K92" i="24"/>
  <c r="J92" i="24"/>
  <c r="I92" i="24"/>
  <c r="H92" i="24"/>
  <c r="G92" i="24"/>
  <c r="F92" i="24"/>
  <c r="E92" i="24"/>
  <c r="D92" i="24"/>
  <c r="C92" i="24"/>
  <c r="AE91" i="24"/>
  <c r="AD91" i="24"/>
  <c r="AC91" i="24"/>
  <c r="AB91" i="24"/>
  <c r="AA91" i="24"/>
  <c r="Z91" i="24"/>
  <c r="Y91" i="24"/>
  <c r="X91" i="24"/>
  <c r="W91" i="24"/>
  <c r="V91" i="24"/>
  <c r="U91" i="24"/>
  <c r="T91" i="24"/>
  <c r="S91" i="24"/>
  <c r="R91" i="24"/>
  <c r="Q91" i="24"/>
  <c r="P91" i="24"/>
  <c r="O91" i="24"/>
  <c r="N91" i="24"/>
  <c r="M91" i="24"/>
  <c r="L91" i="24"/>
  <c r="K91" i="24"/>
  <c r="J91" i="24"/>
  <c r="I91" i="24"/>
  <c r="H91" i="24"/>
  <c r="G91" i="24"/>
  <c r="F91" i="24"/>
  <c r="E91" i="24"/>
  <c r="D91" i="24"/>
  <c r="C91" i="24"/>
  <c r="AE90" i="24"/>
  <c r="AD90" i="24"/>
  <c r="AC90" i="24"/>
  <c r="AB90" i="24"/>
  <c r="AA90" i="24"/>
  <c r="Z90" i="24"/>
  <c r="Y90" i="24"/>
  <c r="X90" i="24"/>
  <c r="W90" i="24"/>
  <c r="V90" i="24"/>
  <c r="U90" i="24"/>
  <c r="T90" i="24"/>
  <c r="S90" i="24"/>
  <c r="R90" i="24"/>
  <c r="Q90" i="24"/>
  <c r="P90" i="24"/>
  <c r="O90" i="24"/>
  <c r="N90" i="24"/>
  <c r="M90" i="24"/>
  <c r="L90" i="24"/>
  <c r="K90" i="24"/>
  <c r="J90" i="24"/>
  <c r="I90" i="24"/>
  <c r="H90" i="24"/>
  <c r="G90" i="24"/>
  <c r="F90" i="24"/>
  <c r="E90" i="24"/>
  <c r="D90" i="24"/>
  <c r="C90" i="24"/>
  <c r="AE89" i="24"/>
  <c r="AD89" i="24"/>
  <c r="AC89" i="24"/>
  <c r="AB89" i="24"/>
  <c r="AA89" i="24"/>
  <c r="Z89" i="24"/>
  <c r="Y89" i="24"/>
  <c r="X89" i="24"/>
  <c r="W89" i="24"/>
  <c r="V89" i="24"/>
  <c r="U89" i="24"/>
  <c r="T89" i="24"/>
  <c r="S89" i="24"/>
  <c r="R89" i="24"/>
  <c r="Q89" i="24"/>
  <c r="P89" i="24"/>
  <c r="O89" i="24"/>
  <c r="N89" i="24"/>
  <c r="M89" i="24"/>
  <c r="L89" i="24"/>
  <c r="K89" i="24"/>
  <c r="J89" i="24"/>
  <c r="I89" i="24"/>
  <c r="H89" i="24"/>
  <c r="G89" i="24"/>
  <c r="F89" i="24"/>
  <c r="E89" i="24"/>
  <c r="D89" i="24"/>
  <c r="C89" i="24"/>
  <c r="AE88" i="24"/>
  <c r="AD88" i="24"/>
  <c r="AC88" i="24"/>
  <c r="AB88" i="24"/>
  <c r="AA88" i="24"/>
  <c r="Z88" i="24"/>
  <c r="Y88" i="24"/>
  <c r="X88" i="24"/>
  <c r="W88" i="24"/>
  <c r="V88" i="24"/>
  <c r="U88" i="24"/>
  <c r="T88" i="24"/>
  <c r="S88" i="24"/>
  <c r="R88" i="24"/>
  <c r="Q88" i="24"/>
  <c r="P88" i="24"/>
  <c r="O88" i="24"/>
  <c r="N88" i="24"/>
  <c r="M88" i="24"/>
  <c r="L88" i="24"/>
  <c r="K88" i="24"/>
  <c r="J88" i="24"/>
  <c r="I88" i="24"/>
  <c r="H88" i="24"/>
  <c r="G88" i="24"/>
  <c r="F88" i="24"/>
  <c r="E88" i="24"/>
  <c r="D88" i="24"/>
  <c r="C88" i="24"/>
  <c r="AE87" i="24"/>
  <c r="AD87" i="24"/>
  <c r="AC87" i="24"/>
  <c r="AB87" i="24"/>
  <c r="AA87" i="24"/>
  <c r="Z87" i="24"/>
  <c r="Y87" i="24"/>
  <c r="X87" i="24"/>
  <c r="W87" i="24"/>
  <c r="V87" i="24"/>
  <c r="U87" i="24"/>
  <c r="T87" i="24"/>
  <c r="S87" i="24"/>
  <c r="R87" i="24"/>
  <c r="Q87" i="24"/>
  <c r="P87" i="24"/>
  <c r="O87" i="24"/>
  <c r="N87" i="24"/>
  <c r="M87" i="24"/>
  <c r="L87" i="24"/>
  <c r="K87" i="24"/>
  <c r="J87" i="24"/>
  <c r="I87" i="24"/>
  <c r="H87" i="24"/>
  <c r="G87" i="24"/>
  <c r="F87" i="24"/>
  <c r="E87" i="24"/>
  <c r="D87" i="24"/>
  <c r="C87" i="24"/>
  <c r="AE86" i="24"/>
  <c r="AD86" i="24"/>
  <c r="AC86" i="24"/>
  <c r="AB86" i="24"/>
  <c r="AA86" i="24"/>
  <c r="Z86" i="24"/>
  <c r="Y86" i="24"/>
  <c r="X86" i="24"/>
  <c r="W86" i="24"/>
  <c r="V86" i="24"/>
  <c r="U86" i="24"/>
  <c r="T86" i="24"/>
  <c r="S86" i="24"/>
  <c r="R86" i="24"/>
  <c r="Q86" i="24"/>
  <c r="P86" i="24"/>
  <c r="O86" i="24"/>
  <c r="N86" i="24"/>
  <c r="M86" i="24"/>
  <c r="L86" i="24"/>
  <c r="K86" i="24"/>
  <c r="J86" i="24"/>
  <c r="I86" i="24"/>
  <c r="H86" i="24"/>
  <c r="G86" i="24"/>
  <c r="F86" i="24"/>
  <c r="E86" i="24"/>
  <c r="D86" i="24"/>
  <c r="C86" i="24"/>
  <c r="AE85" i="24"/>
  <c r="AD85" i="24"/>
  <c r="AC85" i="24"/>
  <c r="AB85" i="24"/>
  <c r="AA85" i="24"/>
  <c r="Z85" i="24"/>
  <c r="Y85" i="24"/>
  <c r="X85" i="24"/>
  <c r="W85" i="24"/>
  <c r="V85" i="24"/>
  <c r="U85" i="24"/>
  <c r="T85" i="24"/>
  <c r="S85" i="24"/>
  <c r="R85" i="24"/>
  <c r="Q85" i="24"/>
  <c r="P85" i="24"/>
  <c r="O85" i="24"/>
  <c r="N85" i="24"/>
  <c r="M85" i="24"/>
  <c r="L85" i="24"/>
  <c r="K85" i="24"/>
  <c r="J85" i="24"/>
  <c r="I85" i="24"/>
  <c r="H85" i="24"/>
  <c r="G85" i="24"/>
  <c r="F85" i="24"/>
  <c r="E85" i="24"/>
  <c r="D85" i="24"/>
  <c r="C85" i="24"/>
  <c r="AE84" i="24"/>
  <c r="AD84" i="24"/>
  <c r="AC84" i="24"/>
  <c r="AB84" i="24"/>
  <c r="AA84" i="24"/>
  <c r="Z84" i="24"/>
  <c r="Y84" i="24"/>
  <c r="X84" i="24"/>
  <c r="W84" i="24"/>
  <c r="V84" i="24"/>
  <c r="U84" i="24"/>
  <c r="T84" i="24"/>
  <c r="S84" i="24"/>
  <c r="R84" i="24"/>
  <c r="Q84" i="24"/>
  <c r="P84" i="24"/>
  <c r="O84" i="24"/>
  <c r="N84" i="24"/>
  <c r="M84" i="24"/>
  <c r="L84" i="24"/>
  <c r="K84" i="24"/>
  <c r="J84" i="24"/>
  <c r="I84" i="24"/>
  <c r="H84" i="24"/>
  <c r="G84" i="24"/>
  <c r="F84" i="24"/>
  <c r="E84" i="24"/>
  <c r="D84" i="24"/>
  <c r="C84" i="24"/>
  <c r="AE83" i="24"/>
  <c r="AD83" i="24"/>
  <c r="AC83" i="24"/>
  <c r="AB83" i="24"/>
  <c r="AA83" i="24"/>
  <c r="Z83" i="24"/>
  <c r="Y83" i="24"/>
  <c r="X83" i="24"/>
  <c r="W83" i="24"/>
  <c r="V83" i="24"/>
  <c r="U83" i="24"/>
  <c r="T83" i="24"/>
  <c r="S83" i="24"/>
  <c r="R83" i="24"/>
  <c r="Q83" i="24"/>
  <c r="P83" i="24"/>
  <c r="O83" i="24"/>
  <c r="N83" i="24"/>
  <c r="M83" i="24"/>
  <c r="L83" i="24"/>
  <c r="K83" i="24"/>
  <c r="J83" i="24"/>
  <c r="I83" i="24"/>
  <c r="H83" i="24"/>
  <c r="G83" i="24"/>
  <c r="F83" i="24"/>
  <c r="E83" i="24"/>
  <c r="D83" i="24"/>
  <c r="C83" i="24"/>
  <c r="AE82" i="24"/>
  <c r="AD82" i="24"/>
  <c r="AC82" i="24"/>
  <c r="AB82" i="24"/>
  <c r="AA82" i="24"/>
  <c r="Z82" i="24"/>
  <c r="Y82" i="24"/>
  <c r="X82" i="24"/>
  <c r="W82" i="24"/>
  <c r="V82" i="24"/>
  <c r="U82" i="24"/>
  <c r="T82" i="24"/>
  <c r="S82" i="24"/>
  <c r="R82" i="24"/>
  <c r="Q82" i="24"/>
  <c r="P82" i="24"/>
  <c r="O82" i="24"/>
  <c r="N82" i="24"/>
  <c r="M82" i="24"/>
  <c r="L82" i="24"/>
  <c r="K82" i="24"/>
  <c r="J82" i="24"/>
  <c r="I82" i="24"/>
  <c r="H82" i="24"/>
  <c r="G82" i="24"/>
  <c r="F82" i="24"/>
  <c r="E82" i="24"/>
  <c r="D82" i="24"/>
  <c r="C82" i="24"/>
  <c r="AE81" i="24"/>
  <c r="AD81" i="24"/>
  <c r="AC81" i="24"/>
  <c r="AB81" i="24"/>
  <c r="AA81" i="24"/>
  <c r="Z81" i="24"/>
  <c r="Y81" i="24"/>
  <c r="X81" i="24"/>
  <c r="W81" i="24"/>
  <c r="V81" i="24"/>
  <c r="U81" i="24"/>
  <c r="T81" i="24"/>
  <c r="S81" i="24"/>
  <c r="R81" i="24"/>
  <c r="Q81" i="24"/>
  <c r="P81" i="24"/>
  <c r="O81" i="24"/>
  <c r="N81" i="24"/>
  <c r="M81" i="24"/>
  <c r="L81" i="24"/>
  <c r="K81" i="24"/>
  <c r="J81" i="24"/>
  <c r="I81" i="24"/>
  <c r="H81" i="24"/>
  <c r="G81" i="24"/>
  <c r="F81" i="24"/>
  <c r="E81" i="24"/>
  <c r="D81" i="24"/>
  <c r="C81" i="24"/>
  <c r="AE80" i="24"/>
  <c r="AD80" i="24"/>
  <c r="AC80" i="24"/>
  <c r="AB80" i="24"/>
  <c r="AA80" i="24"/>
  <c r="Z80" i="24"/>
  <c r="Y80" i="24"/>
  <c r="X80" i="24"/>
  <c r="W80" i="24"/>
  <c r="V80" i="24"/>
  <c r="U80" i="24"/>
  <c r="T80" i="24"/>
  <c r="S80" i="24"/>
  <c r="R80" i="24"/>
  <c r="Q80" i="24"/>
  <c r="P80" i="24"/>
  <c r="O80" i="24"/>
  <c r="N80" i="24"/>
  <c r="M80" i="24"/>
  <c r="L80" i="24"/>
  <c r="K80" i="24"/>
  <c r="J80" i="24"/>
  <c r="I80" i="24"/>
  <c r="H80" i="24"/>
  <c r="G80" i="24"/>
  <c r="F80" i="24"/>
  <c r="E80" i="24"/>
  <c r="D80" i="24"/>
  <c r="C80" i="24"/>
  <c r="AE79" i="24"/>
  <c r="AD79" i="24"/>
  <c r="AC79" i="24"/>
  <c r="AB79" i="24"/>
  <c r="AA79" i="24"/>
  <c r="Z79" i="24"/>
  <c r="Y79" i="24"/>
  <c r="X79" i="24"/>
  <c r="W79" i="24"/>
  <c r="V79" i="24"/>
  <c r="U79" i="24"/>
  <c r="T79" i="24"/>
  <c r="S79" i="24"/>
  <c r="R79" i="24"/>
  <c r="Q79" i="24"/>
  <c r="P79" i="24"/>
  <c r="O79" i="24"/>
  <c r="N79" i="24"/>
  <c r="M79" i="24"/>
  <c r="L79" i="24"/>
  <c r="K79" i="24"/>
  <c r="J79" i="24"/>
  <c r="I79" i="24"/>
  <c r="H79" i="24"/>
  <c r="G79" i="24"/>
  <c r="F79" i="24"/>
  <c r="E79" i="24"/>
  <c r="D79" i="24"/>
  <c r="C79" i="24"/>
  <c r="AE78" i="24"/>
  <c r="AD78" i="24"/>
  <c r="AC78" i="24"/>
  <c r="AB78" i="24"/>
  <c r="AA78" i="24"/>
  <c r="Z78" i="24"/>
  <c r="Y78" i="24"/>
  <c r="X78" i="24"/>
  <c r="W78" i="24"/>
  <c r="V78" i="24"/>
  <c r="U78" i="24"/>
  <c r="T78" i="24"/>
  <c r="S78" i="24"/>
  <c r="R78" i="24"/>
  <c r="Q78" i="24"/>
  <c r="P78" i="24"/>
  <c r="O78" i="24"/>
  <c r="N78" i="24"/>
  <c r="M78" i="24"/>
  <c r="L78" i="24"/>
  <c r="K78" i="24"/>
  <c r="J78" i="24"/>
  <c r="I78" i="24"/>
  <c r="H78" i="24"/>
  <c r="G78" i="24"/>
  <c r="F78" i="24"/>
  <c r="E78" i="24"/>
  <c r="D78" i="24"/>
  <c r="C78" i="24"/>
  <c r="AE77" i="24"/>
  <c r="AD77" i="24"/>
  <c r="AC77" i="24"/>
  <c r="AB77" i="24"/>
  <c r="AA77" i="24"/>
  <c r="Z77" i="24"/>
  <c r="Y77" i="24"/>
  <c r="X77" i="24"/>
  <c r="W77" i="24"/>
  <c r="V77" i="24"/>
  <c r="U77" i="24"/>
  <c r="T77" i="24"/>
  <c r="S77" i="24"/>
  <c r="R77" i="24"/>
  <c r="Q77" i="24"/>
  <c r="P77" i="24"/>
  <c r="O77" i="24"/>
  <c r="N77" i="24"/>
  <c r="M77" i="24"/>
  <c r="L77" i="24"/>
  <c r="K77" i="24"/>
  <c r="J77" i="24"/>
  <c r="I77" i="24"/>
  <c r="H77" i="24"/>
  <c r="G77" i="24"/>
  <c r="F77" i="24"/>
  <c r="E77" i="24"/>
  <c r="D77" i="24"/>
  <c r="C77" i="24"/>
  <c r="AE76" i="24"/>
  <c r="AD76" i="24"/>
  <c r="AC76" i="24"/>
  <c r="AB76" i="24"/>
  <c r="AA76" i="24"/>
  <c r="Z76" i="24"/>
  <c r="Y76" i="24"/>
  <c r="X76" i="24"/>
  <c r="W76" i="24"/>
  <c r="V76" i="24"/>
  <c r="U76" i="24"/>
  <c r="T76" i="24"/>
  <c r="S76" i="24"/>
  <c r="R76" i="24"/>
  <c r="Q76" i="24"/>
  <c r="P76" i="24"/>
  <c r="O76" i="24"/>
  <c r="N76" i="24"/>
  <c r="M76" i="24"/>
  <c r="L76" i="24"/>
  <c r="K76" i="24"/>
  <c r="J76" i="24"/>
  <c r="I76" i="24"/>
  <c r="H76" i="24"/>
  <c r="G76" i="24"/>
  <c r="F76" i="24"/>
  <c r="E76" i="24"/>
  <c r="D76" i="24"/>
  <c r="C76" i="24"/>
  <c r="AE75" i="24"/>
  <c r="AD75" i="24"/>
  <c r="AC75" i="24"/>
  <c r="AB75" i="24"/>
  <c r="AA75" i="24"/>
  <c r="Z75" i="24"/>
  <c r="Y75" i="24"/>
  <c r="X75" i="24"/>
  <c r="W75" i="24"/>
  <c r="V75" i="24"/>
  <c r="U75" i="24"/>
  <c r="T75" i="24"/>
  <c r="S75" i="24"/>
  <c r="R75" i="24"/>
  <c r="Q75" i="24"/>
  <c r="P75" i="24"/>
  <c r="O75" i="24"/>
  <c r="N75" i="24"/>
  <c r="M75" i="24"/>
  <c r="L75" i="24"/>
  <c r="K75" i="24"/>
  <c r="J75" i="24"/>
  <c r="I75" i="24"/>
  <c r="H75" i="24"/>
  <c r="G75" i="24"/>
  <c r="F75" i="24"/>
  <c r="E75" i="24"/>
  <c r="D75" i="24"/>
  <c r="C75" i="24"/>
  <c r="AE74" i="24"/>
  <c r="AD74" i="24"/>
  <c r="AC74" i="24"/>
  <c r="AB74" i="24"/>
  <c r="AA74" i="24"/>
  <c r="Z74" i="24"/>
  <c r="Y74" i="24"/>
  <c r="X74" i="24"/>
  <c r="W74" i="24"/>
  <c r="V74" i="24"/>
  <c r="U74" i="24"/>
  <c r="T74" i="24"/>
  <c r="S74" i="24"/>
  <c r="R74" i="24"/>
  <c r="Q74" i="24"/>
  <c r="P74" i="24"/>
  <c r="O74" i="24"/>
  <c r="N74" i="24"/>
  <c r="M74" i="24"/>
  <c r="L74" i="24"/>
  <c r="K74" i="24"/>
  <c r="J74" i="24"/>
  <c r="I74" i="24"/>
  <c r="H74" i="24"/>
  <c r="G74" i="24"/>
  <c r="F74" i="24"/>
  <c r="E74" i="24"/>
  <c r="D74" i="24"/>
  <c r="C74" i="24"/>
  <c r="AE73" i="24"/>
  <c r="AD73" i="24"/>
  <c r="AC73" i="24"/>
  <c r="AB73" i="24"/>
  <c r="AA73" i="24"/>
  <c r="Z73" i="24"/>
  <c r="Y73" i="24"/>
  <c r="X73" i="24"/>
  <c r="W73" i="24"/>
  <c r="V73" i="24"/>
  <c r="U73" i="24"/>
  <c r="T73" i="24"/>
  <c r="S73" i="24"/>
  <c r="R73" i="24"/>
  <c r="Q73" i="24"/>
  <c r="P73" i="24"/>
  <c r="O73" i="24"/>
  <c r="N73" i="24"/>
  <c r="M73" i="24"/>
  <c r="L73" i="24"/>
  <c r="K73" i="24"/>
  <c r="J73" i="24"/>
  <c r="I73" i="24"/>
  <c r="H73" i="24"/>
  <c r="G73" i="24"/>
  <c r="F73" i="24"/>
  <c r="E73" i="24"/>
  <c r="D73" i="24"/>
  <c r="C73" i="24"/>
  <c r="AE72" i="24"/>
  <c r="AD72" i="24"/>
  <c r="AC72" i="24"/>
  <c r="AB72" i="24"/>
  <c r="AA72" i="24"/>
  <c r="Z72" i="24"/>
  <c r="Y72" i="24"/>
  <c r="X72" i="24"/>
  <c r="W72" i="24"/>
  <c r="V72" i="24"/>
  <c r="U72" i="24"/>
  <c r="T72" i="24"/>
  <c r="S72" i="24"/>
  <c r="R72" i="24"/>
  <c r="Q72" i="24"/>
  <c r="P72" i="24"/>
  <c r="O72" i="24"/>
  <c r="N72" i="24"/>
  <c r="M72" i="24"/>
  <c r="L72" i="24"/>
  <c r="K72" i="24"/>
  <c r="J72" i="24"/>
  <c r="I72" i="24"/>
  <c r="H72" i="24"/>
  <c r="G72" i="24"/>
  <c r="F72" i="24"/>
  <c r="E72" i="24"/>
  <c r="D72" i="24"/>
  <c r="C72" i="24"/>
  <c r="AE71" i="24"/>
  <c r="AD71" i="24"/>
  <c r="AC71" i="24"/>
  <c r="AB71" i="24"/>
  <c r="AA71" i="24"/>
  <c r="Z71" i="24"/>
  <c r="Y71" i="24"/>
  <c r="X71" i="24"/>
  <c r="W71" i="24"/>
  <c r="V71" i="24"/>
  <c r="U71" i="24"/>
  <c r="T71" i="24"/>
  <c r="S71" i="24"/>
  <c r="R71" i="24"/>
  <c r="Q71" i="24"/>
  <c r="P71" i="24"/>
  <c r="O71" i="24"/>
  <c r="N71" i="24"/>
  <c r="M71" i="24"/>
  <c r="L71" i="24"/>
  <c r="K71" i="24"/>
  <c r="J71" i="24"/>
  <c r="I71" i="24"/>
  <c r="H71" i="24"/>
  <c r="G71" i="24"/>
  <c r="F71" i="24"/>
  <c r="E71" i="24"/>
  <c r="D71" i="24"/>
  <c r="C71" i="24"/>
  <c r="AE70" i="24"/>
  <c r="AD70" i="24"/>
  <c r="AC70" i="24"/>
  <c r="AB70" i="24"/>
  <c r="AA70" i="24"/>
  <c r="Z70" i="24"/>
  <c r="Y70" i="24"/>
  <c r="X70" i="24"/>
  <c r="W70" i="24"/>
  <c r="V70" i="24"/>
  <c r="U70" i="24"/>
  <c r="T70" i="24"/>
  <c r="S70" i="24"/>
  <c r="R70" i="24"/>
  <c r="Q70" i="24"/>
  <c r="P70" i="24"/>
  <c r="O70" i="24"/>
  <c r="N70" i="24"/>
  <c r="M70" i="24"/>
  <c r="L70" i="24"/>
  <c r="K70" i="24"/>
  <c r="J70" i="24"/>
  <c r="I70" i="24"/>
  <c r="H70" i="24"/>
  <c r="G70" i="24"/>
  <c r="F70" i="24"/>
  <c r="E70" i="24"/>
  <c r="D70" i="24"/>
  <c r="C70" i="24"/>
  <c r="AE69" i="24"/>
  <c r="AD69" i="24"/>
  <c r="AC69" i="24"/>
  <c r="AB69" i="24"/>
  <c r="AA69" i="24"/>
  <c r="Z69" i="24"/>
  <c r="Y69" i="24"/>
  <c r="X69" i="24"/>
  <c r="W69" i="24"/>
  <c r="V69" i="24"/>
  <c r="U69" i="24"/>
  <c r="T69" i="24"/>
  <c r="S69" i="24"/>
  <c r="R69" i="24"/>
  <c r="Q69" i="24"/>
  <c r="P69" i="24"/>
  <c r="O69" i="24"/>
  <c r="N69" i="24"/>
  <c r="M69" i="24"/>
  <c r="L69" i="24"/>
  <c r="K69" i="24"/>
  <c r="J69" i="24"/>
  <c r="I69" i="24"/>
  <c r="H69" i="24"/>
  <c r="G69" i="24"/>
  <c r="F69" i="24"/>
  <c r="E69" i="24"/>
  <c r="D69" i="24"/>
  <c r="C69" i="24"/>
  <c r="AE68" i="24"/>
  <c r="AD68" i="24"/>
  <c r="AC68" i="24"/>
  <c r="AB68" i="24"/>
  <c r="AA68" i="24"/>
  <c r="Z68" i="24"/>
  <c r="Y68" i="24"/>
  <c r="X68" i="24"/>
  <c r="W68" i="24"/>
  <c r="V68" i="24"/>
  <c r="U68" i="24"/>
  <c r="T68" i="24"/>
  <c r="S68" i="24"/>
  <c r="R68" i="24"/>
  <c r="Q68" i="24"/>
  <c r="P68" i="24"/>
  <c r="O68" i="24"/>
  <c r="N68" i="24"/>
  <c r="M68" i="24"/>
  <c r="L68" i="24"/>
  <c r="K68" i="24"/>
  <c r="J68" i="24"/>
  <c r="I68" i="24"/>
  <c r="H68" i="24"/>
  <c r="G68" i="24"/>
  <c r="F68" i="24"/>
  <c r="E68" i="24"/>
  <c r="D68" i="24"/>
  <c r="C68" i="24"/>
  <c r="AI93" i="24"/>
  <c r="AI92" i="24"/>
  <c r="AI89" i="24"/>
  <c r="AI88" i="24"/>
  <c r="AI85" i="24"/>
  <c r="AI84" i="24"/>
  <c r="AI81" i="24"/>
  <c r="AI80" i="24"/>
  <c r="AI77" i="24"/>
  <c r="AI76" i="24"/>
  <c r="AI73" i="24"/>
  <c r="AI72" i="24"/>
  <c r="AI69" i="24"/>
  <c r="AI68" i="24"/>
  <c r="AE93" i="23"/>
  <c r="AD93" i="23"/>
  <c r="AC93" i="23"/>
  <c r="AB93" i="23"/>
  <c r="AA93" i="23"/>
  <c r="Z93" i="23"/>
  <c r="Y93" i="23"/>
  <c r="X93" i="23"/>
  <c r="W93" i="23"/>
  <c r="V93" i="23"/>
  <c r="U93" i="23"/>
  <c r="T93" i="23"/>
  <c r="S93" i="23"/>
  <c r="R93" i="23"/>
  <c r="Q93" i="23"/>
  <c r="P93" i="23"/>
  <c r="O93" i="23"/>
  <c r="N93" i="23"/>
  <c r="M93" i="23"/>
  <c r="L93" i="23"/>
  <c r="K93" i="23"/>
  <c r="J93" i="23"/>
  <c r="I93" i="23"/>
  <c r="H93" i="23"/>
  <c r="G93" i="23"/>
  <c r="F93" i="23"/>
  <c r="E93" i="23"/>
  <c r="D93" i="23"/>
  <c r="C93" i="23"/>
  <c r="AE92" i="23"/>
  <c r="AD92" i="23"/>
  <c r="AC92" i="23"/>
  <c r="AB92" i="23"/>
  <c r="AA92" i="23"/>
  <c r="Z92" i="23"/>
  <c r="Y92" i="23"/>
  <c r="X92" i="23"/>
  <c r="W92" i="23"/>
  <c r="V92" i="23"/>
  <c r="U92" i="23"/>
  <c r="T92" i="23"/>
  <c r="S92" i="23"/>
  <c r="R92" i="23"/>
  <c r="Q92" i="23"/>
  <c r="P92" i="23"/>
  <c r="O92" i="23"/>
  <c r="N92" i="23"/>
  <c r="M92" i="23"/>
  <c r="L92" i="23"/>
  <c r="K92" i="23"/>
  <c r="J92" i="23"/>
  <c r="I92" i="23"/>
  <c r="H92" i="23"/>
  <c r="G92" i="23"/>
  <c r="F92" i="23"/>
  <c r="E92" i="23"/>
  <c r="D92" i="23"/>
  <c r="C92" i="23"/>
  <c r="AE91" i="23"/>
  <c r="AD91" i="23"/>
  <c r="AC91" i="23"/>
  <c r="AB91" i="23"/>
  <c r="AA91" i="23"/>
  <c r="Z91" i="23"/>
  <c r="Y91" i="23"/>
  <c r="X91" i="23"/>
  <c r="W91" i="23"/>
  <c r="V91" i="23"/>
  <c r="U91" i="23"/>
  <c r="T91" i="23"/>
  <c r="S91" i="23"/>
  <c r="R91" i="23"/>
  <c r="Q91" i="23"/>
  <c r="P91" i="23"/>
  <c r="O91" i="23"/>
  <c r="N91" i="23"/>
  <c r="M91" i="23"/>
  <c r="L91" i="23"/>
  <c r="K91" i="23"/>
  <c r="J91" i="23"/>
  <c r="I91" i="23"/>
  <c r="H91" i="23"/>
  <c r="G91" i="23"/>
  <c r="F91" i="23"/>
  <c r="E91" i="23"/>
  <c r="D91" i="23"/>
  <c r="C91" i="23"/>
  <c r="AE90" i="23"/>
  <c r="AD90" i="23"/>
  <c r="AC90" i="23"/>
  <c r="AB90" i="23"/>
  <c r="AA90" i="23"/>
  <c r="Z90" i="23"/>
  <c r="Y90" i="23"/>
  <c r="X90" i="23"/>
  <c r="W90" i="23"/>
  <c r="V90" i="23"/>
  <c r="U90" i="23"/>
  <c r="T90" i="23"/>
  <c r="S90" i="23"/>
  <c r="R90" i="23"/>
  <c r="Q90" i="23"/>
  <c r="P90" i="23"/>
  <c r="O90" i="23"/>
  <c r="N90" i="23"/>
  <c r="M90" i="23"/>
  <c r="L90" i="23"/>
  <c r="K90" i="23"/>
  <c r="J90" i="23"/>
  <c r="I90" i="23"/>
  <c r="H90" i="23"/>
  <c r="G90" i="23"/>
  <c r="F90" i="23"/>
  <c r="E90" i="23"/>
  <c r="D90" i="23"/>
  <c r="C90" i="23"/>
  <c r="AE89" i="23"/>
  <c r="AD89" i="23"/>
  <c r="AC89" i="23"/>
  <c r="AB89" i="23"/>
  <c r="AA89" i="23"/>
  <c r="Z89" i="23"/>
  <c r="Y89" i="23"/>
  <c r="X89" i="23"/>
  <c r="W89" i="23"/>
  <c r="V89" i="23"/>
  <c r="U89" i="23"/>
  <c r="T89" i="23"/>
  <c r="S89" i="23"/>
  <c r="R89" i="23"/>
  <c r="Q89" i="23"/>
  <c r="P89" i="23"/>
  <c r="O89" i="23"/>
  <c r="N89" i="23"/>
  <c r="M89" i="23"/>
  <c r="L89" i="23"/>
  <c r="K89" i="23"/>
  <c r="J89" i="23"/>
  <c r="I89" i="23"/>
  <c r="H89" i="23"/>
  <c r="G89" i="23"/>
  <c r="F89" i="23"/>
  <c r="E89" i="23"/>
  <c r="D89" i="23"/>
  <c r="C89" i="23"/>
  <c r="AE88" i="23"/>
  <c r="AD88" i="23"/>
  <c r="AC88" i="23"/>
  <c r="AB88" i="23"/>
  <c r="AA88" i="23"/>
  <c r="Z88" i="23"/>
  <c r="Y88" i="23"/>
  <c r="X88" i="23"/>
  <c r="W88" i="23"/>
  <c r="V88" i="23"/>
  <c r="U88" i="23"/>
  <c r="T88" i="23"/>
  <c r="S88" i="23"/>
  <c r="R88" i="23"/>
  <c r="Q88" i="23"/>
  <c r="P88" i="23"/>
  <c r="O88" i="23"/>
  <c r="N88" i="23"/>
  <c r="M88" i="23"/>
  <c r="L88" i="23"/>
  <c r="K88" i="23"/>
  <c r="J88" i="23"/>
  <c r="I88" i="23"/>
  <c r="H88" i="23"/>
  <c r="G88" i="23"/>
  <c r="F88" i="23"/>
  <c r="E88" i="23"/>
  <c r="D88" i="23"/>
  <c r="C88" i="23"/>
  <c r="AE87" i="23"/>
  <c r="AD87" i="23"/>
  <c r="AC87" i="23"/>
  <c r="AB87" i="23"/>
  <c r="AA87" i="23"/>
  <c r="Z87" i="23"/>
  <c r="Y87" i="23"/>
  <c r="X87" i="23"/>
  <c r="W87" i="23"/>
  <c r="V87" i="23"/>
  <c r="U87" i="23"/>
  <c r="T87" i="23"/>
  <c r="S87" i="23"/>
  <c r="R87" i="23"/>
  <c r="Q87" i="23"/>
  <c r="P87" i="23"/>
  <c r="O87" i="23"/>
  <c r="N87" i="23"/>
  <c r="M87" i="23"/>
  <c r="L87" i="23"/>
  <c r="K87" i="23"/>
  <c r="J87" i="23"/>
  <c r="I87" i="23"/>
  <c r="H87" i="23"/>
  <c r="G87" i="23"/>
  <c r="F87" i="23"/>
  <c r="E87" i="23"/>
  <c r="D87" i="23"/>
  <c r="C87" i="23"/>
  <c r="AE86" i="23"/>
  <c r="AD86" i="23"/>
  <c r="AC86" i="23"/>
  <c r="AB86" i="23"/>
  <c r="AA86" i="23"/>
  <c r="Z86" i="23"/>
  <c r="Y86" i="23"/>
  <c r="X86" i="23"/>
  <c r="W86" i="23"/>
  <c r="V86" i="23"/>
  <c r="U86" i="23"/>
  <c r="T86" i="23"/>
  <c r="S86" i="23"/>
  <c r="R86" i="23"/>
  <c r="Q86" i="23"/>
  <c r="P86" i="23"/>
  <c r="O86" i="23"/>
  <c r="N86" i="23"/>
  <c r="M86" i="23"/>
  <c r="L86" i="23"/>
  <c r="K86" i="23"/>
  <c r="J86" i="23"/>
  <c r="I86" i="23"/>
  <c r="H86" i="23"/>
  <c r="G86" i="23"/>
  <c r="F86" i="23"/>
  <c r="E86" i="23"/>
  <c r="D86" i="23"/>
  <c r="C86" i="23"/>
  <c r="AE85" i="23"/>
  <c r="AD85" i="23"/>
  <c r="AC85" i="23"/>
  <c r="AB85" i="23"/>
  <c r="AA85" i="23"/>
  <c r="Z85" i="23"/>
  <c r="Y85" i="23"/>
  <c r="X85" i="23"/>
  <c r="W85" i="23"/>
  <c r="V85" i="23"/>
  <c r="U85" i="23"/>
  <c r="T85" i="23"/>
  <c r="S85" i="23"/>
  <c r="R85" i="23"/>
  <c r="Q85" i="23"/>
  <c r="P85" i="23"/>
  <c r="O85" i="23"/>
  <c r="N85" i="23"/>
  <c r="M85" i="23"/>
  <c r="L85" i="23"/>
  <c r="K85" i="23"/>
  <c r="J85" i="23"/>
  <c r="I85" i="23"/>
  <c r="H85" i="23"/>
  <c r="G85" i="23"/>
  <c r="F85" i="23"/>
  <c r="E85" i="23"/>
  <c r="D85" i="23"/>
  <c r="C85" i="23"/>
  <c r="AE84" i="23"/>
  <c r="AD84" i="23"/>
  <c r="AC84" i="23"/>
  <c r="AB84" i="23"/>
  <c r="AA84" i="23"/>
  <c r="Z84" i="23"/>
  <c r="Y84" i="23"/>
  <c r="X84" i="23"/>
  <c r="W84" i="23"/>
  <c r="V84" i="23"/>
  <c r="U84" i="23"/>
  <c r="T84" i="23"/>
  <c r="S84" i="23"/>
  <c r="R84" i="23"/>
  <c r="Q84" i="23"/>
  <c r="P84" i="23"/>
  <c r="O84" i="23"/>
  <c r="N84" i="23"/>
  <c r="M84" i="23"/>
  <c r="L84" i="23"/>
  <c r="K84" i="23"/>
  <c r="J84" i="23"/>
  <c r="I84" i="23"/>
  <c r="H84" i="23"/>
  <c r="G84" i="23"/>
  <c r="F84" i="23"/>
  <c r="E84" i="23"/>
  <c r="D84" i="23"/>
  <c r="C84" i="23"/>
  <c r="AE83" i="23"/>
  <c r="AD83" i="23"/>
  <c r="AC83" i="23"/>
  <c r="AB83" i="23"/>
  <c r="AA83" i="23"/>
  <c r="Z83" i="23"/>
  <c r="Y83" i="23"/>
  <c r="X83" i="23"/>
  <c r="W83" i="23"/>
  <c r="V83" i="23"/>
  <c r="U83" i="23"/>
  <c r="T83" i="23"/>
  <c r="S83" i="23"/>
  <c r="R83" i="23"/>
  <c r="Q83" i="23"/>
  <c r="P83" i="23"/>
  <c r="O83" i="23"/>
  <c r="N83" i="23"/>
  <c r="M83" i="23"/>
  <c r="L83" i="23"/>
  <c r="K83" i="23"/>
  <c r="J83" i="23"/>
  <c r="I83" i="23"/>
  <c r="H83" i="23"/>
  <c r="G83" i="23"/>
  <c r="F83" i="23"/>
  <c r="E83" i="23"/>
  <c r="D83" i="23"/>
  <c r="C83" i="23"/>
  <c r="AE82" i="23"/>
  <c r="AD82" i="23"/>
  <c r="AC82" i="23"/>
  <c r="AB82" i="23"/>
  <c r="AA82" i="23"/>
  <c r="Z82" i="23"/>
  <c r="Y82" i="23"/>
  <c r="X82" i="23"/>
  <c r="W82" i="23"/>
  <c r="V82" i="23"/>
  <c r="U82" i="23"/>
  <c r="T82" i="23"/>
  <c r="S82" i="23"/>
  <c r="R82" i="23"/>
  <c r="Q82" i="23"/>
  <c r="P82" i="23"/>
  <c r="O82" i="23"/>
  <c r="N82" i="23"/>
  <c r="M82" i="23"/>
  <c r="L82" i="23"/>
  <c r="K82" i="23"/>
  <c r="J82" i="23"/>
  <c r="I82" i="23"/>
  <c r="H82" i="23"/>
  <c r="G82" i="23"/>
  <c r="F82" i="23"/>
  <c r="E82" i="23"/>
  <c r="D82" i="23"/>
  <c r="C82" i="23"/>
  <c r="AE81" i="23"/>
  <c r="AD81" i="23"/>
  <c r="AC81" i="23"/>
  <c r="AB81" i="23"/>
  <c r="AA81" i="23"/>
  <c r="Z81" i="23"/>
  <c r="Y81" i="23"/>
  <c r="X81" i="23"/>
  <c r="W81" i="23"/>
  <c r="V81" i="23"/>
  <c r="U81" i="23"/>
  <c r="T81" i="23"/>
  <c r="S81" i="23"/>
  <c r="R81" i="23"/>
  <c r="Q81" i="23"/>
  <c r="P81" i="23"/>
  <c r="O81" i="23"/>
  <c r="N81" i="23"/>
  <c r="M81" i="23"/>
  <c r="L81" i="23"/>
  <c r="K81" i="23"/>
  <c r="J81" i="23"/>
  <c r="I81" i="23"/>
  <c r="H81" i="23"/>
  <c r="G81" i="23"/>
  <c r="F81" i="23"/>
  <c r="E81" i="23"/>
  <c r="D81" i="23"/>
  <c r="C81" i="23"/>
  <c r="AE80" i="23"/>
  <c r="AD80" i="23"/>
  <c r="AC80" i="23"/>
  <c r="AB80" i="23"/>
  <c r="AA80" i="23"/>
  <c r="Z80" i="23"/>
  <c r="Y80" i="23"/>
  <c r="X80" i="23"/>
  <c r="W80" i="23"/>
  <c r="V80" i="23"/>
  <c r="U80" i="23"/>
  <c r="T80" i="23"/>
  <c r="S80" i="23"/>
  <c r="R80" i="23"/>
  <c r="Q80" i="23"/>
  <c r="P80" i="23"/>
  <c r="O80" i="23"/>
  <c r="N80" i="23"/>
  <c r="M80" i="23"/>
  <c r="L80" i="23"/>
  <c r="K80" i="23"/>
  <c r="J80" i="23"/>
  <c r="I80" i="23"/>
  <c r="H80" i="23"/>
  <c r="G80" i="23"/>
  <c r="F80" i="23"/>
  <c r="E80" i="23"/>
  <c r="D80" i="23"/>
  <c r="C80" i="23"/>
  <c r="AE79" i="23"/>
  <c r="AD79" i="23"/>
  <c r="AC79" i="23"/>
  <c r="AB79" i="23"/>
  <c r="AA79" i="23"/>
  <c r="Z79" i="23"/>
  <c r="Y79" i="23"/>
  <c r="X79" i="23"/>
  <c r="W79" i="23"/>
  <c r="V79" i="23"/>
  <c r="U79" i="23"/>
  <c r="T79" i="23"/>
  <c r="S79" i="23"/>
  <c r="R79" i="23"/>
  <c r="Q79" i="23"/>
  <c r="P79" i="23"/>
  <c r="O79" i="23"/>
  <c r="N79" i="23"/>
  <c r="M79" i="23"/>
  <c r="L79" i="23"/>
  <c r="K79" i="23"/>
  <c r="J79" i="23"/>
  <c r="I79" i="23"/>
  <c r="H79" i="23"/>
  <c r="G79" i="23"/>
  <c r="F79" i="23"/>
  <c r="E79" i="23"/>
  <c r="D79" i="23"/>
  <c r="C79" i="23"/>
  <c r="AE78" i="23"/>
  <c r="AD78" i="23"/>
  <c r="AC78" i="23"/>
  <c r="AB78" i="23"/>
  <c r="AA78" i="23"/>
  <c r="Z78" i="23"/>
  <c r="Y78" i="23"/>
  <c r="X78" i="23"/>
  <c r="W78" i="23"/>
  <c r="V78" i="23"/>
  <c r="U78" i="23"/>
  <c r="T78" i="23"/>
  <c r="S78" i="23"/>
  <c r="R78" i="23"/>
  <c r="Q78" i="23"/>
  <c r="P78" i="23"/>
  <c r="O78" i="23"/>
  <c r="N78" i="23"/>
  <c r="M78" i="23"/>
  <c r="L78" i="23"/>
  <c r="K78" i="23"/>
  <c r="J78" i="23"/>
  <c r="I78" i="23"/>
  <c r="H78" i="23"/>
  <c r="G78" i="23"/>
  <c r="F78" i="23"/>
  <c r="E78" i="23"/>
  <c r="D78" i="23"/>
  <c r="C78" i="23"/>
  <c r="AE77" i="23"/>
  <c r="AD77" i="23"/>
  <c r="AC77" i="23"/>
  <c r="AB77" i="23"/>
  <c r="AA77" i="23"/>
  <c r="Z77" i="23"/>
  <c r="Y77" i="23"/>
  <c r="X77" i="23"/>
  <c r="W77" i="23"/>
  <c r="V77" i="23"/>
  <c r="U77" i="23"/>
  <c r="T77" i="23"/>
  <c r="S77" i="23"/>
  <c r="R77" i="23"/>
  <c r="Q77" i="23"/>
  <c r="P77" i="23"/>
  <c r="O77" i="23"/>
  <c r="N77" i="23"/>
  <c r="M77" i="23"/>
  <c r="L77" i="23"/>
  <c r="K77" i="23"/>
  <c r="J77" i="23"/>
  <c r="I77" i="23"/>
  <c r="H77" i="23"/>
  <c r="G77" i="23"/>
  <c r="F77" i="23"/>
  <c r="E77" i="23"/>
  <c r="D77" i="23"/>
  <c r="C77" i="23"/>
  <c r="AE76" i="23"/>
  <c r="AD76" i="23"/>
  <c r="AC76" i="23"/>
  <c r="AB76" i="23"/>
  <c r="AA76" i="23"/>
  <c r="Z76" i="23"/>
  <c r="Y76" i="23"/>
  <c r="X76" i="23"/>
  <c r="W76" i="23"/>
  <c r="V76" i="23"/>
  <c r="U76" i="23"/>
  <c r="T76" i="23"/>
  <c r="S76" i="23"/>
  <c r="R76" i="23"/>
  <c r="Q76" i="23"/>
  <c r="P76" i="23"/>
  <c r="O76" i="23"/>
  <c r="N76" i="23"/>
  <c r="M76" i="23"/>
  <c r="L76" i="23"/>
  <c r="K76" i="23"/>
  <c r="J76" i="23"/>
  <c r="I76" i="23"/>
  <c r="H76" i="23"/>
  <c r="G76" i="23"/>
  <c r="F76" i="23"/>
  <c r="E76" i="23"/>
  <c r="D76" i="23"/>
  <c r="C76" i="23"/>
  <c r="AE75" i="23"/>
  <c r="AD75" i="23"/>
  <c r="AC75" i="23"/>
  <c r="AB75" i="23"/>
  <c r="AA75" i="23"/>
  <c r="Z75" i="23"/>
  <c r="Y75" i="23"/>
  <c r="X75" i="23"/>
  <c r="W75" i="23"/>
  <c r="V75" i="23"/>
  <c r="U75" i="23"/>
  <c r="T75" i="23"/>
  <c r="S75" i="23"/>
  <c r="R75" i="23"/>
  <c r="Q75" i="23"/>
  <c r="P75" i="23"/>
  <c r="O75" i="23"/>
  <c r="N75" i="23"/>
  <c r="M75" i="23"/>
  <c r="L75" i="23"/>
  <c r="K75" i="23"/>
  <c r="J75" i="23"/>
  <c r="I75" i="23"/>
  <c r="H75" i="23"/>
  <c r="G75" i="23"/>
  <c r="F75" i="23"/>
  <c r="E75" i="23"/>
  <c r="D75" i="23"/>
  <c r="C75" i="23"/>
  <c r="AE74" i="23"/>
  <c r="AD74" i="23"/>
  <c r="AC74" i="23"/>
  <c r="AB74" i="23"/>
  <c r="AA74" i="23"/>
  <c r="Z74" i="23"/>
  <c r="Y74" i="23"/>
  <c r="X74" i="23"/>
  <c r="W74" i="23"/>
  <c r="V74" i="23"/>
  <c r="U74" i="23"/>
  <c r="T74" i="23"/>
  <c r="S74" i="23"/>
  <c r="R74" i="23"/>
  <c r="Q74" i="23"/>
  <c r="P74" i="23"/>
  <c r="O74" i="23"/>
  <c r="N74" i="23"/>
  <c r="M74" i="23"/>
  <c r="L74" i="23"/>
  <c r="K74" i="23"/>
  <c r="J74" i="23"/>
  <c r="I74" i="23"/>
  <c r="H74" i="23"/>
  <c r="G74" i="23"/>
  <c r="F74" i="23"/>
  <c r="E74" i="23"/>
  <c r="D74" i="23"/>
  <c r="C74" i="23"/>
  <c r="AE73" i="23"/>
  <c r="AD73" i="23"/>
  <c r="AC73" i="23"/>
  <c r="AB73" i="23"/>
  <c r="AA73" i="23"/>
  <c r="Z73" i="23"/>
  <c r="Y73" i="23"/>
  <c r="X73" i="23"/>
  <c r="W73" i="23"/>
  <c r="V73" i="23"/>
  <c r="U73" i="23"/>
  <c r="T73" i="23"/>
  <c r="S73" i="23"/>
  <c r="R73" i="23"/>
  <c r="Q73" i="23"/>
  <c r="P73" i="23"/>
  <c r="O73" i="23"/>
  <c r="N73" i="23"/>
  <c r="M73" i="23"/>
  <c r="L73" i="23"/>
  <c r="K73" i="23"/>
  <c r="J73" i="23"/>
  <c r="I73" i="23"/>
  <c r="H73" i="23"/>
  <c r="G73" i="23"/>
  <c r="F73" i="23"/>
  <c r="E73" i="23"/>
  <c r="D73" i="23"/>
  <c r="C73" i="23"/>
  <c r="AE72" i="23"/>
  <c r="AD72" i="23"/>
  <c r="AC72" i="23"/>
  <c r="AB72" i="23"/>
  <c r="AA72" i="23"/>
  <c r="Z72" i="23"/>
  <c r="Y72" i="23"/>
  <c r="X72" i="23"/>
  <c r="W72" i="23"/>
  <c r="V72" i="23"/>
  <c r="U72" i="23"/>
  <c r="T72" i="23"/>
  <c r="S72" i="23"/>
  <c r="R72" i="23"/>
  <c r="Q72" i="23"/>
  <c r="P72" i="23"/>
  <c r="O72" i="23"/>
  <c r="N72" i="23"/>
  <c r="M72" i="23"/>
  <c r="L72" i="23"/>
  <c r="K72" i="23"/>
  <c r="J72" i="23"/>
  <c r="I72" i="23"/>
  <c r="H72" i="23"/>
  <c r="G72" i="23"/>
  <c r="F72" i="23"/>
  <c r="E72" i="23"/>
  <c r="D72" i="23"/>
  <c r="C72" i="23"/>
  <c r="AE71" i="23"/>
  <c r="AD71" i="23"/>
  <c r="AC71" i="23"/>
  <c r="AB71" i="23"/>
  <c r="AA71" i="23"/>
  <c r="Z71" i="23"/>
  <c r="Y71" i="23"/>
  <c r="X71" i="23"/>
  <c r="W71" i="23"/>
  <c r="V71" i="23"/>
  <c r="U71" i="23"/>
  <c r="T71" i="23"/>
  <c r="S71" i="23"/>
  <c r="R71" i="23"/>
  <c r="Q71" i="23"/>
  <c r="P71" i="23"/>
  <c r="O71" i="23"/>
  <c r="N71" i="23"/>
  <c r="M71" i="23"/>
  <c r="L71" i="23"/>
  <c r="K71" i="23"/>
  <c r="J71" i="23"/>
  <c r="I71" i="23"/>
  <c r="H71" i="23"/>
  <c r="G71" i="23"/>
  <c r="F71" i="23"/>
  <c r="E71" i="23"/>
  <c r="D71" i="23"/>
  <c r="C71" i="23"/>
  <c r="AE70" i="23"/>
  <c r="AD70" i="23"/>
  <c r="AC70" i="23"/>
  <c r="AB70" i="23"/>
  <c r="AA70" i="23"/>
  <c r="Z70" i="23"/>
  <c r="Y70" i="23"/>
  <c r="X70" i="23"/>
  <c r="W70" i="23"/>
  <c r="V70" i="23"/>
  <c r="U70" i="23"/>
  <c r="T70" i="23"/>
  <c r="S70" i="23"/>
  <c r="R70" i="23"/>
  <c r="Q70" i="23"/>
  <c r="P70" i="23"/>
  <c r="O70" i="23"/>
  <c r="N70" i="23"/>
  <c r="M70" i="23"/>
  <c r="L70" i="23"/>
  <c r="K70" i="23"/>
  <c r="J70" i="23"/>
  <c r="I70" i="23"/>
  <c r="H70" i="23"/>
  <c r="G70" i="23"/>
  <c r="F70" i="23"/>
  <c r="E70" i="23"/>
  <c r="D70" i="23"/>
  <c r="C70" i="23"/>
  <c r="AE69" i="23"/>
  <c r="AD69" i="23"/>
  <c r="AC69" i="23"/>
  <c r="AB69" i="23"/>
  <c r="AA69" i="23"/>
  <c r="Z69" i="23"/>
  <c r="Y69" i="23"/>
  <c r="X69" i="23"/>
  <c r="W69" i="23"/>
  <c r="V69" i="23"/>
  <c r="U69" i="23"/>
  <c r="T69" i="23"/>
  <c r="S69" i="23"/>
  <c r="R69" i="23"/>
  <c r="Q69" i="23"/>
  <c r="P69" i="23"/>
  <c r="O69" i="23"/>
  <c r="N69" i="23"/>
  <c r="M69" i="23"/>
  <c r="L69" i="23"/>
  <c r="K69" i="23"/>
  <c r="J69" i="23"/>
  <c r="I69" i="23"/>
  <c r="H69" i="23"/>
  <c r="G69" i="23"/>
  <c r="F69" i="23"/>
  <c r="E69" i="23"/>
  <c r="D69" i="23"/>
  <c r="C69" i="23"/>
  <c r="AE68" i="23"/>
  <c r="AD68" i="23"/>
  <c r="AC68" i="23"/>
  <c r="AB68" i="23"/>
  <c r="AA68" i="23"/>
  <c r="Z68" i="23"/>
  <c r="Y68" i="23"/>
  <c r="X68" i="23"/>
  <c r="W68" i="23"/>
  <c r="V68" i="23"/>
  <c r="U68" i="23"/>
  <c r="T68" i="23"/>
  <c r="S68" i="23"/>
  <c r="R68" i="23"/>
  <c r="Q68" i="23"/>
  <c r="P68" i="23"/>
  <c r="O68" i="23"/>
  <c r="N68" i="23"/>
  <c r="M68" i="23"/>
  <c r="L68" i="23"/>
  <c r="K68" i="23"/>
  <c r="J68" i="23"/>
  <c r="I68" i="23"/>
  <c r="H68" i="23"/>
  <c r="G68" i="23"/>
  <c r="F68" i="23"/>
  <c r="E68" i="23"/>
  <c r="D68" i="23"/>
  <c r="C68" i="23"/>
  <c r="AI91" i="23"/>
  <c r="AI87" i="23"/>
  <c r="AI83" i="23"/>
  <c r="AI79" i="23"/>
  <c r="AI75" i="23"/>
  <c r="AI71" i="23"/>
  <c r="AE93" i="22"/>
  <c r="AD93" i="22"/>
  <c r="AC93" i="22"/>
  <c r="AB93" i="22"/>
  <c r="AA93" i="22"/>
  <c r="Z93" i="22"/>
  <c r="Y93" i="22"/>
  <c r="X93" i="22"/>
  <c r="W93" i="22"/>
  <c r="V93" i="22"/>
  <c r="U93" i="22"/>
  <c r="T93" i="22"/>
  <c r="S93" i="22"/>
  <c r="R93" i="22"/>
  <c r="Q93" i="22"/>
  <c r="P93" i="22"/>
  <c r="O93" i="22"/>
  <c r="N93" i="22"/>
  <c r="M93" i="22"/>
  <c r="L93" i="22"/>
  <c r="K93" i="22"/>
  <c r="J93" i="22"/>
  <c r="I93" i="22"/>
  <c r="H93" i="22"/>
  <c r="G93" i="22"/>
  <c r="F93" i="22"/>
  <c r="E93" i="22"/>
  <c r="D93" i="22"/>
  <c r="C93" i="22"/>
  <c r="AE92" i="22"/>
  <c r="AD92" i="22"/>
  <c r="AC92" i="22"/>
  <c r="AB92" i="22"/>
  <c r="AA92" i="22"/>
  <c r="Z92" i="22"/>
  <c r="Y92" i="22"/>
  <c r="X92" i="22"/>
  <c r="W92" i="22"/>
  <c r="V92" i="22"/>
  <c r="U92" i="22"/>
  <c r="T92" i="22"/>
  <c r="S92" i="22"/>
  <c r="R92" i="22"/>
  <c r="Q92" i="22"/>
  <c r="P92" i="22"/>
  <c r="O92" i="22"/>
  <c r="N92" i="22"/>
  <c r="M92" i="22"/>
  <c r="L92" i="22"/>
  <c r="K92" i="22"/>
  <c r="J92" i="22"/>
  <c r="I92" i="22"/>
  <c r="H92" i="22"/>
  <c r="G92" i="22"/>
  <c r="F92" i="22"/>
  <c r="E92" i="22"/>
  <c r="D92" i="22"/>
  <c r="C92" i="22"/>
  <c r="AE91" i="22"/>
  <c r="AD91" i="22"/>
  <c r="AC91" i="22"/>
  <c r="AB91" i="22"/>
  <c r="AA91" i="22"/>
  <c r="Z91" i="22"/>
  <c r="Y91" i="22"/>
  <c r="X91" i="22"/>
  <c r="W91" i="22"/>
  <c r="V91" i="22"/>
  <c r="U91" i="22"/>
  <c r="T91" i="22"/>
  <c r="S91" i="22"/>
  <c r="R91" i="22"/>
  <c r="Q91" i="22"/>
  <c r="P91" i="22"/>
  <c r="O91" i="22"/>
  <c r="N91" i="22"/>
  <c r="M91" i="22"/>
  <c r="L91" i="22"/>
  <c r="K91" i="22"/>
  <c r="J91" i="22"/>
  <c r="I91" i="22"/>
  <c r="H91" i="22"/>
  <c r="G91" i="22"/>
  <c r="F91" i="22"/>
  <c r="E91" i="22"/>
  <c r="D91" i="22"/>
  <c r="C91" i="22"/>
  <c r="AE90" i="22"/>
  <c r="AD90" i="22"/>
  <c r="AC90" i="22"/>
  <c r="AB90" i="22"/>
  <c r="AA90" i="22"/>
  <c r="Z90" i="22"/>
  <c r="Y90" i="22"/>
  <c r="X90" i="22"/>
  <c r="W90" i="22"/>
  <c r="V90" i="22"/>
  <c r="U90" i="22"/>
  <c r="T90" i="22"/>
  <c r="S90" i="22"/>
  <c r="R90" i="22"/>
  <c r="Q90" i="22"/>
  <c r="P90" i="22"/>
  <c r="O90" i="22"/>
  <c r="N90" i="22"/>
  <c r="M90" i="22"/>
  <c r="L90" i="22"/>
  <c r="K90" i="22"/>
  <c r="J90" i="22"/>
  <c r="I90" i="22"/>
  <c r="H90" i="22"/>
  <c r="G90" i="22"/>
  <c r="F90" i="22"/>
  <c r="E90" i="22"/>
  <c r="D90" i="22"/>
  <c r="C90" i="22"/>
  <c r="AE89" i="22"/>
  <c r="AD89" i="22"/>
  <c r="AC89" i="22"/>
  <c r="AB89" i="22"/>
  <c r="AA89" i="22"/>
  <c r="Z89" i="22"/>
  <c r="Y89" i="22"/>
  <c r="X89" i="22"/>
  <c r="W89" i="22"/>
  <c r="V89" i="22"/>
  <c r="U89" i="22"/>
  <c r="T89" i="22"/>
  <c r="S89" i="22"/>
  <c r="R89" i="22"/>
  <c r="Q89" i="22"/>
  <c r="P89" i="22"/>
  <c r="O89" i="22"/>
  <c r="N89" i="22"/>
  <c r="M89" i="22"/>
  <c r="L89" i="22"/>
  <c r="K89" i="22"/>
  <c r="J89" i="22"/>
  <c r="I89" i="22"/>
  <c r="H89" i="22"/>
  <c r="G89" i="22"/>
  <c r="F89" i="22"/>
  <c r="E89" i="22"/>
  <c r="D89" i="22"/>
  <c r="C89" i="22"/>
  <c r="AE88" i="22"/>
  <c r="AD88" i="22"/>
  <c r="AC88" i="22"/>
  <c r="AB88" i="22"/>
  <c r="AA88" i="22"/>
  <c r="Z88" i="22"/>
  <c r="Y88" i="22"/>
  <c r="X88" i="22"/>
  <c r="W88" i="22"/>
  <c r="V88" i="22"/>
  <c r="U88" i="22"/>
  <c r="T88" i="22"/>
  <c r="S88" i="22"/>
  <c r="R88" i="22"/>
  <c r="Q88" i="22"/>
  <c r="P88" i="22"/>
  <c r="O88" i="22"/>
  <c r="N88" i="22"/>
  <c r="M88" i="22"/>
  <c r="L88" i="22"/>
  <c r="K88" i="22"/>
  <c r="J88" i="22"/>
  <c r="I88" i="22"/>
  <c r="H88" i="22"/>
  <c r="G88" i="22"/>
  <c r="F88" i="22"/>
  <c r="E88" i="22"/>
  <c r="D88" i="22"/>
  <c r="C88" i="22"/>
  <c r="AE87" i="22"/>
  <c r="AD87" i="22"/>
  <c r="AC87" i="22"/>
  <c r="AB87" i="22"/>
  <c r="AA87" i="22"/>
  <c r="Z87" i="22"/>
  <c r="Y87" i="22"/>
  <c r="X87" i="22"/>
  <c r="W87" i="22"/>
  <c r="V87" i="22"/>
  <c r="U87" i="22"/>
  <c r="T87" i="22"/>
  <c r="S87" i="22"/>
  <c r="R87" i="22"/>
  <c r="Q87" i="22"/>
  <c r="P87" i="22"/>
  <c r="O87" i="22"/>
  <c r="N87" i="22"/>
  <c r="M87" i="22"/>
  <c r="L87" i="22"/>
  <c r="K87" i="22"/>
  <c r="J87" i="22"/>
  <c r="I87" i="22"/>
  <c r="H87" i="22"/>
  <c r="G87" i="22"/>
  <c r="F87" i="22"/>
  <c r="E87" i="22"/>
  <c r="D87" i="22"/>
  <c r="C87" i="22"/>
  <c r="AE86" i="22"/>
  <c r="AD86" i="22"/>
  <c r="AC86" i="22"/>
  <c r="AB86" i="22"/>
  <c r="AA86" i="22"/>
  <c r="Z86" i="22"/>
  <c r="Y86" i="22"/>
  <c r="X86" i="22"/>
  <c r="W86" i="22"/>
  <c r="V86" i="22"/>
  <c r="U86" i="22"/>
  <c r="T86" i="22"/>
  <c r="S86" i="22"/>
  <c r="R86" i="22"/>
  <c r="Q86" i="22"/>
  <c r="P86" i="22"/>
  <c r="O86" i="22"/>
  <c r="N86" i="22"/>
  <c r="M86" i="22"/>
  <c r="L86" i="22"/>
  <c r="K86" i="22"/>
  <c r="J86" i="22"/>
  <c r="I86" i="22"/>
  <c r="H86" i="22"/>
  <c r="G86" i="22"/>
  <c r="F86" i="22"/>
  <c r="E86" i="22"/>
  <c r="D86" i="22"/>
  <c r="C86" i="22"/>
  <c r="AE85" i="22"/>
  <c r="AD85" i="22"/>
  <c r="AC85" i="22"/>
  <c r="AB85" i="22"/>
  <c r="AA85" i="22"/>
  <c r="Z85" i="22"/>
  <c r="Y85" i="22"/>
  <c r="X85" i="22"/>
  <c r="W85" i="22"/>
  <c r="V85" i="22"/>
  <c r="U85" i="22"/>
  <c r="T85" i="22"/>
  <c r="S85" i="22"/>
  <c r="R85" i="22"/>
  <c r="Q85" i="22"/>
  <c r="P85" i="22"/>
  <c r="O85" i="22"/>
  <c r="N85" i="22"/>
  <c r="M85" i="22"/>
  <c r="L85" i="22"/>
  <c r="K85" i="22"/>
  <c r="J85" i="22"/>
  <c r="I85" i="22"/>
  <c r="H85" i="22"/>
  <c r="G85" i="22"/>
  <c r="F85" i="22"/>
  <c r="E85" i="22"/>
  <c r="D85" i="22"/>
  <c r="C85" i="22"/>
  <c r="AE84" i="22"/>
  <c r="AD84" i="22"/>
  <c r="AC84" i="22"/>
  <c r="AB84" i="22"/>
  <c r="AA84" i="22"/>
  <c r="Z84" i="22"/>
  <c r="Y84" i="22"/>
  <c r="X84" i="22"/>
  <c r="W84" i="22"/>
  <c r="V84" i="22"/>
  <c r="U84" i="22"/>
  <c r="T84" i="22"/>
  <c r="S84" i="22"/>
  <c r="R84" i="22"/>
  <c r="Q84" i="22"/>
  <c r="P84" i="22"/>
  <c r="O84" i="22"/>
  <c r="N84" i="22"/>
  <c r="M84" i="22"/>
  <c r="L84" i="22"/>
  <c r="K84" i="22"/>
  <c r="J84" i="22"/>
  <c r="I84" i="22"/>
  <c r="H84" i="22"/>
  <c r="G84" i="22"/>
  <c r="F84" i="22"/>
  <c r="E84" i="22"/>
  <c r="D84" i="22"/>
  <c r="C84" i="22"/>
  <c r="AE83" i="22"/>
  <c r="AD83" i="22"/>
  <c r="AC83" i="22"/>
  <c r="AB83" i="22"/>
  <c r="AA83" i="22"/>
  <c r="Z83" i="22"/>
  <c r="Y83" i="22"/>
  <c r="X83" i="22"/>
  <c r="W83" i="22"/>
  <c r="V83" i="22"/>
  <c r="U83" i="22"/>
  <c r="T83" i="22"/>
  <c r="S83" i="22"/>
  <c r="R83" i="22"/>
  <c r="Q83" i="22"/>
  <c r="P83" i="22"/>
  <c r="O83" i="22"/>
  <c r="N83" i="22"/>
  <c r="M83" i="22"/>
  <c r="L83" i="22"/>
  <c r="K83" i="22"/>
  <c r="J83" i="22"/>
  <c r="I83" i="22"/>
  <c r="H83" i="22"/>
  <c r="G83" i="22"/>
  <c r="F83" i="22"/>
  <c r="E83" i="22"/>
  <c r="D83" i="22"/>
  <c r="C83" i="22"/>
  <c r="AE82" i="22"/>
  <c r="AD82" i="22"/>
  <c r="AC82" i="22"/>
  <c r="AB82" i="22"/>
  <c r="AA82" i="22"/>
  <c r="Z82" i="22"/>
  <c r="Y82" i="22"/>
  <c r="X82" i="22"/>
  <c r="W82" i="22"/>
  <c r="V82" i="22"/>
  <c r="U82" i="22"/>
  <c r="T82" i="22"/>
  <c r="S82" i="22"/>
  <c r="R82" i="22"/>
  <c r="Q82" i="22"/>
  <c r="P82" i="22"/>
  <c r="O82" i="22"/>
  <c r="N82" i="22"/>
  <c r="M82" i="22"/>
  <c r="L82" i="22"/>
  <c r="K82" i="22"/>
  <c r="J82" i="22"/>
  <c r="I82" i="22"/>
  <c r="H82" i="22"/>
  <c r="G82" i="22"/>
  <c r="F82" i="22"/>
  <c r="E82" i="22"/>
  <c r="D82" i="22"/>
  <c r="C82" i="22"/>
  <c r="AE81" i="22"/>
  <c r="AD81" i="22"/>
  <c r="AC81" i="22"/>
  <c r="AB81" i="22"/>
  <c r="AA81" i="22"/>
  <c r="Z81" i="22"/>
  <c r="Y81" i="22"/>
  <c r="X81" i="22"/>
  <c r="W81" i="22"/>
  <c r="V81" i="22"/>
  <c r="U81" i="22"/>
  <c r="T81" i="22"/>
  <c r="S81" i="22"/>
  <c r="R81" i="22"/>
  <c r="Q81" i="22"/>
  <c r="P81" i="22"/>
  <c r="O81" i="22"/>
  <c r="N81" i="22"/>
  <c r="M81" i="22"/>
  <c r="L81" i="22"/>
  <c r="K81" i="22"/>
  <c r="J81" i="22"/>
  <c r="I81" i="22"/>
  <c r="H81" i="22"/>
  <c r="G81" i="22"/>
  <c r="F81" i="22"/>
  <c r="E81" i="22"/>
  <c r="D81" i="22"/>
  <c r="C81" i="22"/>
  <c r="AE80" i="22"/>
  <c r="AD80" i="22"/>
  <c r="AC80" i="22"/>
  <c r="AB80" i="22"/>
  <c r="AA80" i="22"/>
  <c r="Z80" i="22"/>
  <c r="Y80" i="22"/>
  <c r="X80" i="22"/>
  <c r="W80" i="22"/>
  <c r="V80" i="22"/>
  <c r="U80" i="22"/>
  <c r="T80" i="22"/>
  <c r="S80" i="22"/>
  <c r="R80" i="22"/>
  <c r="Q80" i="22"/>
  <c r="P80" i="22"/>
  <c r="O80" i="22"/>
  <c r="N80" i="22"/>
  <c r="M80" i="22"/>
  <c r="L80" i="22"/>
  <c r="K80" i="22"/>
  <c r="J80" i="22"/>
  <c r="I80" i="22"/>
  <c r="H80" i="22"/>
  <c r="G80" i="22"/>
  <c r="F80" i="22"/>
  <c r="E80" i="22"/>
  <c r="D80" i="22"/>
  <c r="C80" i="22"/>
  <c r="AE79" i="22"/>
  <c r="AD79" i="22"/>
  <c r="AC79" i="22"/>
  <c r="AB79" i="22"/>
  <c r="AA79" i="22"/>
  <c r="Z79" i="22"/>
  <c r="Y79" i="22"/>
  <c r="X79" i="22"/>
  <c r="W79" i="22"/>
  <c r="V79" i="22"/>
  <c r="U79" i="22"/>
  <c r="T79" i="22"/>
  <c r="S79" i="22"/>
  <c r="R79" i="22"/>
  <c r="Q79" i="22"/>
  <c r="P79" i="22"/>
  <c r="O79" i="22"/>
  <c r="N79" i="22"/>
  <c r="M79" i="22"/>
  <c r="L79" i="22"/>
  <c r="K79" i="22"/>
  <c r="J79" i="22"/>
  <c r="I79" i="22"/>
  <c r="H79" i="22"/>
  <c r="G79" i="22"/>
  <c r="F79" i="22"/>
  <c r="E79" i="22"/>
  <c r="D79" i="22"/>
  <c r="C79" i="22"/>
  <c r="AE78" i="22"/>
  <c r="AD78" i="22"/>
  <c r="AC78" i="22"/>
  <c r="AB78" i="22"/>
  <c r="AA78" i="22"/>
  <c r="Z78" i="22"/>
  <c r="Y78" i="22"/>
  <c r="X78" i="22"/>
  <c r="W78" i="22"/>
  <c r="V78" i="22"/>
  <c r="U78" i="22"/>
  <c r="T78" i="22"/>
  <c r="S78" i="22"/>
  <c r="R78" i="22"/>
  <c r="Q78" i="22"/>
  <c r="P78" i="22"/>
  <c r="O78" i="22"/>
  <c r="N78" i="22"/>
  <c r="M78" i="22"/>
  <c r="L78" i="22"/>
  <c r="K78" i="22"/>
  <c r="J78" i="22"/>
  <c r="I78" i="22"/>
  <c r="H78" i="22"/>
  <c r="G78" i="22"/>
  <c r="F78" i="22"/>
  <c r="E78" i="22"/>
  <c r="D78" i="22"/>
  <c r="C78" i="22"/>
  <c r="AE77" i="22"/>
  <c r="AD77" i="22"/>
  <c r="AC77" i="22"/>
  <c r="AB77" i="22"/>
  <c r="AA77" i="22"/>
  <c r="Z77" i="22"/>
  <c r="Y77" i="22"/>
  <c r="X77" i="22"/>
  <c r="W77" i="22"/>
  <c r="V77" i="22"/>
  <c r="U77" i="22"/>
  <c r="T77" i="22"/>
  <c r="S77" i="22"/>
  <c r="R77" i="22"/>
  <c r="Q77" i="22"/>
  <c r="P77" i="22"/>
  <c r="O77" i="22"/>
  <c r="N77" i="22"/>
  <c r="M77" i="22"/>
  <c r="L77" i="22"/>
  <c r="K77" i="22"/>
  <c r="J77" i="22"/>
  <c r="I77" i="22"/>
  <c r="H77" i="22"/>
  <c r="G77" i="22"/>
  <c r="F77" i="22"/>
  <c r="E77" i="22"/>
  <c r="D77" i="22"/>
  <c r="C77" i="22"/>
  <c r="AE76" i="22"/>
  <c r="AD76" i="22"/>
  <c r="AC76" i="22"/>
  <c r="AB76" i="22"/>
  <c r="AA76" i="22"/>
  <c r="Z76" i="22"/>
  <c r="Y76" i="22"/>
  <c r="X76" i="22"/>
  <c r="W76" i="22"/>
  <c r="V76" i="22"/>
  <c r="U76" i="22"/>
  <c r="T76" i="22"/>
  <c r="S76" i="22"/>
  <c r="R76" i="22"/>
  <c r="Q76" i="22"/>
  <c r="P76" i="22"/>
  <c r="O76" i="22"/>
  <c r="N76" i="22"/>
  <c r="M76" i="22"/>
  <c r="L76" i="22"/>
  <c r="K76" i="22"/>
  <c r="J76" i="22"/>
  <c r="I76" i="22"/>
  <c r="H76" i="22"/>
  <c r="G76" i="22"/>
  <c r="F76" i="22"/>
  <c r="E76" i="22"/>
  <c r="D76" i="22"/>
  <c r="C76" i="22"/>
  <c r="AE75" i="22"/>
  <c r="AD75" i="22"/>
  <c r="AC75" i="22"/>
  <c r="AB75" i="22"/>
  <c r="AA75" i="22"/>
  <c r="Z75" i="22"/>
  <c r="Y75" i="22"/>
  <c r="X75" i="22"/>
  <c r="W75" i="22"/>
  <c r="V75" i="22"/>
  <c r="U75" i="22"/>
  <c r="T75" i="22"/>
  <c r="S75" i="22"/>
  <c r="R75" i="22"/>
  <c r="Q75" i="22"/>
  <c r="P75" i="22"/>
  <c r="O75" i="22"/>
  <c r="N75" i="22"/>
  <c r="M75" i="22"/>
  <c r="L75" i="22"/>
  <c r="K75" i="22"/>
  <c r="J75" i="22"/>
  <c r="I75" i="22"/>
  <c r="H75" i="22"/>
  <c r="G75" i="22"/>
  <c r="F75" i="22"/>
  <c r="E75" i="22"/>
  <c r="D75" i="22"/>
  <c r="C75" i="22"/>
  <c r="AE74" i="22"/>
  <c r="AD74" i="22"/>
  <c r="AC74" i="22"/>
  <c r="AB74" i="22"/>
  <c r="AA74" i="22"/>
  <c r="Z74" i="22"/>
  <c r="Y74" i="22"/>
  <c r="X74" i="22"/>
  <c r="W74" i="22"/>
  <c r="V74" i="22"/>
  <c r="U74" i="22"/>
  <c r="T74" i="22"/>
  <c r="S74" i="22"/>
  <c r="R74" i="22"/>
  <c r="Q74" i="22"/>
  <c r="P74" i="22"/>
  <c r="O74" i="22"/>
  <c r="N74" i="22"/>
  <c r="M74" i="22"/>
  <c r="L74" i="22"/>
  <c r="K74" i="22"/>
  <c r="J74" i="22"/>
  <c r="I74" i="22"/>
  <c r="H74" i="22"/>
  <c r="G74" i="22"/>
  <c r="F74" i="22"/>
  <c r="E74" i="22"/>
  <c r="D74" i="22"/>
  <c r="C74" i="22"/>
  <c r="AE73" i="22"/>
  <c r="AD73" i="22"/>
  <c r="AC73" i="22"/>
  <c r="AB73" i="22"/>
  <c r="AA73" i="22"/>
  <c r="Z73" i="22"/>
  <c r="Y73" i="22"/>
  <c r="X73" i="22"/>
  <c r="W73" i="22"/>
  <c r="V73" i="22"/>
  <c r="U73" i="22"/>
  <c r="T73" i="22"/>
  <c r="S73" i="22"/>
  <c r="R73" i="22"/>
  <c r="Q73" i="22"/>
  <c r="P73" i="22"/>
  <c r="O73" i="22"/>
  <c r="N73" i="22"/>
  <c r="M73" i="22"/>
  <c r="L73" i="22"/>
  <c r="K73" i="22"/>
  <c r="J73" i="22"/>
  <c r="I73" i="22"/>
  <c r="H73" i="22"/>
  <c r="G73" i="22"/>
  <c r="F73" i="22"/>
  <c r="E73" i="22"/>
  <c r="D73" i="22"/>
  <c r="C73" i="22"/>
  <c r="AE72" i="22"/>
  <c r="AD72" i="22"/>
  <c r="AC72" i="22"/>
  <c r="AB72" i="22"/>
  <c r="AA72" i="22"/>
  <c r="Z72" i="22"/>
  <c r="Y72" i="22"/>
  <c r="X72" i="22"/>
  <c r="W72" i="22"/>
  <c r="V72" i="22"/>
  <c r="U72" i="22"/>
  <c r="T72" i="22"/>
  <c r="S72" i="22"/>
  <c r="R72" i="22"/>
  <c r="Q72" i="22"/>
  <c r="P72" i="22"/>
  <c r="O72" i="22"/>
  <c r="N72" i="22"/>
  <c r="M72" i="22"/>
  <c r="L72" i="22"/>
  <c r="K72" i="22"/>
  <c r="J72" i="22"/>
  <c r="I72" i="22"/>
  <c r="H72" i="22"/>
  <c r="G72" i="22"/>
  <c r="F72" i="22"/>
  <c r="E72" i="22"/>
  <c r="D72" i="22"/>
  <c r="C72" i="22"/>
  <c r="AE71" i="22"/>
  <c r="AD71" i="22"/>
  <c r="AC71" i="22"/>
  <c r="AB71" i="22"/>
  <c r="AA71" i="22"/>
  <c r="Z71" i="22"/>
  <c r="Y71" i="22"/>
  <c r="X71" i="22"/>
  <c r="W71" i="22"/>
  <c r="V71" i="22"/>
  <c r="U71" i="22"/>
  <c r="T71" i="22"/>
  <c r="S71" i="22"/>
  <c r="R71" i="22"/>
  <c r="Q71" i="22"/>
  <c r="P71" i="22"/>
  <c r="O71" i="22"/>
  <c r="N71" i="22"/>
  <c r="M71" i="22"/>
  <c r="L71" i="22"/>
  <c r="K71" i="22"/>
  <c r="J71" i="22"/>
  <c r="I71" i="22"/>
  <c r="H71" i="22"/>
  <c r="G71" i="22"/>
  <c r="F71" i="22"/>
  <c r="E71" i="22"/>
  <c r="D71" i="22"/>
  <c r="C71" i="22"/>
  <c r="AE70" i="22"/>
  <c r="AD70" i="22"/>
  <c r="AC70" i="22"/>
  <c r="AB70" i="22"/>
  <c r="AA70" i="22"/>
  <c r="Z70" i="22"/>
  <c r="Y70" i="22"/>
  <c r="X70" i="22"/>
  <c r="W70" i="22"/>
  <c r="V70" i="22"/>
  <c r="U70" i="22"/>
  <c r="T70" i="22"/>
  <c r="S70" i="22"/>
  <c r="R70" i="22"/>
  <c r="Q70" i="22"/>
  <c r="P70" i="22"/>
  <c r="O70" i="22"/>
  <c r="N70" i="22"/>
  <c r="M70" i="22"/>
  <c r="L70" i="22"/>
  <c r="K70" i="22"/>
  <c r="J70" i="22"/>
  <c r="I70" i="22"/>
  <c r="H70" i="22"/>
  <c r="G70" i="22"/>
  <c r="F70" i="22"/>
  <c r="E70" i="22"/>
  <c r="D70" i="22"/>
  <c r="C70" i="22"/>
  <c r="AE69" i="22"/>
  <c r="AD69" i="22"/>
  <c r="AC69" i="22"/>
  <c r="AB69" i="22"/>
  <c r="AA69" i="22"/>
  <c r="Z69" i="22"/>
  <c r="Y69" i="22"/>
  <c r="X69" i="22"/>
  <c r="W69" i="22"/>
  <c r="V69" i="22"/>
  <c r="U69" i="22"/>
  <c r="T69" i="22"/>
  <c r="S69" i="22"/>
  <c r="R69" i="22"/>
  <c r="Q69" i="22"/>
  <c r="P69" i="22"/>
  <c r="O69" i="22"/>
  <c r="N69" i="22"/>
  <c r="M69" i="22"/>
  <c r="L69" i="22"/>
  <c r="K69" i="22"/>
  <c r="J69" i="22"/>
  <c r="I69" i="22"/>
  <c r="H69" i="22"/>
  <c r="G69" i="22"/>
  <c r="F69" i="22"/>
  <c r="E69" i="22"/>
  <c r="D69" i="22"/>
  <c r="C69" i="22"/>
  <c r="AE68" i="22"/>
  <c r="AD68" i="22"/>
  <c r="AC68" i="22"/>
  <c r="AB68" i="22"/>
  <c r="AA68" i="22"/>
  <c r="Z68" i="22"/>
  <c r="Y68" i="22"/>
  <c r="X68" i="22"/>
  <c r="W68" i="22"/>
  <c r="V68" i="22"/>
  <c r="U68" i="22"/>
  <c r="T68" i="22"/>
  <c r="S68" i="22"/>
  <c r="R68" i="22"/>
  <c r="Q68" i="22"/>
  <c r="P68" i="22"/>
  <c r="O68" i="22"/>
  <c r="N68" i="22"/>
  <c r="M68" i="22"/>
  <c r="L68" i="22"/>
  <c r="K68" i="22"/>
  <c r="J68" i="22"/>
  <c r="I68" i="22"/>
  <c r="H68" i="22"/>
  <c r="G68" i="22"/>
  <c r="F68" i="22"/>
  <c r="E68" i="22"/>
  <c r="D68" i="22"/>
  <c r="C68" i="22"/>
  <c r="AI93" i="22"/>
  <c r="AI89" i="22"/>
  <c r="AI85" i="22"/>
  <c r="AI81" i="22"/>
  <c r="AI77" i="22"/>
  <c r="AI73" i="22"/>
  <c r="AI69" i="22"/>
  <c r="AI68" i="22" l="1"/>
  <c r="AI72" i="22"/>
  <c r="AI76" i="22"/>
  <c r="AI80" i="22"/>
  <c r="AI84" i="22"/>
  <c r="AI88" i="22"/>
  <c r="AI92" i="22"/>
  <c r="AI70" i="24"/>
  <c r="AI74" i="24"/>
  <c r="AI78" i="24"/>
  <c r="AI82" i="24"/>
  <c r="AI86" i="24"/>
  <c r="AI90" i="24"/>
  <c r="AI71" i="24"/>
  <c r="AI75" i="24"/>
  <c r="AI79" i="24"/>
  <c r="AI83" i="24"/>
  <c r="AI87" i="24"/>
  <c r="AI91" i="24"/>
  <c r="AI68" i="23"/>
  <c r="AI72" i="23"/>
  <c r="AI76" i="23"/>
  <c r="AI80" i="23"/>
  <c r="AI84" i="23"/>
  <c r="AI88" i="23"/>
  <c r="AI92" i="23"/>
  <c r="AI69" i="23"/>
  <c r="AI73" i="23"/>
  <c r="AI77" i="23"/>
  <c r="AI81" i="23"/>
  <c r="AI85" i="23"/>
  <c r="AI89" i="23"/>
  <c r="AI93" i="23"/>
  <c r="AI70" i="23"/>
  <c r="AI74" i="23"/>
  <c r="AI78" i="23"/>
  <c r="AI82" i="23"/>
  <c r="AI86" i="23"/>
  <c r="AI90" i="23"/>
  <c r="AI70" i="22"/>
  <c r="AI74" i="22"/>
  <c r="AI78" i="22"/>
  <c r="AI82" i="22"/>
  <c r="AI86" i="22"/>
  <c r="AI90" i="22"/>
  <c r="AI71" i="22"/>
  <c r="AI75" i="22"/>
  <c r="AI79" i="22"/>
  <c r="AI83" i="22"/>
  <c r="AI87" i="22"/>
  <c r="AI91" i="22"/>
  <c r="AE93" i="21" l="1"/>
  <c r="AD93" i="21"/>
  <c r="AC93" i="21"/>
  <c r="AB93" i="21"/>
  <c r="AA93" i="21"/>
  <c r="Z93" i="21"/>
  <c r="Y93" i="21"/>
  <c r="X93" i="21"/>
  <c r="W93" i="21"/>
  <c r="V93" i="21"/>
  <c r="U93" i="21"/>
  <c r="T93" i="21"/>
  <c r="S93" i="21"/>
  <c r="R93" i="21"/>
  <c r="Q93" i="21"/>
  <c r="P93" i="21"/>
  <c r="O93" i="21"/>
  <c r="N93" i="21"/>
  <c r="M93" i="21"/>
  <c r="L93" i="21"/>
  <c r="K93" i="21"/>
  <c r="J93" i="21"/>
  <c r="I93" i="21"/>
  <c r="H93" i="21"/>
  <c r="G93" i="21"/>
  <c r="F93" i="21"/>
  <c r="E93" i="21"/>
  <c r="D93" i="21"/>
  <c r="C93" i="21"/>
  <c r="AE92" i="21"/>
  <c r="AD92" i="21"/>
  <c r="AC92" i="21"/>
  <c r="AB92" i="21"/>
  <c r="AA92" i="21"/>
  <c r="Z92" i="21"/>
  <c r="Y92" i="21"/>
  <c r="X92" i="21"/>
  <c r="W92" i="21"/>
  <c r="V92" i="21"/>
  <c r="U92" i="21"/>
  <c r="T92" i="21"/>
  <c r="S92" i="21"/>
  <c r="R92" i="21"/>
  <c r="Q92" i="21"/>
  <c r="P92" i="21"/>
  <c r="O92" i="21"/>
  <c r="N92" i="21"/>
  <c r="M92" i="21"/>
  <c r="L92" i="21"/>
  <c r="K92" i="21"/>
  <c r="J92" i="21"/>
  <c r="I92" i="21"/>
  <c r="H92" i="21"/>
  <c r="G92" i="21"/>
  <c r="F92" i="21"/>
  <c r="E92" i="21"/>
  <c r="D92" i="21"/>
  <c r="C92" i="21"/>
  <c r="AE91" i="21"/>
  <c r="AD91" i="21"/>
  <c r="AC91" i="21"/>
  <c r="AB91" i="21"/>
  <c r="AA91" i="21"/>
  <c r="Z91" i="21"/>
  <c r="Y91" i="21"/>
  <c r="X91" i="21"/>
  <c r="W91" i="21"/>
  <c r="V91" i="21"/>
  <c r="U91" i="21"/>
  <c r="T91" i="21"/>
  <c r="S91" i="21"/>
  <c r="R91" i="21"/>
  <c r="Q91" i="21"/>
  <c r="P91" i="21"/>
  <c r="O91" i="21"/>
  <c r="N91" i="21"/>
  <c r="M91" i="21"/>
  <c r="L91" i="21"/>
  <c r="K91" i="21"/>
  <c r="J91" i="21"/>
  <c r="I91" i="21"/>
  <c r="H91" i="21"/>
  <c r="G91" i="21"/>
  <c r="F91" i="21"/>
  <c r="E91" i="21"/>
  <c r="D91" i="21"/>
  <c r="C91" i="21"/>
  <c r="AE90" i="21"/>
  <c r="AD90" i="21"/>
  <c r="AC90" i="21"/>
  <c r="AB90" i="21"/>
  <c r="AA90" i="21"/>
  <c r="Z90" i="21"/>
  <c r="Y90" i="21"/>
  <c r="X90" i="21"/>
  <c r="W90" i="21"/>
  <c r="V90" i="21"/>
  <c r="U90" i="21"/>
  <c r="T90" i="21"/>
  <c r="S90" i="21"/>
  <c r="R90" i="21"/>
  <c r="Q90" i="21"/>
  <c r="P90" i="21"/>
  <c r="O90" i="21"/>
  <c r="N90" i="21"/>
  <c r="M90" i="21"/>
  <c r="L90" i="21"/>
  <c r="K90" i="21"/>
  <c r="J90" i="21"/>
  <c r="I90" i="21"/>
  <c r="H90" i="21"/>
  <c r="G90" i="21"/>
  <c r="F90" i="21"/>
  <c r="E90" i="21"/>
  <c r="D90" i="21"/>
  <c r="C90" i="21"/>
  <c r="AE89" i="21"/>
  <c r="AD89" i="21"/>
  <c r="AC89" i="21"/>
  <c r="AB89" i="21"/>
  <c r="AA89" i="21"/>
  <c r="Z89" i="21"/>
  <c r="Y89" i="21"/>
  <c r="X89" i="21"/>
  <c r="W89" i="21"/>
  <c r="V89" i="21"/>
  <c r="U89" i="21"/>
  <c r="T89" i="21"/>
  <c r="S89" i="21"/>
  <c r="R89" i="21"/>
  <c r="Q89" i="21"/>
  <c r="P89" i="21"/>
  <c r="O89" i="21"/>
  <c r="N89" i="21"/>
  <c r="M89" i="21"/>
  <c r="L89" i="21"/>
  <c r="K89" i="21"/>
  <c r="J89" i="21"/>
  <c r="I89" i="21"/>
  <c r="H89" i="21"/>
  <c r="G89" i="21"/>
  <c r="F89" i="21"/>
  <c r="E89" i="21"/>
  <c r="D89" i="21"/>
  <c r="C89" i="21"/>
  <c r="AE88" i="21"/>
  <c r="AD88" i="21"/>
  <c r="AC88" i="21"/>
  <c r="AB88" i="21"/>
  <c r="AA88" i="21"/>
  <c r="Z88" i="21"/>
  <c r="Y88" i="21"/>
  <c r="X88" i="21"/>
  <c r="W88" i="21"/>
  <c r="V88" i="21"/>
  <c r="U88" i="21"/>
  <c r="T88" i="21"/>
  <c r="S88" i="21"/>
  <c r="R88" i="21"/>
  <c r="Q88" i="21"/>
  <c r="P88" i="21"/>
  <c r="O88" i="21"/>
  <c r="N88" i="21"/>
  <c r="M88" i="21"/>
  <c r="L88" i="21"/>
  <c r="K88" i="21"/>
  <c r="J88" i="21"/>
  <c r="I88" i="21"/>
  <c r="H88" i="21"/>
  <c r="G88" i="21"/>
  <c r="F88" i="21"/>
  <c r="E88" i="21"/>
  <c r="D88" i="21"/>
  <c r="C88" i="21"/>
  <c r="AE87" i="21"/>
  <c r="AD87" i="21"/>
  <c r="AC87" i="21"/>
  <c r="AB87" i="21"/>
  <c r="AA87" i="21"/>
  <c r="Z87" i="21"/>
  <c r="Y87" i="21"/>
  <c r="X87" i="21"/>
  <c r="W87" i="21"/>
  <c r="V87" i="21"/>
  <c r="U87" i="21"/>
  <c r="T87" i="21"/>
  <c r="S87" i="21"/>
  <c r="R87" i="21"/>
  <c r="Q87" i="21"/>
  <c r="P87" i="21"/>
  <c r="O87" i="21"/>
  <c r="N87" i="21"/>
  <c r="M87" i="21"/>
  <c r="L87" i="21"/>
  <c r="K87" i="21"/>
  <c r="J87" i="21"/>
  <c r="I87" i="21"/>
  <c r="H87" i="21"/>
  <c r="G87" i="21"/>
  <c r="F87" i="21"/>
  <c r="E87" i="21"/>
  <c r="D87" i="21"/>
  <c r="C87" i="21"/>
  <c r="AE86" i="21"/>
  <c r="AD86" i="21"/>
  <c r="AC86" i="21"/>
  <c r="AB86" i="21"/>
  <c r="AA86" i="21"/>
  <c r="Z86" i="21"/>
  <c r="Y86" i="21"/>
  <c r="X86" i="21"/>
  <c r="W86" i="21"/>
  <c r="V86" i="21"/>
  <c r="U86" i="21"/>
  <c r="T86" i="21"/>
  <c r="S86" i="21"/>
  <c r="R86" i="21"/>
  <c r="Q86" i="21"/>
  <c r="P86" i="21"/>
  <c r="O86" i="21"/>
  <c r="N86" i="21"/>
  <c r="M86" i="21"/>
  <c r="L86" i="21"/>
  <c r="K86" i="21"/>
  <c r="J86" i="21"/>
  <c r="I86" i="21"/>
  <c r="H86" i="21"/>
  <c r="G86" i="21"/>
  <c r="F86" i="21"/>
  <c r="E86" i="21"/>
  <c r="D86" i="21"/>
  <c r="C86" i="21"/>
  <c r="AE85" i="21"/>
  <c r="AD85" i="21"/>
  <c r="AC85" i="21"/>
  <c r="AB85" i="21"/>
  <c r="AA85" i="21"/>
  <c r="Z85" i="21"/>
  <c r="Y85" i="21"/>
  <c r="X85" i="21"/>
  <c r="W85" i="21"/>
  <c r="V85" i="21"/>
  <c r="U85" i="21"/>
  <c r="T85" i="21"/>
  <c r="S85" i="21"/>
  <c r="R85" i="21"/>
  <c r="Q85" i="21"/>
  <c r="P85" i="21"/>
  <c r="O85" i="21"/>
  <c r="N85" i="21"/>
  <c r="M85" i="21"/>
  <c r="L85" i="21"/>
  <c r="K85" i="21"/>
  <c r="J85" i="21"/>
  <c r="I85" i="21"/>
  <c r="H85" i="21"/>
  <c r="G85" i="21"/>
  <c r="F85" i="21"/>
  <c r="E85" i="21"/>
  <c r="D85" i="21"/>
  <c r="C85" i="21"/>
  <c r="AE84" i="21"/>
  <c r="AD84" i="21"/>
  <c r="AC84" i="21"/>
  <c r="AB84" i="21"/>
  <c r="AA84" i="21"/>
  <c r="Z84" i="21"/>
  <c r="Y84" i="21"/>
  <c r="X84" i="21"/>
  <c r="W84" i="21"/>
  <c r="V84" i="21"/>
  <c r="U84" i="21"/>
  <c r="T84" i="21"/>
  <c r="S84" i="21"/>
  <c r="R84" i="21"/>
  <c r="Q84" i="21"/>
  <c r="P84" i="21"/>
  <c r="O84" i="21"/>
  <c r="N84" i="21"/>
  <c r="M84" i="21"/>
  <c r="L84" i="21"/>
  <c r="K84" i="21"/>
  <c r="J84" i="21"/>
  <c r="I84" i="21"/>
  <c r="H84" i="21"/>
  <c r="G84" i="21"/>
  <c r="F84" i="21"/>
  <c r="E84" i="21"/>
  <c r="D84" i="21"/>
  <c r="C84" i="21"/>
  <c r="AE83" i="21"/>
  <c r="AD83" i="21"/>
  <c r="AC83" i="21"/>
  <c r="AB83" i="21"/>
  <c r="AA83" i="21"/>
  <c r="Z83" i="21"/>
  <c r="Y83" i="21"/>
  <c r="X83" i="21"/>
  <c r="W83" i="21"/>
  <c r="V83" i="21"/>
  <c r="U83" i="21"/>
  <c r="T83" i="21"/>
  <c r="S83" i="21"/>
  <c r="R83" i="21"/>
  <c r="Q83" i="21"/>
  <c r="P83" i="21"/>
  <c r="O83" i="21"/>
  <c r="N83" i="21"/>
  <c r="M83" i="21"/>
  <c r="L83" i="21"/>
  <c r="K83" i="21"/>
  <c r="J83" i="21"/>
  <c r="I83" i="21"/>
  <c r="H83" i="21"/>
  <c r="G83" i="21"/>
  <c r="F83" i="21"/>
  <c r="E83" i="21"/>
  <c r="D83" i="21"/>
  <c r="C83" i="21"/>
  <c r="AE82" i="21"/>
  <c r="AD82" i="21"/>
  <c r="AC82" i="21"/>
  <c r="AB82" i="21"/>
  <c r="AA82" i="21"/>
  <c r="Z82" i="21"/>
  <c r="Y82" i="21"/>
  <c r="X82" i="21"/>
  <c r="W82" i="21"/>
  <c r="V82" i="21"/>
  <c r="U82" i="21"/>
  <c r="T82" i="21"/>
  <c r="S82" i="21"/>
  <c r="R82" i="21"/>
  <c r="Q82" i="21"/>
  <c r="P82" i="21"/>
  <c r="O82" i="21"/>
  <c r="N82" i="21"/>
  <c r="M82" i="21"/>
  <c r="L82" i="21"/>
  <c r="K82" i="21"/>
  <c r="J82" i="21"/>
  <c r="I82" i="21"/>
  <c r="H82" i="21"/>
  <c r="G82" i="21"/>
  <c r="F82" i="21"/>
  <c r="E82" i="21"/>
  <c r="D82" i="21"/>
  <c r="C82" i="21"/>
  <c r="AE81" i="21"/>
  <c r="AD81" i="21"/>
  <c r="AC81" i="21"/>
  <c r="AB81" i="21"/>
  <c r="AA81" i="21"/>
  <c r="Z81" i="21"/>
  <c r="Y81" i="21"/>
  <c r="X81" i="21"/>
  <c r="W81" i="21"/>
  <c r="V81" i="21"/>
  <c r="U81" i="21"/>
  <c r="T81" i="21"/>
  <c r="S81" i="21"/>
  <c r="R81" i="21"/>
  <c r="Q81" i="21"/>
  <c r="P81" i="21"/>
  <c r="O81" i="21"/>
  <c r="N81" i="21"/>
  <c r="M81" i="21"/>
  <c r="L81" i="21"/>
  <c r="K81" i="21"/>
  <c r="J81" i="21"/>
  <c r="I81" i="21"/>
  <c r="H81" i="21"/>
  <c r="G81" i="21"/>
  <c r="F81" i="21"/>
  <c r="E81" i="21"/>
  <c r="D81" i="21"/>
  <c r="C81" i="21"/>
  <c r="AE80" i="21"/>
  <c r="AD80" i="21"/>
  <c r="AC80" i="21"/>
  <c r="AB80" i="21"/>
  <c r="AA80" i="21"/>
  <c r="Z80" i="21"/>
  <c r="Y80" i="21"/>
  <c r="X80" i="21"/>
  <c r="W80" i="21"/>
  <c r="V80" i="21"/>
  <c r="U80" i="21"/>
  <c r="T80" i="21"/>
  <c r="S80" i="21"/>
  <c r="R80" i="21"/>
  <c r="Q80" i="21"/>
  <c r="P80" i="21"/>
  <c r="O80" i="21"/>
  <c r="N80" i="21"/>
  <c r="M80" i="21"/>
  <c r="L80" i="21"/>
  <c r="K80" i="21"/>
  <c r="J80" i="21"/>
  <c r="I80" i="21"/>
  <c r="H80" i="21"/>
  <c r="G80" i="21"/>
  <c r="F80" i="21"/>
  <c r="E80" i="21"/>
  <c r="D80" i="21"/>
  <c r="C80" i="21"/>
  <c r="AE79" i="21"/>
  <c r="AD79" i="21"/>
  <c r="AC79" i="21"/>
  <c r="AB79" i="21"/>
  <c r="AA79" i="21"/>
  <c r="Z79" i="21"/>
  <c r="Y79" i="21"/>
  <c r="X79" i="21"/>
  <c r="W79" i="21"/>
  <c r="V79" i="21"/>
  <c r="U79" i="21"/>
  <c r="T79" i="21"/>
  <c r="S79" i="21"/>
  <c r="R79" i="21"/>
  <c r="Q79" i="21"/>
  <c r="P79" i="21"/>
  <c r="O79" i="21"/>
  <c r="N79" i="21"/>
  <c r="M79" i="21"/>
  <c r="L79" i="21"/>
  <c r="K79" i="21"/>
  <c r="J79" i="21"/>
  <c r="I79" i="21"/>
  <c r="H79" i="21"/>
  <c r="G79" i="21"/>
  <c r="F79" i="21"/>
  <c r="E79" i="21"/>
  <c r="D79" i="21"/>
  <c r="C79" i="21"/>
  <c r="AE78" i="21"/>
  <c r="AD78" i="21"/>
  <c r="AC78" i="21"/>
  <c r="AB78" i="21"/>
  <c r="AA78" i="21"/>
  <c r="Z78" i="21"/>
  <c r="Y78" i="21"/>
  <c r="X78" i="21"/>
  <c r="W78" i="21"/>
  <c r="V78" i="21"/>
  <c r="U78" i="21"/>
  <c r="T78" i="21"/>
  <c r="S78" i="21"/>
  <c r="R78" i="21"/>
  <c r="Q78" i="21"/>
  <c r="P78" i="21"/>
  <c r="O78" i="21"/>
  <c r="N78" i="21"/>
  <c r="M78" i="21"/>
  <c r="L78" i="21"/>
  <c r="K78" i="21"/>
  <c r="J78" i="21"/>
  <c r="I78" i="21"/>
  <c r="H78" i="21"/>
  <c r="G78" i="21"/>
  <c r="F78" i="21"/>
  <c r="E78" i="21"/>
  <c r="D78" i="21"/>
  <c r="C78" i="21"/>
  <c r="AE77" i="21"/>
  <c r="AD77" i="21"/>
  <c r="AC77" i="21"/>
  <c r="AB77" i="21"/>
  <c r="AA77" i="21"/>
  <c r="Z77" i="21"/>
  <c r="Y77" i="21"/>
  <c r="X77" i="21"/>
  <c r="W77" i="21"/>
  <c r="V77" i="21"/>
  <c r="U77" i="21"/>
  <c r="T77" i="21"/>
  <c r="S77" i="21"/>
  <c r="R77" i="21"/>
  <c r="Q77" i="21"/>
  <c r="P77" i="21"/>
  <c r="O77" i="21"/>
  <c r="N77" i="21"/>
  <c r="M77" i="21"/>
  <c r="L77" i="21"/>
  <c r="K77" i="21"/>
  <c r="J77" i="21"/>
  <c r="I77" i="21"/>
  <c r="H77" i="21"/>
  <c r="G77" i="21"/>
  <c r="F77" i="21"/>
  <c r="E77" i="21"/>
  <c r="D77" i="21"/>
  <c r="C77" i="21"/>
  <c r="AE76" i="21"/>
  <c r="AD76" i="21"/>
  <c r="AC76" i="21"/>
  <c r="AB76" i="21"/>
  <c r="AA76" i="21"/>
  <c r="Z76" i="21"/>
  <c r="Y76" i="21"/>
  <c r="X76" i="21"/>
  <c r="W76" i="21"/>
  <c r="V76" i="21"/>
  <c r="U76" i="21"/>
  <c r="T76" i="21"/>
  <c r="S76" i="21"/>
  <c r="R76" i="21"/>
  <c r="Q76" i="21"/>
  <c r="P76" i="21"/>
  <c r="O76" i="21"/>
  <c r="N76" i="21"/>
  <c r="M76" i="21"/>
  <c r="L76" i="21"/>
  <c r="K76" i="21"/>
  <c r="J76" i="21"/>
  <c r="I76" i="21"/>
  <c r="H76" i="21"/>
  <c r="G76" i="21"/>
  <c r="F76" i="21"/>
  <c r="E76" i="21"/>
  <c r="D76" i="21"/>
  <c r="C76" i="21"/>
  <c r="AE75" i="21"/>
  <c r="AD75" i="21"/>
  <c r="AC75" i="21"/>
  <c r="AB75" i="21"/>
  <c r="AA75" i="21"/>
  <c r="Z75" i="21"/>
  <c r="Y75" i="21"/>
  <c r="X75" i="21"/>
  <c r="W75" i="21"/>
  <c r="V75" i="21"/>
  <c r="U75" i="21"/>
  <c r="T75" i="21"/>
  <c r="S75" i="21"/>
  <c r="R75" i="21"/>
  <c r="Q75" i="21"/>
  <c r="P75" i="21"/>
  <c r="O75" i="21"/>
  <c r="N75" i="21"/>
  <c r="M75" i="21"/>
  <c r="L75" i="21"/>
  <c r="K75" i="21"/>
  <c r="J75" i="21"/>
  <c r="I75" i="21"/>
  <c r="H75" i="21"/>
  <c r="G75" i="21"/>
  <c r="F75" i="21"/>
  <c r="E75" i="21"/>
  <c r="D75" i="21"/>
  <c r="C75" i="21"/>
  <c r="AE74" i="21"/>
  <c r="AD74" i="21"/>
  <c r="AC74" i="21"/>
  <c r="AB74" i="21"/>
  <c r="AA74" i="21"/>
  <c r="Z74" i="21"/>
  <c r="Y74" i="21"/>
  <c r="X74" i="21"/>
  <c r="W74" i="21"/>
  <c r="V74" i="21"/>
  <c r="U74" i="21"/>
  <c r="T74" i="21"/>
  <c r="S74" i="21"/>
  <c r="R74" i="21"/>
  <c r="Q74" i="21"/>
  <c r="P74" i="21"/>
  <c r="O74" i="21"/>
  <c r="N74" i="21"/>
  <c r="M74" i="21"/>
  <c r="L74" i="21"/>
  <c r="K74" i="21"/>
  <c r="J74" i="21"/>
  <c r="I74" i="21"/>
  <c r="H74" i="21"/>
  <c r="G74" i="21"/>
  <c r="F74" i="21"/>
  <c r="E74" i="21"/>
  <c r="D74" i="21"/>
  <c r="C74" i="21"/>
  <c r="AE73" i="21"/>
  <c r="AD73" i="21"/>
  <c r="AC73" i="21"/>
  <c r="AB73" i="21"/>
  <c r="AA73" i="21"/>
  <c r="Z73" i="21"/>
  <c r="Y73" i="21"/>
  <c r="X73" i="21"/>
  <c r="W73" i="21"/>
  <c r="V73" i="21"/>
  <c r="U73" i="21"/>
  <c r="T73" i="21"/>
  <c r="S73" i="21"/>
  <c r="R73" i="21"/>
  <c r="Q73" i="21"/>
  <c r="P73" i="21"/>
  <c r="O73" i="21"/>
  <c r="N73" i="21"/>
  <c r="M73" i="21"/>
  <c r="L73" i="21"/>
  <c r="K73" i="21"/>
  <c r="J73" i="21"/>
  <c r="I73" i="21"/>
  <c r="H73" i="21"/>
  <c r="G73" i="21"/>
  <c r="F73" i="21"/>
  <c r="E73" i="21"/>
  <c r="D73" i="21"/>
  <c r="C73" i="21"/>
  <c r="AE72" i="21"/>
  <c r="AD72" i="21"/>
  <c r="AC72" i="21"/>
  <c r="AB72" i="21"/>
  <c r="AA72" i="21"/>
  <c r="Z72" i="21"/>
  <c r="Y72" i="21"/>
  <c r="X72" i="21"/>
  <c r="W72" i="21"/>
  <c r="V72" i="21"/>
  <c r="U72" i="21"/>
  <c r="T72" i="21"/>
  <c r="S72" i="21"/>
  <c r="R72" i="21"/>
  <c r="Q72" i="21"/>
  <c r="P72" i="21"/>
  <c r="O72" i="21"/>
  <c r="N72" i="21"/>
  <c r="M72" i="21"/>
  <c r="L72" i="21"/>
  <c r="K72" i="21"/>
  <c r="J72" i="21"/>
  <c r="I72" i="21"/>
  <c r="H72" i="21"/>
  <c r="G72" i="21"/>
  <c r="F72" i="21"/>
  <c r="E72" i="21"/>
  <c r="D72" i="21"/>
  <c r="C72" i="21"/>
  <c r="AE71" i="21"/>
  <c r="AD71" i="21"/>
  <c r="AC71" i="21"/>
  <c r="AB71" i="21"/>
  <c r="AA71" i="21"/>
  <c r="Z71" i="21"/>
  <c r="Y71" i="21"/>
  <c r="X71" i="21"/>
  <c r="W71" i="21"/>
  <c r="V71" i="21"/>
  <c r="U71" i="21"/>
  <c r="T71" i="21"/>
  <c r="S71" i="21"/>
  <c r="R71" i="21"/>
  <c r="Q71" i="21"/>
  <c r="P71" i="21"/>
  <c r="O71" i="21"/>
  <c r="N71" i="21"/>
  <c r="M71" i="21"/>
  <c r="L71" i="21"/>
  <c r="K71" i="21"/>
  <c r="J71" i="21"/>
  <c r="I71" i="21"/>
  <c r="H71" i="21"/>
  <c r="G71" i="21"/>
  <c r="F71" i="21"/>
  <c r="E71" i="21"/>
  <c r="D71" i="21"/>
  <c r="C71" i="21"/>
  <c r="AE70" i="21"/>
  <c r="AD70" i="21"/>
  <c r="AC70" i="21"/>
  <c r="AB70" i="21"/>
  <c r="AA70" i="21"/>
  <c r="Z70" i="21"/>
  <c r="Y70" i="21"/>
  <c r="X70" i="21"/>
  <c r="W70" i="21"/>
  <c r="V70" i="21"/>
  <c r="U70" i="21"/>
  <c r="T70" i="21"/>
  <c r="S70" i="21"/>
  <c r="R70" i="21"/>
  <c r="Q70" i="21"/>
  <c r="P70" i="21"/>
  <c r="O70" i="21"/>
  <c r="N70" i="21"/>
  <c r="M70" i="21"/>
  <c r="L70" i="21"/>
  <c r="K70" i="21"/>
  <c r="J70" i="21"/>
  <c r="I70" i="21"/>
  <c r="H70" i="21"/>
  <c r="G70" i="21"/>
  <c r="F70" i="21"/>
  <c r="E70" i="21"/>
  <c r="D70" i="21"/>
  <c r="C70" i="21"/>
  <c r="AE69" i="21"/>
  <c r="AD69" i="21"/>
  <c r="AC69" i="21"/>
  <c r="AB69" i="21"/>
  <c r="AA69" i="21"/>
  <c r="Z69" i="21"/>
  <c r="Y69" i="21"/>
  <c r="X69" i="21"/>
  <c r="W69" i="21"/>
  <c r="V69" i="21"/>
  <c r="U69" i="21"/>
  <c r="T69" i="21"/>
  <c r="S69" i="21"/>
  <c r="R69" i="21"/>
  <c r="Q69" i="21"/>
  <c r="P69" i="21"/>
  <c r="O69" i="21"/>
  <c r="N69" i="21"/>
  <c r="M69" i="21"/>
  <c r="L69" i="21"/>
  <c r="K69" i="21"/>
  <c r="J69" i="21"/>
  <c r="I69" i="21"/>
  <c r="H69" i="21"/>
  <c r="G69" i="21"/>
  <c r="F69" i="21"/>
  <c r="E69" i="21"/>
  <c r="D69" i="21"/>
  <c r="C69" i="21"/>
  <c r="AE68" i="21"/>
  <c r="AD68" i="21"/>
  <c r="AC68" i="21"/>
  <c r="AB68" i="21"/>
  <c r="AA68" i="21"/>
  <c r="Z68" i="21"/>
  <c r="Y68" i="21"/>
  <c r="X68" i="21"/>
  <c r="W68" i="21"/>
  <c r="V68" i="21"/>
  <c r="U68" i="21"/>
  <c r="T68" i="21"/>
  <c r="S68" i="21"/>
  <c r="R68" i="21"/>
  <c r="Q68" i="21"/>
  <c r="P68" i="21"/>
  <c r="O68" i="21"/>
  <c r="N68" i="21"/>
  <c r="M68" i="21"/>
  <c r="L68" i="21"/>
  <c r="K68" i="21"/>
  <c r="J68" i="21"/>
  <c r="I68" i="21"/>
  <c r="H68" i="21"/>
  <c r="G68" i="21"/>
  <c r="F68" i="21"/>
  <c r="E68" i="21"/>
  <c r="D68" i="21"/>
  <c r="C68" i="21"/>
  <c r="AI90" i="21"/>
  <c r="AI86" i="21"/>
  <c r="AI82" i="21"/>
  <c r="AE93" i="20"/>
  <c r="AD93" i="20"/>
  <c r="AC93" i="20"/>
  <c r="AB93" i="20"/>
  <c r="AA93" i="20"/>
  <c r="Z93" i="20"/>
  <c r="Y93" i="20"/>
  <c r="X93" i="20"/>
  <c r="W93" i="20"/>
  <c r="V93" i="20"/>
  <c r="U93" i="20"/>
  <c r="T93" i="20"/>
  <c r="S93" i="20"/>
  <c r="R93" i="20"/>
  <c r="Q93" i="20"/>
  <c r="P93" i="20"/>
  <c r="O93" i="20"/>
  <c r="N93" i="20"/>
  <c r="M93" i="20"/>
  <c r="L93" i="20"/>
  <c r="K93" i="20"/>
  <c r="J93" i="20"/>
  <c r="I93" i="20"/>
  <c r="H93" i="20"/>
  <c r="G93" i="20"/>
  <c r="F93" i="20"/>
  <c r="E93" i="20"/>
  <c r="D93" i="20"/>
  <c r="C93" i="20"/>
  <c r="AE92" i="20"/>
  <c r="AD92" i="20"/>
  <c r="AC92" i="20"/>
  <c r="AB92" i="20"/>
  <c r="AA92" i="20"/>
  <c r="Z92" i="20"/>
  <c r="Y92" i="20"/>
  <c r="X92" i="20"/>
  <c r="W92" i="20"/>
  <c r="V92" i="20"/>
  <c r="U92" i="20"/>
  <c r="T92" i="20"/>
  <c r="S92" i="20"/>
  <c r="R92" i="20"/>
  <c r="Q92" i="20"/>
  <c r="P92" i="20"/>
  <c r="O92" i="20"/>
  <c r="N92" i="20"/>
  <c r="M92" i="20"/>
  <c r="L92" i="20"/>
  <c r="K92" i="20"/>
  <c r="J92" i="20"/>
  <c r="I92" i="20"/>
  <c r="H92" i="20"/>
  <c r="G92" i="20"/>
  <c r="F92" i="20"/>
  <c r="E92" i="20"/>
  <c r="D92" i="20"/>
  <c r="C92" i="20"/>
  <c r="AE91" i="20"/>
  <c r="AD91" i="20"/>
  <c r="AC91" i="20"/>
  <c r="AB91" i="20"/>
  <c r="AA91" i="20"/>
  <c r="Z91" i="20"/>
  <c r="Y91" i="20"/>
  <c r="X91" i="20"/>
  <c r="W91" i="20"/>
  <c r="V91" i="20"/>
  <c r="U91" i="20"/>
  <c r="T91" i="20"/>
  <c r="S91" i="20"/>
  <c r="R91" i="20"/>
  <c r="Q91" i="20"/>
  <c r="P91" i="20"/>
  <c r="O91" i="20"/>
  <c r="N91" i="20"/>
  <c r="M91" i="20"/>
  <c r="L91" i="20"/>
  <c r="K91" i="20"/>
  <c r="J91" i="20"/>
  <c r="I91" i="20"/>
  <c r="H91" i="20"/>
  <c r="G91" i="20"/>
  <c r="F91" i="20"/>
  <c r="E91" i="20"/>
  <c r="D91" i="20"/>
  <c r="C91" i="20"/>
  <c r="AE90" i="20"/>
  <c r="AD90" i="20"/>
  <c r="AC90" i="20"/>
  <c r="AB90" i="20"/>
  <c r="AA90" i="20"/>
  <c r="Z90" i="20"/>
  <c r="Y90" i="20"/>
  <c r="X90" i="20"/>
  <c r="W90" i="20"/>
  <c r="V90" i="20"/>
  <c r="U90" i="20"/>
  <c r="T90" i="20"/>
  <c r="S90" i="20"/>
  <c r="R90" i="20"/>
  <c r="Q90" i="20"/>
  <c r="P90" i="20"/>
  <c r="O90" i="20"/>
  <c r="N90" i="20"/>
  <c r="M90" i="20"/>
  <c r="L90" i="20"/>
  <c r="K90" i="20"/>
  <c r="J90" i="20"/>
  <c r="I90" i="20"/>
  <c r="H90" i="20"/>
  <c r="G90" i="20"/>
  <c r="F90" i="20"/>
  <c r="E90" i="20"/>
  <c r="D90" i="20"/>
  <c r="C90" i="20"/>
  <c r="AE89" i="20"/>
  <c r="AD89" i="20"/>
  <c r="AC89" i="20"/>
  <c r="AB89" i="20"/>
  <c r="AA89" i="20"/>
  <c r="Z89" i="20"/>
  <c r="Y89" i="20"/>
  <c r="X89" i="20"/>
  <c r="W89" i="20"/>
  <c r="V89" i="20"/>
  <c r="U89" i="20"/>
  <c r="T89" i="20"/>
  <c r="S89" i="20"/>
  <c r="R89" i="20"/>
  <c r="Q89" i="20"/>
  <c r="P89" i="20"/>
  <c r="O89" i="20"/>
  <c r="N89" i="20"/>
  <c r="M89" i="20"/>
  <c r="L89" i="20"/>
  <c r="K89" i="20"/>
  <c r="J89" i="20"/>
  <c r="I89" i="20"/>
  <c r="H89" i="20"/>
  <c r="G89" i="20"/>
  <c r="F89" i="20"/>
  <c r="E89" i="20"/>
  <c r="D89" i="20"/>
  <c r="C89" i="20"/>
  <c r="AE88" i="20"/>
  <c r="AD88" i="20"/>
  <c r="AC88" i="20"/>
  <c r="AB88" i="20"/>
  <c r="AA88" i="20"/>
  <c r="Z88" i="20"/>
  <c r="Y88" i="20"/>
  <c r="X88" i="20"/>
  <c r="W88" i="20"/>
  <c r="V88" i="20"/>
  <c r="U88" i="20"/>
  <c r="T88" i="20"/>
  <c r="S88" i="20"/>
  <c r="R88" i="20"/>
  <c r="Q88" i="20"/>
  <c r="P88" i="20"/>
  <c r="O88" i="20"/>
  <c r="N88" i="20"/>
  <c r="M88" i="20"/>
  <c r="L88" i="20"/>
  <c r="K88" i="20"/>
  <c r="J88" i="20"/>
  <c r="I88" i="20"/>
  <c r="H88" i="20"/>
  <c r="G88" i="20"/>
  <c r="F88" i="20"/>
  <c r="E88" i="20"/>
  <c r="D88" i="20"/>
  <c r="C88" i="20"/>
  <c r="AE87" i="20"/>
  <c r="AD87" i="20"/>
  <c r="AC87" i="20"/>
  <c r="AB87" i="20"/>
  <c r="AA87" i="20"/>
  <c r="Z87" i="20"/>
  <c r="Y87" i="20"/>
  <c r="X87" i="20"/>
  <c r="W87" i="20"/>
  <c r="V87" i="20"/>
  <c r="U87" i="20"/>
  <c r="T87" i="20"/>
  <c r="S87" i="20"/>
  <c r="R87" i="20"/>
  <c r="Q87" i="20"/>
  <c r="P87" i="20"/>
  <c r="O87" i="20"/>
  <c r="N87" i="20"/>
  <c r="M87" i="20"/>
  <c r="L87" i="20"/>
  <c r="K87" i="20"/>
  <c r="J87" i="20"/>
  <c r="I87" i="20"/>
  <c r="H87" i="20"/>
  <c r="G87" i="20"/>
  <c r="F87" i="20"/>
  <c r="E87" i="20"/>
  <c r="D87" i="20"/>
  <c r="C87" i="20"/>
  <c r="AE86" i="20"/>
  <c r="AD86" i="20"/>
  <c r="AC86" i="20"/>
  <c r="AB86" i="20"/>
  <c r="AA86" i="20"/>
  <c r="Z86" i="20"/>
  <c r="Y86" i="20"/>
  <c r="X86" i="20"/>
  <c r="W86" i="20"/>
  <c r="V86" i="20"/>
  <c r="U86" i="20"/>
  <c r="T86" i="20"/>
  <c r="S86" i="20"/>
  <c r="R86" i="20"/>
  <c r="Q86" i="20"/>
  <c r="P86" i="20"/>
  <c r="O86" i="20"/>
  <c r="N86" i="20"/>
  <c r="M86" i="20"/>
  <c r="L86" i="20"/>
  <c r="K86" i="20"/>
  <c r="J86" i="20"/>
  <c r="I86" i="20"/>
  <c r="H86" i="20"/>
  <c r="G86" i="20"/>
  <c r="F86" i="20"/>
  <c r="E86" i="20"/>
  <c r="D86" i="20"/>
  <c r="C86" i="20"/>
  <c r="AE85" i="20"/>
  <c r="AD85" i="20"/>
  <c r="AC85" i="20"/>
  <c r="AB85" i="20"/>
  <c r="AA85" i="20"/>
  <c r="Z85" i="20"/>
  <c r="Y85" i="20"/>
  <c r="X85" i="20"/>
  <c r="W85" i="20"/>
  <c r="V85" i="20"/>
  <c r="U85" i="20"/>
  <c r="T85" i="20"/>
  <c r="S85" i="20"/>
  <c r="R85" i="20"/>
  <c r="Q85" i="20"/>
  <c r="P85" i="20"/>
  <c r="O85" i="20"/>
  <c r="N85" i="20"/>
  <c r="M85" i="20"/>
  <c r="L85" i="20"/>
  <c r="K85" i="20"/>
  <c r="J85" i="20"/>
  <c r="I85" i="20"/>
  <c r="H85" i="20"/>
  <c r="G85" i="20"/>
  <c r="F85" i="20"/>
  <c r="E85" i="20"/>
  <c r="D85" i="20"/>
  <c r="C85" i="20"/>
  <c r="AE84" i="20"/>
  <c r="AD84" i="20"/>
  <c r="AC84" i="20"/>
  <c r="AB84" i="20"/>
  <c r="AA84" i="20"/>
  <c r="Z84" i="20"/>
  <c r="Y84" i="20"/>
  <c r="X84" i="20"/>
  <c r="W84" i="20"/>
  <c r="V84" i="20"/>
  <c r="U84" i="20"/>
  <c r="T84" i="20"/>
  <c r="S84" i="20"/>
  <c r="R84" i="20"/>
  <c r="Q84" i="20"/>
  <c r="P84" i="20"/>
  <c r="O84" i="20"/>
  <c r="N84" i="20"/>
  <c r="M84" i="20"/>
  <c r="L84" i="20"/>
  <c r="K84" i="20"/>
  <c r="J84" i="20"/>
  <c r="I84" i="20"/>
  <c r="H84" i="20"/>
  <c r="G84" i="20"/>
  <c r="F84" i="20"/>
  <c r="E84" i="20"/>
  <c r="D84" i="20"/>
  <c r="C84" i="20"/>
  <c r="AE83" i="20"/>
  <c r="AD83" i="20"/>
  <c r="AC83" i="20"/>
  <c r="AB83" i="20"/>
  <c r="AA83" i="20"/>
  <c r="Z83" i="20"/>
  <c r="Y83" i="20"/>
  <c r="X83" i="20"/>
  <c r="W83" i="20"/>
  <c r="V83" i="20"/>
  <c r="U83" i="20"/>
  <c r="T83" i="20"/>
  <c r="S83" i="20"/>
  <c r="R83" i="20"/>
  <c r="Q83" i="20"/>
  <c r="P83" i="20"/>
  <c r="O83" i="20"/>
  <c r="N83" i="20"/>
  <c r="M83" i="20"/>
  <c r="L83" i="20"/>
  <c r="K83" i="20"/>
  <c r="J83" i="20"/>
  <c r="I83" i="20"/>
  <c r="H83" i="20"/>
  <c r="G83" i="20"/>
  <c r="F83" i="20"/>
  <c r="E83" i="20"/>
  <c r="D83" i="20"/>
  <c r="C83" i="20"/>
  <c r="AE82" i="20"/>
  <c r="AD82" i="20"/>
  <c r="AC82" i="20"/>
  <c r="AB82" i="20"/>
  <c r="AA82" i="20"/>
  <c r="Z82" i="20"/>
  <c r="Y82" i="20"/>
  <c r="X82" i="20"/>
  <c r="W82" i="20"/>
  <c r="V82" i="20"/>
  <c r="U82" i="20"/>
  <c r="T82" i="20"/>
  <c r="S82" i="20"/>
  <c r="R82" i="20"/>
  <c r="Q82" i="20"/>
  <c r="P82" i="20"/>
  <c r="O82" i="20"/>
  <c r="N82" i="20"/>
  <c r="M82" i="20"/>
  <c r="L82" i="20"/>
  <c r="K82" i="20"/>
  <c r="J82" i="20"/>
  <c r="I82" i="20"/>
  <c r="H82" i="20"/>
  <c r="G82" i="20"/>
  <c r="F82" i="20"/>
  <c r="E82" i="20"/>
  <c r="D82" i="20"/>
  <c r="C82" i="20"/>
  <c r="AE81" i="20"/>
  <c r="AD81" i="20"/>
  <c r="AC81" i="20"/>
  <c r="AB81" i="20"/>
  <c r="AA81" i="20"/>
  <c r="Z81" i="20"/>
  <c r="Y81" i="20"/>
  <c r="X81" i="20"/>
  <c r="W81" i="20"/>
  <c r="V81" i="20"/>
  <c r="U81" i="20"/>
  <c r="T81" i="20"/>
  <c r="S81" i="20"/>
  <c r="R81" i="20"/>
  <c r="Q81" i="20"/>
  <c r="P81" i="20"/>
  <c r="O81" i="20"/>
  <c r="N81" i="20"/>
  <c r="M81" i="20"/>
  <c r="L81" i="20"/>
  <c r="K81" i="20"/>
  <c r="J81" i="20"/>
  <c r="I81" i="20"/>
  <c r="H81" i="20"/>
  <c r="G81" i="20"/>
  <c r="F81" i="20"/>
  <c r="E81" i="20"/>
  <c r="D81" i="20"/>
  <c r="C81" i="20"/>
  <c r="AE80" i="20"/>
  <c r="AD80" i="20"/>
  <c r="AC80" i="20"/>
  <c r="AB80" i="20"/>
  <c r="AA80" i="20"/>
  <c r="Z80" i="20"/>
  <c r="Y80" i="20"/>
  <c r="X80" i="20"/>
  <c r="W80" i="20"/>
  <c r="V80" i="20"/>
  <c r="U80" i="20"/>
  <c r="T80" i="20"/>
  <c r="S80" i="20"/>
  <c r="R80" i="20"/>
  <c r="Q80" i="20"/>
  <c r="P80" i="20"/>
  <c r="O80" i="20"/>
  <c r="N80" i="20"/>
  <c r="M80" i="20"/>
  <c r="L80" i="20"/>
  <c r="K80" i="20"/>
  <c r="J80" i="20"/>
  <c r="I80" i="20"/>
  <c r="H80" i="20"/>
  <c r="G80" i="20"/>
  <c r="F80" i="20"/>
  <c r="E80" i="20"/>
  <c r="D80" i="20"/>
  <c r="C80" i="20"/>
  <c r="AE79" i="20"/>
  <c r="AD79" i="20"/>
  <c r="AC79" i="20"/>
  <c r="AB79" i="20"/>
  <c r="AA79" i="20"/>
  <c r="Z79" i="20"/>
  <c r="Y79" i="20"/>
  <c r="X79" i="20"/>
  <c r="W79" i="20"/>
  <c r="V79" i="20"/>
  <c r="U79" i="20"/>
  <c r="T79" i="20"/>
  <c r="S79" i="20"/>
  <c r="R79" i="20"/>
  <c r="Q79" i="20"/>
  <c r="P79" i="20"/>
  <c r="O79" i="20"/>
  <c r="N79" i="20"/>
  <c r="M79" i="20"/>
  <c r="L79" i="20"/>
  <c r="K79" i="20"/>
  <c r="J79" i="20"/>
  <c r="I79" i="20"/>
  <c r="H79" i="20"/>
  <c r="G79" i="20"/>
  <c r="F79" i="20"/>
  <c r="E79" i="20"/>
  <c r="D79" i="20"/>
  <c r="C79" i="20"/>
  <c r="AE78" i="20"/>
  <c r="AD78" i="20"/>
  <c r="AC78" i="20"/>
  <c r="AB78" i="20"/>
  <c r="AA78" i="20"/>
  <c r="Z78" i="20"/>
  <c r="Y78" i="20"/>
  <c r="X78" i="20"/>
  <c r="W78" i="20"/>
  <c r="V78" i="20"/>
  <c r="U78" i="20"/>
  <c r="T78" i="20"/>
  <c r="S78" i="20"/>
  <c r="R78" i="20"/>
  <c r="Q78" i="20"/>
  <c r="P78" i="20"/>
  <c r="O78" i="20"/>
  <c r="N78" i="20"/>
  <c r="M78" i="20"/>
  <c r="L78" i="20"/>
  <c r="K78" i="20"/>
  <c r="J78" i="20"/>
  <c r="I78" i="20"/>
  <c r="H78" i="20"/>
  <c r="G78" i="20"/>
  <c r="F78" i="20"/>
  <c r="E78" i="20"/>
  <c r="D78" i="20"/>
  <c r="C78" i="20"/>
  <c r="AE77" i="20"/>
  <c r="AD77" i="20"/>
  <c r="AC77" i="20"/>
  <c r="AB77" i="20"/>
  <c r="AA77" i="20"/>
  <c r="Z77" i="20"/>
  <c r="Y77" i="20"/>
  <c r="X77" i="20"/>
  <c r="W77" i="20"/>
  <c r="V77" i="20"/>
  <c r="U77" i="20"/>
  <c r="T77" i="20"/>
  <c r="S77" i="20"/>
  <c r="R77" i="20"/>
  <c r="Q77" i="20"/>
  <c r="P77" i="20"/>
  <c r="O77" i="20"/>
  <c r="N77" i="20"/>
  <c r="M77" i="20"/>
  <c r="L77" i="20"/>
  <c r="K77" i="20"/>
  <c r="J77" i="20"/>
  <c r="I77" i="20"/>
  <c r="H77" i="20"/>
  <c r="G77" i="20"/>
  <c r="F77" i="20"/>
  <c r="E77" i="20"/>
  <c r="D77" i="20"/>
  <c r="C77" i="20"/>
  <c r="AE76" i="20"/>
  <c r="AD76" i="20"/>
  <c r="AC76" i="20"/>
  <c r="AB76" i="20"/>
  <c r="AA76" i="20"/>
  <c r="Z76" i="20"/>
  <c r="Y76" i="20"/>
  <c r="X76" i="20"/>
  <c r="W76" i="20"/>
  <c r="V76" i="20"/>
  <c r="U76" i="20"/>
  <c r="T76" i="20"/>
  <c r="S76" i="20"/>
  <c r="R76" i="20"/>
  <c r="Q76" i="20"/>
  <c r="P76" i="20"/>
  <c r="O76" i="20"/>
  <c r="N76" i="20"/>
  <c r="M76" i="20"/>
  <c r="L76" i="20"/>
  <c r="K76" i="20"/>
  <c r="J76" i="20"/>
  <c r="I76" i="20"/>
  <c r="H76" i="20"/>
  <c r="G76" i="20"/>
  <c r="F76" i="20"/>
  <c r="E76" i="20"/>
  <c r="D76" i="20"/>
  <c r="C76" i="20"/>
  <c r="AE75" i="20"/>
  <c r="AD75" i="20"/>
  <c r="AC75" i="20"/>
  <c r="AB75" i="20"/>
  <c r="AA75" i="20"/>
  <c r="Z75" i="20"/>
  <c r="Y75" i="20"/>
  <c r="X75" i="20"/>
  <c r="W75" i="20"/>
  <c r="V75" i="20"/>
  <c r="U75" i="20"/>
  <c r="T75" i="20"/>
  <c r="S75" i="20"/>
  <c r="R75" i="20"/>
  <c r="Q75" i="20"/>
  <c r="P75" i="20"/>
  <c r="O75" i="20"/>
  <c r="N75" i="20"/>
  <c r="M75" i="20"/>
  <c r="L75" i="20"/>
  <c r="K75" i="20"/>
  <c r="J75" i="20"/>
  <c r="I75" i="20"/>
  <c r="H75" i="20"/>
  <c r="G75" i="20"/>
  <c r="F75" i="20"/>
  <c r="E75" i="20"/>
  <c r="D75" i="20"/>
  <c r="C75" i="20"/>
  <c r="AE74" i="20"/>
  <c r="AD74" i="20"/>
  <c r="AC74" i="20"/>
  <c r="AB74" i="20"/>
  <c r="AA74" i="20"/>
  <c r="Z74" i="20"/>
  <c r="Y74" i="20"/>
  <c r="X74" i="20"/>
  <c r="W74" i="20"/>
  <c r="V74" i="20"/>
  <c r="U74" i="20"/>
  <c r="T74" i="20"/>
  <c r="S74" i="20"/>
  <c r="R74" i="20"/>
  <c r="Q74" i="20"/>
  <c r="P74" i="20"/>
  <c r="O74" i="20"/>
  <c r="N74" i="20"/>
  <c r="M74" i="20"/>
  <c r="L74" i="20"/>
  <c r="K74" i="20"/>
  <c r="J74" i="20"/>
  <c r="I74" i="20"/>
  <c r="H74" i="20"/>
  <c r="G74" i="20"/>
  <c r="F74" i="20"/>
  <c r="E74" i="20"/>
  <c r="D74" i="20"/>
  <c r="C74" i="20"/>
  <c r="AE73" i="20"/>
  <c r="AD73" i="20"/>
  <c r="AC73" i="20"/>
  <c r="AB73" i="20"/>
  <c r="AA73" i="20"/>
  <c r="Z73" i="20"/>
  <c r="Y73" i="20"/>
  <c r="X73" i="20"/>
  <c r="W73" i="20"/>
  <c r="V73" i="20"/>
  <c r="U73" i="20"/>
  <c r="T73" i="20"/>
  <c r="S73" i="20"/>
  <c r="R73" i="20"/>
  <c r="Q73" i="20"/>
  <c r="P73" i="20"/>
  <c r="O73" i="20"/>
  <c r="N73" i="20"/>
  <c r="M73" i="20"/>
  <c r="L73" i="20"/>
  <c r="K73" i="20"/>
  <c r="J73" i="20"/>
  <c r="I73" i="20"/>
  <c r="H73" i="20"/>
  <c r="G73" i="20"/>
  <c r="F73" i="20"/>
  <c r="E73" i="20"/>
  <c r="D73" i="20"/>
  <c r="C73" i="20"/>
  <c r="AE72" i="20"/>
  <c r="AD72" i="20"/>
  <c r="AC72" i="20"/>
  <c r="AB72" i="20"/>
  <c r="AA72" i="20"/>
  <c r="Z72" i="20"/>
  <c r="Y72" i="20"/>
  <c r="X72" i="20"/>
  <c r="W72" i="20"/>
  <c r="V72" i="20"/>
  <c r="U72" i="20"/>
  <c r="T72" i="20"/>
  <c r="S72" i="20"/>
  <c r="R72" i="20"/>
  <c r="Q72" i="20"/>
  <c r="P72" i="20"/>
  <c r="O72" i="20"/>
  <c r="N72" i="20"/>
  <c r="M72" i="20"/>
  <c r="L72" i="20"/>
  <c r="K72" i="20"/>
  <c r="J72" i="20"/>
  <c r="I72" i="20"/>
  <c r="H72" i="20"/>
  <c r="G72" i="20"/>
  <c r="F72" i="20"/>
  <c r="E72" i="20"/>
  <c r="D72" i="20"/>
  <c r="C72" i="20"/>
  <c r="AE71" i="20"/>
  <c r="AD71" i="20"/>
  <c r="AC71" i="20"/>
  <c r="AB71" i="20"/>
  <c r="AA71" i="20"/>
  <c r="Z71" i="20"/>
  <c r="Y71" i="20"/>
  <c r="X71" i="20"/>
  <c r="W71" i="20"/>
  <c r="V71" i="20"/>
  <c r="U71" i="20"/>
  <c r="T71" i="20"/>
  <c r="S71" i="20"/>
  <c r="R71" i="20"/>
  <c r="Q71" i="20"/>
  <c r="P71" i="20"/>
  <c r="O71" i="20"/>
  <c r="N71" i="20"/>
  <c r="M71" i="20"/>
  <c r="L71" i="20"/>
  <c r="K71" i="20"/>
  <c r="J71" i="20"/>
  <c r="I71" i="20"/>
  <c r="H71" i="20"/>
  <c r="G71" i="20"/>
  <c r="F71" i="20"/>
  <c r="E71" i="20"/>
  <c r="D71" i="20"/>
  <c r="C71" i="20"/>
  <c r="AE70" i="20"/>
  <c r="AD70" i="20"/>
  <c r="AC70" i="20"/>
  <c r="AB70" i="20"/>
  <c r="AA70" i="20"/>
  <c r="Z70" i="20"/>
  <c r="Y70" i="20"/>
  <c r="X70" i="20"/>
  <c r="W70" i="20"/>
  <c r="V70" i="20"/>
  <c r="U70" i="20"/>
  <c r="T70" i="20"/>
  <c r="S70" i="20"/>
  <c r="R70" i="20"/>
  <c r="Q70" i="20"/>
  <c r="P70" i="20"/>
  <c r="O70" i="20"/>
  <c r="N70" i="20"/>
  <c r="M70" i="20"/>
  <c r="L70" i="20"/>
  <c r="K70" i="20"/>
  <c r="J70" i="20"/>
  <c r="I70" i="20"/>
  <c r="H70" i="20"/>
  <c r="G70" i="20"/>
  <c r="F70" i="20"/>
  <c r="E70" i="20"/>
  <c r="D70" i="20"/>
  <c r="C70" i="20"/>
  <c r="AE69" i="20"/>
  <c r="AD69" i="20"/>
  <c r="AC69" i="20"/>
  <c r="AB69" i="20"/>
  <c r="AA69" i="20"/>
  <c r="Z69" i="20"/>
  <c r="Y69" i="20"/>
  <c r="X69" i="20"/>
  <c r="W69" i="20"/>
  <c r="V69" i="20"/>
  <c r="U69" i="20"/>
  <c r="T69" i="20"/>
  <c r="S69" i="20"/>
  <c r="R69" i="20"/>
  <c r="Q69" i="20"/>
  <c r="P69" i="20"/>
  <c r="O69" i="20"/>
  <c r="N69" i="20"/>
  <c r="M69" i="20"/>
  <c r="L69" i="20"/>
  <c r="K69" i="20"/>
  <c r="J69" i="20"/>
  <c r="I69" i="20"/>
  <c r="H69" i="20"/>
  <c r="G69" i="20"/>
  <c r="F69" i="20"/>
  <c r="E69" i="20"/>
  <c r="D69" i="20"/>
  <c r="C69" i="20"/>
  <c r="AE68" i="20"/>
  <c r="AD68" i="20"/>
  <c r="AC68" i="20"/>
  <c r="AB68" i="20"/>
  <c r="AA68" i="20"/>
  <c r="Z68" i="20"/>
  <c r="Y68" i="20"/>
  <c r="X68" i="20"/>
  <c r="W68" i="20"/>
  <c r="V68" i="20"/>
  <c r="U68" i="20"/>
  <c r="T68" i="20"/>
  <c r="S68" i="20"/>
  <c r="R68" i="20"/>
  <c r="Q68" i="20"/>
  <c r="P68" i="20"/>
  <c r="O68" i="20"/>
  <c r="N68" i="20"/>
  <c r="M68" i="20"/>
  <c r="L68" i="20"/>
  <c r="K68" i="20"/>
  <c r="J68" i="20"/>
  <c r="I68" i="20"/>
  <c r="H68" i="20"/>
  <c r="G68" i="20"/>
  <c r="F68" i="20"/>
  <c r="E68" i="20"/>
  <c r="D68" i="20"/>
  <c r="C68" i="20"/>
  <c r="AE93" i="19"/>
  <c r="AD93" i="19"/>
  <c r="AC93" i="19"/>
  <c r="AB93" i="19"/>
  <c r="AA93" i="19"/>
  <c r="Z93" i="19"/>
  <c r="Y93" i="19"/>
  <c r="X93" i="19"/>
  <c r="W93" i="19"/>
  <c r="V93" i="19"/>
  <c r="U93" i="19"/>
  <c r="T93" i="19"/>
  <c r="S93" i="19"/>
  <c r="R93" i="19"/>
  <c r="Q93" i="19"/>
  <c r="P93" i="19"/>
  <c r="O93" i="19"/>
  <c r="N93" i="19"/>
  <c r="M93" i="19"/>
  <c r="L93" i="19"/>
  <c r="K93" i="19"/>
  <c r="J93" i="19"/>
  <c r="I93" i="19"/>
  <c r="H93" i="19"/>
  <c r="G93" i="19"/>
  <c r="F93" i="19"/>
  <c r="E93" i="19"/>
  <c r="D93" i="19"/>
  <c r="C93" i="19"/>
  <c r="AE92" i="19"/>
  <c r="AD92" i="19"/>
  <c r="AC92" i="19"/>
  <c r="AB92" i="19"/>
  <c r="AA92" i="19"/>
  <c r="Z92" i="19"/>
  <c r="Y92" i="19"/>
  <c r="X92" i="19"/>
  <c r="W92" i="19"/>
  <c r="V92" i="19"/>
  <c r="U92" i="19"/>
  <c r="T92" i="19"/>
  <c r="S92" i="19"/>
  <c r="R92" i="19"/>
  <c r="Q92" i="19"/>
  <c r="P92" i="19"/>
  <c r="O92" i="19"/>
  <c r="N92" i="19"/>
  <c r="M92" i="19"/>
  <c r="L92" i="19"/>
  <c r="K92" i="19"/>
  <c r="J92" i="19"/>
  <c r="I92" i="19"/>
  <c r="H92" i="19"/>
  <c r="G92" i="19"/>
  <c r="F92" i="19"/>
  <c r="E92" i="19"/>
  <c r="D92" i="19"/>
  <c r="C92" i="19"/>
  <c r="AE91" i="19"/>
  <c r="AD91" i="19"/>
  <c r="AC91" i="19"/>
  <c r="AB91" i="19"/>
  <c r="AA91" i="19"/>
  <c r="Z91" i="19"/>
  <c r="Y91" i="19"/>
  <c r="X91" i="19"/>
  <c r="W91" i="19"/>
  <c r="V91" i="19"/>
  <c r="U91" i="19"/>
  <c r="T91" i="19"/>
  <c r="S91" i="19"/>
  <c r="R91" i="19"/>
  <c r="Q91" i="19"/>
  <c r="P91" i="19"/>
  <c r="O91" i="19"/>
  <c r="N91" i="19"/>
  <c r="M91" i="19"/>
  <c r="L91" i="19"/>
  <c r="K91" i="19"/>
  <c r="J91" i="19"/>
  <c r="I91" i="19"/>
  <c r="H91" i="19"/>
  <c r="G91" i="19"/>
  <c r="F91" i="19"/>
  <c r="E91" i="19"/>
  <c r="D91" i="19"/>
  <c r="C91" i="19"/>
  <c r="AE90" i="19"/>
  <c r="AD90" i="19"/>
  <c r="AC90" i="19"/>
  <c r="AB90" i="19"/>
  <c r="AA90" i="19"/>
  <c r="Z90" i="19"/>
  <c r="Y90" i="19"/>
  <c r="X90" i="19"/>
  <c r="W90" i="19"/>
  <c r="V90" i="19"/>
  <c r="U90" i="19"/>
  <c r="T90" i="19"/>
  <c r="S90" i="19"/>
  <c r="R90" i="19"/>
  <c r="Q90" i="19"/>
  <c r="P90" i="19"/>
  <c r="O90" i="19"/>
  <c r="N90" i="19"/>
  <c r="M90" i="19"/>
  <c r="L90" i="19"/>
  <c r="K90" i="19"/>
  <c r="J90" i="19"/>
  <c r="I90" i="19"/>
  <c r="H90" i="19"/>
  <c r="G90" i="19"/>
  <c r="F90" i="19"/>
  <c r="E90" i="19"/>
  <c r="D90" i="19"/>
  <c r="C90" i="19"/>
  <c r="AE89" i="19"/>
  <c r="AD89" i="19"/>
  <c r="AC89" i="19"/>
  <c r="AB89" i="19"/>
  <c r="AA89" i="19"/>
  <c r="Z89" i="19"/>
  <c r="Y89" i="19"/>
  <c r="X89" i="19"/>
  <c r="W89" i="19"/>
  <c r="V89" i="19"/>
  <c r="U89" i="19"/>
  <c r="T89" i="19"/>
  <c r="S89" i="19"/>
  <c r="R89" i="19"/>
  <c r="Q89" i="19"/>
  <c r="P89" i="19"/>
  <c r="O89" i="19"/>
  <c r="N89" i="19"/>
  <c r="M89" i="19"/>
  <c r="L89" i="19"/>
  <c r="K89" i="19"/>
  <c r="J89" i="19"/>
  <c r="I89" i="19"/>
  <c r="H89" i="19"/>
  <c r="G89" i="19"/>
  <c r="F89" i="19"/>
  <c r="E89" i="19"/>
  <c r="D89" i="19"/>
  <c r="C89" i="19"/>
  <c r="AE88" i="19"/>
  <c r="AD88" i="19"/>
  <c r="AC88" i="19"/>
  <c r="AB88" i="19"/>
  <c r="AA88" i="19"/>
  <c r="Z88" i="19"/>
  <c r="Y88" i="19"/>
  <c r="X88" i="19"/>
  <c r="W88" i="19"/>
  <c r="V88" i="19"/>
  <c r="U88" i="19"/>
  <c r="T88" i="19"/>
  <c r="S88" i="19"/>
  <c r="R88" i="19"/>
  <c r="Q88" i="19"/>
  <c r="P88" i="19"/>
  <c r="O88" i="19"/>
  <c r="N88" i="19"/>
  <c r="M88" i="19"/>
  <c r="L88" i="19"/>
  <c r="K88" i="19"/>
  <c r="J88" i="19"/>
  <c r="I88" i="19"/>
  <c r="H88" i="19"/>
  <c r="G88" i="19"/>
  <c r="F88" i="19"/>
  <c r="E88" i="19"/>
  <c r="D88" i="19"/>
  <c r="C88" i="19"/>
  <c r="AE87" i="19"/>
  <c r="AD87" i="19"/>
  <c r="AC87" i="19"/>
  <c r="AB87" i="19"/>
  <c r="AA87" i="19"/>
  <c r="Z87" i="19"/>
  <c r="Y87" i="19"/>
  <c r="X87" i="19"/>
  <c r="W87" i="19"/>
  <c r="V87" i="19"/>
  <c r="U87" i="19"/>
  <c r="T87" i="19"/>
  <c r="S87" i="19"/>
  <c r="R87" i="19"/>
  <c r="Q87" i="19"/>
  <c r="P87" i="19"/>
  <c r="O87" i="19"/>
  <c r="N87" i="19"/>
  <c r="M87" i="19"/>
  <c r="L87" i="19"/>
  <c r="K87" i="19"/>
  <c r="J87" i="19"/>
  <c r="I87" i="19"/>
  <c r="H87" i="19"/>
  <c r="G87" i="19"/>
  <c r="F87" i="19"/>
  <c r="E87" i="19"/>
  <c r="D87" i="19"/>
  <c r="C87" i="19"/>
  <c r="AE86" i="19"/>
  <c r="AD86" i="19"/>
  <c r="AC86" i="19"/>
  <c r="AB86" i="19"/>
  <c r="AA86" i="19"/>
  <c r="Z86" i="19"/>
  <c r="Y86" i="19"/>
  <c r="X86" i="19"/>
  <c r="W86" i="19"/>
  <c r="V86" i="19"/>
  <c r="U86" i="19"/>
  <c r="T86" i="19"/>
  <c r="S86" i="19"/>
  <c r="R86" i="19"/>
  <c r="Q86" i="19"/>
  <c r="P86" i="19"/>
  <c r="O86" i="19"/>
  <c r="N86" i="19"/>
  <c r="M86" i="19"/>
  <c r="L86" i="19"/>
  <c r="K86" i="19"/>
  <c r="J86" i="19"/>
  <c r="I86" i="19"/>
  <c r="H86" i="19"/>
  <c r="G86" i="19"/>
  <c r="F86" i="19"/>
  <c r="E86" i="19"/>
  <c r="D86" i="19"/>
  <c r="C86" i="19"/>
  <c r="AE85" i="19"/>
  <c r="AD85" i="19"/>
  <c r="AC85" i="19"/>
  <c r="AB85" i="19"/>
  <c r="AA85" i="19"/>
  <c r="Z85" i="19"/>
  <c r="Y85" i="19"/>
  <c r="X85" i="19"/>
  <c r="W85" i="19"/>
  <c r="V85" i="19"/>
  <c r="U85" i="19"/>
  <c r="T85" i="19"/>
  <c r="S85" i="19"/>
  <c r="R85" i="19"/>
  <c r="Q85" i="19"/>
  <c r="P85" i="19"/>
  <c r="O85" i="19"/>
  <c r="N85" i="19"/>
  <c r="M85" i="19"/>
  <c r="L85" i="19"/>
  <c r="K85" i="19"/>
  <c r="J85" i="19"/>
  <c r="I85" i="19"/>
  <c r="H85" i="19"/>
  <c r="G85" i="19"/>
  <c r="F85" i="19"/>
  <c r="E85" i="19"/>
  <c r="D85" i="19"/>
  <c r="C85" i="19"/>
  <c r="AE84" i="19"/>
  <c r="AD84" i="19"/>
  <c r="AC84" i="19"/>
  <c r="AB84" i="19"/>
  <c r="AA84" i="19"/>
  <c r="Z84" i="19"/>
  <c r="Y84" i="19"/>
  <c r="X84" i="19"/>
  <c r="W84" i="19"/>
  <c r="V84" i="19"/>
  <c r="U84" i="19"/>
  <c r="T84" i="19"/>
  <c r="S84" i="19"/>
  <c r="R84" i="19"/>
  <c r="Q84" i="19"/>
  <c r="P84" i="19"/>
  <c r="O84" i="19"/>
  <c r="N84" i="19"/>
  <c r="M84" i="19"/>
  <c r="L84" i="19"/>
  <c r="K84" i="19"/>
  <c r="J84" i="19"/>
  <c r="I84" i="19"/>
  <c r="H84" i="19"/>
  <c r="G84" i="19"/>
  <c r="F84" i="19"/>
  <c r="E84" i="19"/>
  <c r="D84" i="19"/>
  <c r="C84" i="19"/>
  <c r="AE83" i="19"/>
  <c r="AD83" i="19"/>
  <c r="AC83" i="19"/>
  <c r="AB83" i="19"/>
  <c r="AA83" i="19"/>
  <c r="Z83" i="19"/>
  <c r="Y83" i="19"/>
  <c r="X83" i="19"/>
  <c r="W83" i="19"/>
  <c r="V83" i="19"/>
  <c r="U83" i="19"/>
  <c r="T83" i="19"/>
  <c r="S83" i="19"/>
  <c r="R83" i="19"/>
  <c r="Q83" i="19"/>
  <c r="P83" i="19"/>
  <c r="O83" i="19"/>
  <c r="N83" i="19"/>
  <c r="M83" i="19"/>
  <c r="L83" i="19"/>
  <c r="K83" i="19"/>
  <c r="J83" i="19"/>
  <c r="I83" i="19"/>
  <c r="H83" i="19"/>
  <c r="G83" i="19"/>
  <c r="F83" i="19"/>
  <c r="E83" i="19"/>
  <c r="D83" i="19"/>
  <c r="C83" i="19"/>
  <c r="AE82" i="19"/>
  <c r="AD82" i="19"/>
  <c r="AC82" i="19"/>
  <c r="AB82" i="19"/>
  <c r="AA82" i="19"/>
  <c r="Z82" i="19"/>
  <c r="Y82" i="19"/>
  <c r="X82" i="19"/>
  <c r="W82" i="19"/>
  <c r="V82" i="19"/>
  <c r="U82" i="19"/>
  <c r="T82" i="19"/>
  <c r="S82" i="19"/>
  <c r="R82" i="19"/>
  <c r="Q82" i="19"/>
  <c r="P82" i="19"/>
  <c r="O82" i="19"/>
  <c r="N82" i="19"/>
  <c r="M82" i="19"/>
  <c r="L82" i="19"/>
  <c r="K82" i="19"/>
  <c r="J82" i="19"/>
  <c r="I82" i="19"/>
  <c r="H82" i="19"/>
  <c r="G82" i="19"/>
  <c r="F82" i="19"/>
  <c r="E82" i="19"/>
  <c r="D82" i="19"/>
  <c r="C82" i="19"/>
  <c r="AE81" i="19"/>
  <c r="AD81" i="19"/>
  <c r="AC81" i="19"/>
  <c r="AB81" i="19"/>
  <c r="AA81" i="19"/>
  <c r="Z81" i="19"/>
  <c r="Y81" i="19"/>
  <c r="X81" i="19"/>
  <c r="W81" i="19"/>
  <c r="V81" i="19"/>
  <c r="U81" i="19"/>
  <c r="T81" i="19"/>
  <c r="S81" i="19"/>
  <c r="R81" i="19"/>
  <c r="Q81" i="19"/>
  <c r="P81" i="19"/>
  <c r="O81" i="19"/>
  <c r="N81" i="19"/>
  <c r="M81" i="19"/>
  <c r="L81" i="19"/>
  <c r="K81" i="19"/>
  <c r="J81" i="19"/>
  <c r="I81" i="19"/>
  <c r="H81" i="19"/>
  <c r="G81" i="19"/>
  <c r="F81" i="19"/>
  <c r="E81" i="19"/>
  <c r="D81" i="19"/>
  <c r="C81" i="19"/>
  <c r="AE80" i="19"/>
  <c r="AD80" i="19"/>
  <c r="AC80" i="19"/>
  <c r="AB80" i="19"/>
  <c r="AA80" i="19"/>
  <c r="Z80" i="19"/>
  <c r="Y80" i="19"/>
  <c r="X80" i="19"/>
  <c r="W80" i="19"/>
  <c r="V80" i="19"/>
  <c r="U80" i="19"/>
  <c r="T80" i="19"/>
  <c r="S80" i="19"/>
  <c r="R80" i="19"/>
  <c r="Q80" i="19"/>
  <c r="P80" i="19"/>
  <c r="O80" i="19"/>
  <c r="N80" i="19"/>
  <c r="M80" i="19"/>
  <c r="L80" i="19"/>
  <c r="K80" i="19"/>
  <c r="J80" i="19"/>
  <c r="I80" i="19"/>
  <c r="H80" i="19"/>
  <c r="G80" i="19"/>
  <c r="F80" i="19"/>
  <c r="E80" i="19"/>
  <c r="D80" i="19"/>
  <c r="C80" i="19"/>
  <c r="AE79" i="19"/>
  <c r="AD79" i="19"/>
  <c r="AC79" i="19"/>
  <c r="AB79" i="19"/>
  <c r="AA79" i="19"/>
  <c r="Z79" i="19"/>
  <c r="Y79" i="19"/>
  <c r="X79" i="19"/>
  <c r="W79" i="19"/>
  <c r="V79" i="19"/>
  <c r="U79" i="19"/>
  <c r="T79" i="19"/>
  <c r="S79" i="19"/>
  <c r="R79" i="19"/>
  <c r="Q79" i="19"/>
  <c r="P79" i="19"/>
  <c r="O79" i="19"/>
  <c r="N79" i="19"/>
  <c r="M79" i="19"/>
  <c r="L79" i="19"/>
  <c r="K79" i="19"/>
  <c r="J79" i="19"/>
  <c r="I79" i="19"/>
  <c r="H79" i="19"/>
  <c r="G79" i="19"/>
  <c r="F79" i="19"/>
  <c r="E79" i="19"/>
  <c r="D79" i="19"/>
  <c r="C79" i="19"/>
  <c r="AE78" i="19"/>
  <c r="AD78" i="19"/>
  <c r="AC78" i="19"/>
  <c r="AB78" i="19"/>
  <c r="AA78" i="19"/>
  <c r="Z78" i="19"/>
  <c r="Y78" i="19"/>
  <c r="X78" i="19"/>
  <c r="W78" i="19"/>
  <c r="V78" i="19"/>
  <c r="U78" i="19"/>
  <c r="T78" i="19"/>
  <c r="S78" i="19"/>
  <c r="R78" i="19"/>
  <c r="Q78" i="19"/>
  <c r="P78" i="19"/>
  <c r="O78" i="19"/>
  <c r="N78" i="19"/>
  <c r="M78" i="19"/>
  <c r="L78" i="19"/>
  <c r="K78" i="19"/>
  <c r="J78" i="19"/>
  <c r="I78" i="19"/>
  <c r="H78" i="19"/>
  <c r="G78" i="19"/>
  <c r="F78" i="19"/>
  <c r="E78" i="19"/>
  <c r="D78" i="19"/>
  <c r="C78" i="19"/>
  <c r="AE77" i="19"/>
  <c r="AD77" i="19"/>
  <c r="AC77" i="19"/>
  <c r="AB77" i="19"/>
  <c r="AA77" i="19"/>
  <c r="Z77" i="19"/>
  <c r="Y77" i="19"/>
  <c r="X77" i="19"/>
  <c r="W77" i="19"/>
  <c r="V77" i="19"/>
  <c r="U77" i="19"/>
  <c r="T77" i="19"/>
  <c r="S77" i="19"/>
  <c r="R77" i="19"/>
  <c r="Q77" i="19"/>
  <c r="P77" i="19"/>
  <c r="O77" i="19"/>
  <c r="N77" i="19"/>
  <c r="M77" i="19"/>
  <c r="L77" i="19"/>
  <c r="K77" i="19"/>
  <c r="J77" i="19"/>
  <c r="I77" i="19"/>
  <c r="H77" i="19"/>
  <c r="G77" i="19"/>
  <c r="F77" i="19"/>
  <c r="E77" i="19"/>
  <c r="D77" i="19"/>
  <c r="C77" i="19"/>
  <c r="AE76" i="19"/>
  <c r="AD76" i="19"/>
  <c r="AC76" i="19"/>
  <c r="AB76" i="19"/>
  <c r="AA76" i="19"/>
  <c r="Z76" i="19"/>
  <c r="Y76" i="19"/>
  <c r="X76" i="19"/>
  <c r="W76" i="19"/>
  <c r="V76" i="19"/>
  <c r="U76" i="19"/>
  <c r="T76" i="19"/>
  <c r="S76" i="19"/>
  <c r="R76" i="19"/>
  <c r="Q76" i="19"/>
  <c r="P76" i="19"/>
  <c r="O76" i="19"/>
  <c r="N76" i="19"/>
  <c r="M76" i="19"/>
  <c r="L76" i="19"/>
  <c r="K76" i="19"/>
  <c r="J76" i="19"/>
  <c r="I76" i="19"/>
  <c r="H76" i="19"/>
  <c r="G76" i="19"/>
  <c r="F76" i="19"/>
  <c r="E76" i="19"/>
  <c r="D76" i="19"/>
  <c r="C76" i="19"/>
  <c r="AE75" i="19"/>
  <c r="AD75" i="19"/>
  <c r="AC75" i="19"/>
  <c r="AB75" i="19"/>
  <c r="AA75" i="19"/>
  <c r="Z75" i="19"/>
  <c r="Y75" i="19"/>
  <c r="X75" i="19"/>
  <c r="W75" i="19"/>
  <c r="V75" i="19"/>
  <c r="U75" i="19"/>
  <c r="T75" i="19"/>
  <c r="S75" i="19"/>
  <c r="R75" i="19"/>
  <c r="Q75" i="19"/>
  <c r="P75" i="19"/>
  <c r="O75" i="19"/>
  <c r="N75" i="19"/>
  <c r="M75" i="19"/>
  <c r="L75" i="19"/>
  <c r="K75" i="19"/>
  <c r="J75" i="19"/>
  <c r="I75" i="19"/>
  <c r="H75" i="19"/>
  <c r="G75" i="19"/>
  <c r="F75" i="19"/>
  <c r="E75" i="19"/>
  <c r="D75" i="19"/>
  <c r="C75" i="19"/>
  <c r="AE74" i="19"/>
  <c r="AD74" i="19"/>
  <c r="AC74" i="19"/>
  <c r="AB74" i="19"/>
  <c r="AA74" i="19"/>
  <c r="Z74" i="19"/>
  <c r="Y74" i="19"/>
  <c r="X74" i="19"/>
  <c r="W74" i="19"/>
  <c r="V74" i="19"/>
  <c r="U74" i="19"/>
  <c r="T74" i="19"/>
  <c r="S74" i="19"/>
  <c r="R74" i="19"/>
  <c r="Q74" i="19"/>
  <c r="P74" i="19"/>
  <c r="O74" i="19"/>
  <c r="N74" i="19"/>
  <c r="M74" i="19"/>
  <c r="L74" i="19"/>
  <c r="K74" i="19"/>
  <c r="J74" i="19"/>
  <c r="I74" i="19"/>
  <c r="H74" i="19"/>
  <c r="G74" i="19"/>
  <c r="F74" i="19"/>
  <c r="E74" i="19"/>
  <c r="D74" i="19"/>
  <c r="C74" i="19"/>
  <c r="AE73" i="19"/>
  <c r="AD73" i="19"/>
  <c r="AC73" i="19"/>
  <c r="AB73" i="19"/>
  <c r="AA73" i="19"/>
  <c r="Z73" i="19"/>
  <c r="Y73" i="19"/>
  <c r="X73" i="19"/>
  <c r="W73" i="19"/>
  <c r="V73" i="19"/>
  <c r="U73" i="19"/>
  <c r="T73" i="19"/>
  <c r="S73" i="19"/>
  <c r="R73" i="19"/>
  <c r="Q73" i="19"/>
  <c r="P73" i="19"/>
  <c r="O73" i="19"/>
  <c r="N73" i="19"/>
  <c r="M73" i="19"/>
  <c r="L73" i="19"/>
  <c r="K73" i="19"/>
  <c r="J73" i="19"/>
  <c r="I73" i="19"/>
  <c r="H73" i="19"/>
  <c r="G73" i="19"/>
  <c r="F73" i="19"/>
  <c r="E73" i="19"/>
  <c r="D73" i="19"/>
  <c r="C73" i="19"/>
  <c r="AE72" i="19"/>
  <c r="AD72" i="19"/>
  <c r="AC72" i="19"/>
  <c r="AB72" i="19"/>
  <c r="AA72" i="19"/>
  <c r="Z72" i="19"/>
  <c r="Y72" i="19"/>
  <c r="X72" i="19"/>
  <c r="W72" i="19"/>
  <c r="V72" i="19"/>
  <c r="U72" i="19"/>
  <c r="T72" i="19"/>
  <c r="S72" i="19"/>
  <c r="R72" i="19"/>
  <c r="Q72" i="19"/>
  <c r="P72" i="19"/>
  <c r="O72" i="19"/>
  <c r="N72" i="19"/>
  <c r="M72" i="19"/>
  <c r="L72" i="19"/>
  <c r="K72" i="19"/>
  <c r="J72" i="19"/>
  <c r="I72" i="19"/>
  <c r="H72" i="19"/>
  <c r="G72" i="19"/>
  <c r="F72" i="19"/>
  <c r="E72" i="19"/>
  <c r="D72" i="19"/>
  <c r="C72" i="19"/>
  <c r="AE71" i="19"/>
  <c r="AD71" i="19"/>
  <c r="AC71" i="19"/>
  <c r="AB71" i="19"/>
  <c r="AA71" i="19"/>
  <c r="Z71" i="19"/>
  <c r="Y71" i="19"/>
  <c r="X71" i="19"/>
  <c r="W71" i="19"/>
  <c r="V71" i="19"/>
  <c r="U71" i="19"/>
  <c r="T71" i="19"/>
  <c r="S71" i="19"/>
  <c r="R71" i="19"/>
  <c r="Q71" i="19"/>
  <c r="P71" i="19"/>
  <c r="O71" i="19"/>
  <c r="N71" i="19"/>
  <c r="M71" i="19"/>
  <c r="L71" i="19"/>
  <c r="K71" i="19"/>
  <c r="J71" i="19"/>
  <c r="I71" i="19"/>
  <c r="H71" i="19"/>
  <c r="G71" i="19"/>
  <c r="F71" i="19"/>
  <c r="E71" i="19"/>
  <c r="D71" i="19"/>
  <c r="C71" i="19"/>
  <c r="AE70" i="19"/>
  <c r="AD70" i="19"/>
  <c r="AC70" i="19"/>
  <c r="AB70" i="19"/>
  <c r="AA70" i="19"/>
  <c r="Z70" i="19"/>
  <c r="Y70" i="19"/>
  <c r="X70" i="19"/>
  <c r="W70" i="19"/>
  <c r="V70" i="19"/>
  <c r="U70" i="19"/>
  <c r="T70" i="19"/>
  <c r="S70" i="19"/>
  <c r="R70" i="19"/>
  <c r="Q70" i="19"/>
  <c r="P70" i="19"/>
  <c r="O70" i="19"/>
  <c r="N70" i="19"/>
  <c r="M70" i="19"/>
  <c r="L70" i="19"/>
  <c r="K70" i="19"/>
  <c r="J70" i="19"/>
  <c r="I70" i="19"/>
  <c r="H70" i="19"/>
  <c r="G70" i="19"/>
  <c r="F70" i="19"/>
  <c r="E70" i="19"/>
  <c r="D70" i="19"/>
  <c r="C70" i="19"/>
  <c r="AE69" i="19"/>
  <c r="AD69" i="19"/>
  <c r="AC69" i="19"/>
  <c r="AB69" i="19"/>
  <c r="AA69" i="19"/>
  <c r="Z69" i="19"/>
  <c r="Y69" i="19"/>
  <c r="X69" i="19"/>
  <c r="W69" i="19"/>
  <c r="V69" i="19"/>
  <c r="U69" i="19"/>
  <c r="T69" i="19"/>
  <c r="S69" i="19"/>
  <c r="R69" i="19"/>
  <c r="Q69" i="19"/>
  <c r="P69" i="19"/>
  <c r="O69" i="19"/>
  <c r="N69" i="19"/>
  <c r="M69" i="19"/>
  <c r="L69" i="19"/>
  <c r="K69" i="19"/>
  <c r="J69" i="19"/>
  <c r="I69" i="19"/>
  <c r="H69" i="19"/>
  <c r="G69" i="19"/>
  <c r="F69" i="19"/>
  <c r="E69" i="19"/>
  <c r="D69" i="19"/>
  <c r="C69" i="19"/>
  <c r="AE68" i="19"/>
  <c r="AD68" i="19"/>
  <c r="AC68" i="19"/>
  <c r="AB68" i="19"/>
  <c r="AA68" i="19"/>
  <c r="Z68" i="19"/>
  <c r="Y68" i="19"/>
  <c r="X68" i="19"/>
  <c r="W68" i="19"/>
  <c r="V68" i="19"/>
  <c r="U68" i="19"/>
  <c r="T68" i="19"/>
  <c r="S68" i="19"/>
  <c r="R68" i="19"/>
  <c r="Q68" i="19"/>
  <c r="P68" i="19"/>
  <c r="O68" i="19"/>
  <c r="N68" i="19"/>
  <c r="M68" i="19"/>
  <c r="L68" i="19"/>
  <c r="K68" i="19"/>
  <c r="J68" i="19"/>
  <c r="I68" i="19"/>
  <c r="H68" i="19"/>
  <c r="G68" i="19"/>
  <c r="F68" i="19"/>
  <c r="E68" i="19"/>
  <c r="D68" i="19"/>
  <c r="C68" i="19"/>
  <c r="AI90" i="19"/>
  <c r="AI86" i="19"/>
  <c r="AI82" i="19"/>
  <c r="AI78" i="19"/>
  <c r="AI74" i="19"/>
  <c r="AI70" i="19"/>
  <c r="AE93" i="17"/>
  <c r="AD93" i="17"/>
  <c r="AC93" i="17"/>
  <c r="AB93" i="17"/>
  <c r="AA93" i="17"/>
  <c r="Z93" i="17"/>
  <c r="Y93" i="17"/>
  <c r="X93" i="17"/>
  <c r="W93" i="17"/>
  <c r="V93" i="17"/>
  <c r="U93" i="17"/>
  <c r="T93" i="17"/>
  <c r="S93" i="17"/>
  <c r="R93" i="17"/>
  <c r="Q93" i="17"/>
  <c r="P93" i="17"/>
  <c r="O93" i="17"/>
  <c r="N93" i="17"/>
  <c r="M93" i="17"/>
  <c r="L93" i="17"/>
  <c r="K93" i="17"/>
  <c r="J93" i="17"/>
  <c r="I93" i="17"/>
  <c r="H93" i="17"/>
  <c r="G93" i="17"/>
  <c r="F93" i="17"/>
  <c r="E93" i="17"/>
  <c r="D93" i="17"/>
  <c r="C93" i="17"/>
  <c r="AE92" i="17"/>
  <c r="AD92" i="17"/>
  <c r="AC92" i="17"/>
  <c r="AB92" i="17"/>
  <c r="AA92" i="17"/>
  <c r="Z92" i="17"/>
  <c r="Y92" i="17"/>
  <c r="X92" i="17"/>
  <c r="W92" i="17"/>
  <c r="V92" i="17"/>
  <c r="U92" i="17"/>
  <c r="T92" i="17"/>
  <c r="S92" i="17"/>
  <c r="R92" i="17"/>
  <c r="Q92" i="17"/>
  <c r="P92" i="17"/>
  <c r="O92" i="17"/>
  <c r="N92" i="17"/>
  <c r="M92" i="17"/>
  <c r="L92" i="17"/>
  <c r="K92" i="17"/>
  <c r="J92" i="17"/>
  <c r="I92" i="17"/>
  <c r="H92" i="17"/>
  <c r="G92" i="17"/>
  <c r="F92" i="17"/>
  <c r="E92" i="17"/>
  <c r="D92" i="17"/>
  <c r="C92" i="17"/>
  <c r="AE91" i="17"/>
  <c r="AD91" i="17"/>
  <c r="AC91" i="17"/>
  <c r="AB91" i="17"/>
  <c r="AA91" i="17"/>
  <c r="Z91" i="17"/>
  <c r="Y91" i="17"/>
  <c r="X91" i="17"/>
  <c r="W91" i="17"/>
  <c r="V91" i="17"/>
  <c r="U91" i="17"/>
  <c r="T91" i="17"/>
  <c r="S91" i="17"/>
  <c r="R91" i="17"/>
  <c r="Q91" i="17"/>
  <c r="P91" i="17"/>
  <c r="O91" i="17"/>
  <c r="N91" i="17"/>
  <c r="M91" i="17"/>
  <c r="L91" i="17"/>
  <c r="K91" i="17"/>
  <c r="J91" i="17"/>
  <c r="I91" i="17"/>
  <c r="H91" i="17"/>
  <c r="G91" i="17"/>
  <c r="F91" i="17"/>
  <c r="E91" i="17"/>
  <c r="D91" i="17"/>
  <c r="C91" i="17"/>
  <c r="AE90" i="17"/>
  <c r="AD90" i="17"/>
  <c r="AC90" i="17"/>
  <c r="AB90" i="17"/>
  <c r="AA90" i="17"/>
  <c r="Z90" i="17"/>
  <c r="Y90" i="17"/>
  <c r="X90" i="17"/>
  <c r="W90" i="17"/>
  <c r="V90" i="17"/>
  <c r="U90" i="17"/>
  <c r="T90" i="17"/>
  <c r="S90" i="17"/>
  <c r="R90" i="17"/>
  <c r="Q90" i="17"/>
  <c r="P90" i="17"/>
  <c r="O90" i="17"/>
  <c r="N90" i="17"/>
  <c r="M90" i="17"/>
  <c r="L90" i="17"/>
  <c r="K90" i="17"/>
  <c r="J90" i="17"/>
  <c r="I90" i="17"/>
  <c r="H90" i="17"/>
  <c r="G90" i="17"/>
  <c r="F90" i="17"/>
  <c r="E90" i="17"/>
  <c r="D90" i="17"/>
  <c r="C90" i="17"/>
  <c r="AE89" i="17"/>
  <c r="AD89" i="17"/>
  <c r="AC89" i="17"/>
  <c r="AB89" i="17"/>
  <c r="AA89" i="17"/>
  <c r="Z89" i="17"/>
  <c r="Y89" i="17"/>
  <c r="X89" i="17"/>
  <c r="W89" i="17"/>
  <c r="V89" i="17"/>
  <c r="U89" i="17"/>
  <c r="T89" i="17"/>
  <c r="S89" i="17"/>
  <c r="R89" i="17"/>
  <c r="Q89" i="17"/>
  <c r="P89" i="17"/>
  <c r="O89" i="17"/>
  <c r="N89" i="17"/>
  <c r="M89" i="17"/>
  <c r="L89" i="17"/>
  <c r="K89" i="17"/>
  <c r="J89" i="17"/>
  <c r="I89" i="17"/>
  <c r="H89" i="17"/>
  <c r="G89" i="17"/>
  <c r="F89" i="17"/>
  <c r="E89" i="17"/>
  <c r="D89" i="17"/>
  <c r="C89" i="17"/>
  <c r="AE88" i="17"/>
  <c r="AD88" i="17"/>
  <c r="AC88" i="17"/>
  <c r="AB88" i="17"/>
  <c r="AA88" i="17"/>
  <c r="Z88" i="17"/>
  <c r="Y88" i="17"/>
  <c r="X88" i="17"/>
  <c r="W88" i="17"/>
  <c r="V88" i="17"/>
  <c r="U88" i="17"/>
  <c r="T88" i="17"/>
  <c r="S88" i="17"/>
  <c r="R88" i="17"/>
  <c r="Q88" i="17"/>
  <c r="P88" i="17"/>
  <c r="O88" i="17"/>
  <c r="N88" i="17"/>
  <c r="M88" i="17"/>
  <c r="L88" i="17"/>
  <c r="K88" i="17"/>
  <c r="J88" i="17"/>
  <c r="I88" i="17"/>
  <c r="H88" i="17"/>
  <c r="G88" i="17"/>
  <c r="F88" i="17"/>
  <c r="E88" i="17"/>
  <c r="D88" i="17"/>
  <c r="C88" i="17"/>
  <c r="AE87" i="17"/>
  <c r="AD87" i="17"/>
  <c r="AC87" i="17"/>
  <c r="AB87" i="17"/>
  <c r="AA87" i="17"/>
  <c r="Z87" i="17"/>
  <c r="Y87" i="17"/>
  <c r="X87" i="17"/>
  <c r="W87" i="17"/>
  <c r="V87" i="17"/>
  <c r="U87" i="17"/>
  <c r="T87" i="17"/>
  <c r="S87" i="17"/>
  <c r="R87" i="17"/>
  <c r="Q87" i="17"/>
  <c r="P87" i="17"/>
  <c r="O87" i="17"/>
  <c r="N87" i="17"/>
  <c r="M87" i="17"/>
  <c r="L87" i="17"/>
  <c r="K87" i="17"/>
  <c r="J87" i="17"/>
  <c r="I87" i="17"/>
  <c r="H87" i="17"/>
  <c r="G87" i="17"/>
  <c r="F87" i="17"/>
  <c r="E87" i="17"/>
  <c r="D87" i="17"/>
  <c r="C87" i="17"/>
  <c r="AE86" i="17"/>
  <c r="AD86" i="17"/>
  <c r="AC86" i="17"/>
  <c r="AB86" i="17"/>
  <c r="AA86" i="17"/>
  <c r="Z86" i="17"/>
  <c r="Y86" i="17"/>
  <c r="X86" i="17"/>
  <c r="W86" i="17"/>
  <c r="V86" i="17"/>
  <c r="U86" i="17"/>
  <c r="T86" i="17"/>
  <c r="S86" i="17"/>
  <c r="R86" i="17"/>
  <c r="Q86" i="17"/>
  <c r="P86" i="17"/>
  <c r="O86" i="17"/>
  <c r="N86" i="17"/>
  <c r="M86" i="17"/>
  <c r="L86" i="17"/>
  <c r="K86" i="17"/>
  <c r="J86" i="17"/>
  <c r="I86" i="17"/>
  <c r="H86" i="17"/>
  <c r="G86" i="17"/>
  <c r="F86" i="17"/>
  <c r="E86" i="17"/>
  <c r="D86" i="17"/>
  <c r="C86" i="17"/>
  <c r="AE85" i="17"/>
  <c r="AD85" i="17"/>
  <c r="AC85" i="17"/>
  <c r="AB85" i="17"/>
  <c r="AA85" i="17"/>
  <c r="Z85" i="17"/>
  <c r="Y85" i="17"/>
  <c r="X85" i="17"/>
  <c r="W85" i="17"/>
  <c r="V85" i="17"/>
  <c r="U85" i="17"/>
  <c r="T85" i="17"/>
  <c r="S85" i="17"/>
  <c r="R85" i="17"/>
  <c r="Q85" i="17"/>
  <c r="P85" i="17"/>
  <c r="O85" i="17"/>
  <c r="N85" i="17"/>
  <c r="M85" i="17"/>
  <c r="L85" i="17"/>
  <c r="K85" i="17"/>
  <c r="J85" i="17"/>
  <c r="I85" i="17"/>
  <c r="H85" i="17"/>
  <c r="G85" i="17"/>
  <c r="F85" i="17"/>
  <c r="E85" i="17"/>
  <c r="D85" i="17"/>
  <c r="C85" i="17"/>
  <c r="AE84" i="17"/>
  <c r="AD84" i="17"/>
  <c r="AC84" i="17"/>
  <c r="AB84" i="17"/>
  <c r="AA84" i="17"/>
  <c r="Z84" i="17"/>
  <c r="Y84" i="17"/>
  <c r="X84" i="17"/>
  <c r="W84" i="17"/>
  <c r="V84" i="17"/>
  <c r="U84" i="17"/>
  <c r="T84" i="17"/>
  <c r="S84" i="17"/>
  <c r="R84" i="17"/>
  <c r="Q84" i="17"/>
  <c r="P84" i="17"/>
  <c r="O84" i="17"/>
  <c r="N84" i="17"/>
  <c r="M84" i="17"/>
  <c r="L84" i="17"/>
  <c r="K84" i="17"/>
  <c r="J84" i="17"/>
  <c r="I84" i="17"/>
  <c r="H84" i="17"/>
  <c r="G84" i="17"/>
  <c r="F84" i="17"/>
  <c r="E84" i="17"/>
  <c r="D84" i="17"/>
  <c r="C84" i="17"/>
  <c r="AE83" i="17"/>
  <c r="AD83" i="17"/>
  <c r="AC83" i="17"/>
  <c r="AB83" i="17"/>
  <c r="AA83" i="17"/>
  <c r="Z83" i="17"/>
  <c r="Y83" i="17"/>
  <c r="X83" i="17"/>
  <c r="W83" i="17"/>
  <c r="V83" i="17"/>
  <c r="U83" i="17"/>
  <c r="T83" i="17"/>
  <c r="S83" i="17"/>
  <c r="R83" i="17"/>
  <c r="Q83" i="17"/>
  <c r="P83" i="17"/>
  <c r="O83" i="17"/>
  <c r="N83" i="17"/>
  <c r="M83" i="17"/>
  <c r="L83" i="17"/>
  <c r="K83" i="17"/>
  <c r="J83" i="17"/>
  <c r="I83" i="17"/>
  <c r="H83" i="17"/>
  <c r="G83" i="17"/>
  <c r="F83" i="17"/>
  <c r="E83" i="17"/>
  <c r="D83" i="17"/>
  <c r="C83" i="17"/>
  <c r="AE82" i="17"/>
  <c r="AD82" i="17"/>
  <c r="AC82" i="17"/>
  <c r="AB82" i="17"/>
  <c r="AA82" i="17"/>
  <c r="Z82" i="17"/>
  <c r="Y82" i="17"/>
  <c r="X82" i="17"/>
  <c r="W82" i="17"/>
  <c r="V82" i="17"/>
  <c r="U82" i="17"/>
  <c r="T82" i="17"/>
  <c r="S82" i="17"/>
  <c r="R82" i="17"/>
  <c r="Q82" i="17"/>
  <c r="P82" i="17"/>
  <c r="O82" i="17"/>
  <c r="N82" i="17"/>
  <c r="M82" i="17"/>
  <c r="L82" i="17"/>
  <c r="K82" i="17"/>
  <c r="J82" i="17"/>
  <c r="I82" i="17"/>
  <c r="H82" i="17"/>
  <c r="G82" i="17"/>
  <c r="F82" i="17"/>
  <c r="E82" i="17"/>
  <c r="D82" i="17"/>
  <c r="C82" i="17"/>
  <c r="AE81" i="17"/>
  <c r="AD81" i="17"/>
  <c r="AC81" i="17"/>
  <c r="AB81" i="17"/>
  <c r="AA81" i="17"/>
  <c r="Z81" i="17"/>
  <c r="Y81" i="17"/>
  <c r="X81" i="17"/>
  <c r="W81" i="17"/>
  <c r="V81" i="17"/>
  <c r="U81" i="17"/>
  <c r="T81" i="17"/>
  <c r="S81" i="17"/>
  <c r="R81" i="17"/>
  <c r="Q81" i="17"/>
  <c r="P81" i="17"/>
  <c r="O81" i="17"/>
  <c r="N81" i="17"/>
  <c r="M81" i="17"/>
  <c r="L81" i="17"/>
  <c r="K81" i="17"/>
  <c r="J81" i="17"/>
  <c r="I81" i="17"/>
  <c r="H81" i="17"/>
  <c r="G81" i="17"/>
  <c r="F81" i="17"/>
  <c r="E81" i="17"/>
  <c r="D81" i="17"/>
  <c r="C81" i="17"/>
  <c r="AE80" i="17"/>
  <c r="AD80" i="17"/>
  <c r="AC80" i="17"/>
  <c r="AB80" i="17"/>
  <c r="AA80" i="17"/>
  <c r="Z80" i="17"/>
  <c r="Y80" i="17"/>
  <c r="X80" i="17"/>
  <c r="W80" i="17"/>
  <c r="V80" i="17"/>
  <c r="U80" i="17"/>
  <c r="T80" i="17"/>
  <c r="S80" i="17"/>
  <c r="R80" i="17"/>
  <c r="Q80" i="17"/>
  <c r="P80" i="17"/>
  <c r="O80" i="17"/>
  <c r="N80" i="17"/>
  <c r="M80" i="17"/>
  <c r="L80" i="17"/>
  <c r="K80" i="17"/>
  <c r="J80" i="17"/>
  <c r="I80" i="17"/>
  <c r="H80" i="17"/>
  <c r="G80" i="17"/>
  <c r="F80" i="17"/>
  <c r="E80" i="17"/>
  <c r="D80" i="17"/>
  <c r="C80" i="17"/>
  <c r="AE79" i="17"/>
  <c r="AD79" i="17"/>
  <c r="AC79" i="17"/>
  <c r="AB79" i="17"/>
  <c r="AA79" i="17"/>
  <c r="Z79" i="17"/>
  <c r="Y79" i="17"/>
  <c r="X79" i="17"/>
  <c r="W79" i="17"/>
  <c r="V79" i="17"/>
  <c r="U79" i="17"/>
  <c r="T79" i="17"/>
  <c r="S79" i="17"/>
  <c r="R79" i="17"/>
  <c r="Q79" i="17"/>
  <c r="P79" i="17"/>
  <c r="O79" i="17"/>
  <c r="N79" i="17"/>
  <c r="M79" i="17"/>
  <c r="L79" i="17"/>
  <c r="K79" i="17"/>
  <c r="J79" i="17"/>
  <c r="I79" i="17"/>
  <c r="H79" i="17"/>
  <c r="G79" i="17"/>
  <c r="F79" i="17"/>
  <c r="E79" i="17"/>
  <c r="D79" i="17"/>
  <c r="C79" i="17"/>
  <c r="AE78" i="17"/>
  <c r="AD78" i="17"/>
  <c r="AC78" i="17"/>
  <c r="AB78" i="17"/>
  <c r="AA78" i="17"/>
  <c r="Z78" i="17"/>
  <c r="Y78" i="17"/>
  <c r="X78" i="17"/>
  <c r="W78" i="17"/>
  <c r="V78" i="17"/>
  <c r="U78" i="17"/>
  <c r="T78" i="17"/>
  <c r="S78" i="17"/>
  <c r="R78" i="17"/>
  <c r="Q78" i="17"/>
  <c r="P78" i="17"/>
  <c r="O78" i="17"/>
  <c r="N78" i="17"/>
  <c r="M78" i="17"/>
  <c r="L78" i="17"/>
  <c r="K78" i="17"/>
  <c r="J78" i="17"/>
  <c r="I78" i="17"/>
  <c r="H78" i="17"/>
  <c r="G78" i="17"/>
  <c r="F78" i="17"/>
  <c r="E78" i="17"/>
  <c r="D78" i="17"/>
  <c r="C78" i="17"/>
  <c r="AE77" i="17"/>
  <c r="AD77" i="17"/>
  <c r="AC77" i="17"/>
  <c r="AB77" i="17"/>
  <c r="AA77" i="17"/>
  <c r="Z77" i="17"/>
  <c r="Y77" i="17"/>
  <c r="X77" i="17"/>
  <c r="W77" i="17"/>
  <c r="V77" i="17"/>
  <c r="U77" i="17"/>
  <c r="T77" i="17"/>
  <c r="S77" i="17"/>
  <c r="R77" i="17"/>
  <c r="Q77" i="17"/>
  <c r="P77" i="17"/>
  <c r="O77" i="17"/>
  <c r="N77" i="17"/>
  <c r="M77" i="17"/>
  <c r="L77" i="17"/>
  <c r="K77" i="17"/>
  <c r="J77" i="17"/>
  <c r="I77" i="17"/>
  <c r="H77" i="17"/>
  <c r="G77" i="17"/>
  <c r="F77" i="17"/>
  <c r="E77" i="17"/>
  <c r="D77" i="17"/>
  <c r="C77" i="17"/>
  <c r="AE76" i="17"/>
  <c r="AD76" i="17"/>
  <c r="AC76" i="17"/>
  <c r="AB76" i="17"/>
  <c r="AA76" i="17"/>
  <c r="Z76" i="17"/>
  <c r="Y76" i="17"/>
  <c r="X76" i="17"/>
  <c r="W76" i="17"/>
  <c r="V76" i="17"/>
  <c r="U76" i="17"/>
  <c r="T76" i="17"/>
  <c r="S76" i="17"/>
  <c r="R76" i="17"/>
  <c r="Q76" i="17"/>
  <c r="P76" i="17"/>
  <c r="O76" i="17"/>
  <c r="N76" i="17"/>
  <c r="M76" i="17"/>
  <c r="L76" i="17"/>
  <c r="K76" i="17"/>
  <c r="J76" i="17"/>
  <c r="I76" i="17"/>
  <c r="H76" i="17"/>
  <c r="G76" i="17"/>
  <c r="F76" i="17"/>
  <c r="E76" i="17"/>
  <c r="D76" i="17"/>
  <c r="C76" i="17"/>
  <c r="AE75" i="17"/>
  <c r="AD75" i="17"/>
  <c r="AC75" i="17"/>
  <c r="AB75" i="17"/>
  <c r="AA75" i="17"/>
  <c r="Z75" i="17"/>
  <c r="Y75" i="17"/>
  <c r="X75" i="17"/>
  <c r="W75" i="17"/>
  <c r="V75" i="17"/>
  <c r="U75" i="17"/>
  <c r="T75" i="17"/>
  <c r="S75" i="17"/>
  <c r="R75" i="17"/>
  <c r="Q75" i="17"/>
  <c r="P75" i="17"/>
  <c r="O75" i="17"/>
  <c r="N75" i="17"/>
  <c r="M75" i="17"/>
  <c r="L75" i="17"/>
  <c r="K75" i="17"/>
  <c r="J75" i="17"/>
  <c r="I75" i="17"/>
  <c r="H75" i="17"/>
  <c r="G75" i="17"/>
  <c r="F75" i="17"/>
  <c r="E75" i="17"/>
  <c r="D75" i="17"/>
  <c r="C75" i="17"/>
  <c r="AE74" i="17"/>
  <c r="AD74" i="17"/>
  <c r="AC74" i="17"/>
  <c r="AB74" i="17"/>
  <c r="AA74" i="17"/>
  <c r="Z74" i="17"/>
  <c r="Y74" i="17"/>
  <c r="X74" i="17"/>
  <c r="W74" i="17"/>
  <c r="V74" i="17"/>
  <c r="U74" i="17"/>
  <c r="T74" i="17"/>
  <c r="S74" i="17"/>
  <c r="R74" i="17"/>
  <c r="Q74" i="17"/>
  <c r="P74" i="17"/>
  <c r="O74" i="17"/>
  <c r="N74" i="17"/>
  <c r="M74" i="17"/>
  <c r="L74" i="17"/>
  <c r="K74" i="17"/>
  <c r="J74" i="17"/>
  <c r="I74" i="17"/>
  <c r="H74" i="17"/>
  <c r="G74" i="17"/>
  <c r="F74" i="17"/>
  <c r="E74" i="17"/>
  <c r="D74" i="17"/>
  <c r="C74" i="17"/>
  <c r="AE73" i="17"/>
  <c r="AD73" i="17"/>
  <c r="AC73" i="17"/>
  <c r="AB73" i="17"/>
  <c r="AA73" i="17"/>
  <c r="Z73" i="17"/>
  <c r="Y73" i="17"/>
  <c r="X73" i="17"/>
  <c r="W73" i="17"/>
  <c r="V73" i="17"/>
  <c r="U73" i="17"/>
  <c r="T73" i="17"/>
  <c r="S73" i="17"/>
  <c r="R73" i="17"/>
  <c r="Q73" i="17"/>
  <c r="P73" i="17"/>
  <c r="O73" i="17"/>
  <c r="N73" i="17"/>
  <c r="M73" i="17"/>
  <c r="L73" i="17"/>
  <c r="K73" i="17"/>
  <c r="J73" i="17"/>
  <c r="I73" i="17"/>
  <c r="H73" i="17"/>
  <c r="G73" i="17"/>
  <c r="F73" i="17"/>
  <c r="E73" i="17"/>
  <c r="D73" i="17"/>
  <c r="C73" i="17"/>
  <c r="AE72" i="17"/>
  <c r="AD72" i="17"/>
  <c r="AC72" i="17"/>
  <c r="AB72" i="17"/>
  <c r="AA72" i="17"/>
  <c r="Z72" i="17"/>
  <c r="Y72" i="17"/>
  <c r="X72" i="17"/>
  <c r="W72" i="17"/>
  <c r="V72" i="17"/>
  <c r="U72" i="17"/>
  <c r="T72" i="17"/>
  <c r="S72" i="17"/>
  <c r="R72" i="17"/>
  <c r="Q72" i="17"/>
  <c r="P72" i="17"/>
  <c r="O72" i="17"/>
  <c r="N72" i="17"/>
  <c r="M72" i="17"/>
  <c r="L72" i="17"/>
  <c r="K72" i="17"/>
  <c r="J72" i="17"/>
  <c r="I72" i="17"/>
  <c r="H72" i="17"/>
  <c r="G72" i="17"/>
  <c r="F72" i="17"/>
  <c r="E72" i="17"/>
  <c r="D72" i="17"/>
  <c r="C72" i="17"/>
  <c r="AE71" i="17"/>
  <c r="AD71" i="17"/>
  <c r="AC71" i="17"/>
  <c r="AB71" i="17"/>
  <c r="AA71" i="17"/>
  <c r="Z71" i="17"/>
  <c r="Y71" i="17"/>
  <c r="X71" i="17"/>
  <c r="W71" i="17"/>
  <c r="V71" i="17"/>
  <c r="U71" i="17"/>
  <c r="T71" i="17"/>
  <c r="S71" i="17"/>
  <c r="R71" i="17"/>
  <c r="Q71" i="17"/>
  <c r="P71" i="17"/>
  <c r="O71" i="17"/>
  <c r="N71" i="17"/>
  <c r="M71" i="17"/>
  <c r="L71" i="17"/>
  <c r="K71" i="17"/>
  <c r="J71" i="17"/>
  <c r="I71" i="17"/>
  <c r="H71" i="17"/>
  <c r="G71" i="17"/>
  <c r="F71" i="17"/>
  <c r="E71" i="17"/>
  <c r="D71" i="17"/>
  <c r="C71" i="17"/>
  <c r="AE70" i="17"/>
  <c r="AD70" i="17"/>
  <c r="AC70" i="17"/>
  <c r="AB70" i="17"/>
  <c r="AA70" i="17"/>
  <c r="Z70" i="17"/>
  <c r="Y70" i="17"/>
  <c r="X70" i="17"/>
  <c r="W70" i="17"/>
  <c r="V70" i="17"/>
  <c r="U70" i="17"/>
  <c r="T70" i="17"/>
  <c r="S70" i="17"/>
  <c r="R70" i="17"/>
  <c r="Q70" i="17"/>
  <c r="P70" i="17"/>
  <c r="O70" i="17"/>
  <c r="N70" i="17"/>
  <c r="M70" i="17"/>
  <c r="L70" i="17"/>
  <c r="K70" i="17"/>
  <c r="J70" i="17"/>
  <c r="I70" i="17"/>
  <c r="H70" i="17"/>
  <c r="G70" i="17"/>
  <c r="F70" i="17"/>
  <c r="E70" i="17"/>
  <c r="D70" i="17"/>
  <c r="C70" i="17"/>
  <c r="AE69" i="17"/>
  <c r="AD69" i="17"/>
  <c r="AC69" i="17"/>
  <c r="AB69" i="17"/>
  <c r="AA69" i="17"/>
  <c r="Z69" i="17"/>
  <c r="Y69" i="17"/>
  <c r="X69" i="17"/>
  <c r="W69" i="17"/>
  <c r="V69" i="17"/>
  <c r="U69" i="17"/>
  <c r="T69" i="17"/>
  <c r="S69" i="17"/>
  <c r="R69" i="17"/>
  <c r="Q69" i="17"/>
  <c r="P69" i="17"/>
  <c r="O69" i="17"/>
  <c r="N69" i="17"/>
  <c r="M69" i="17"/>
  <c r="L69" i="17"/>
  <c r="K69" i="17"/>
  <c r="J69" i="17"/>
  <c r="I69" i="17"/>
  <c r="H69" i="17"/>
  <c r="G69" i="17"/>
  <c r="F69" i="17"/>
  <c r="E69" i="17"/>
  <c r="D69" i="17"/>
  <c r="C69" i="17"/>
  <c r="AE68" i="17"/>
  <c r="AD68" i="17"/>
  <c r="AC68" i="17"/>
  <c r="AB68" i="17"/>
  <c r="AA68" i="17"/>
  <c r="Z68" i="17"/>
  <c r="Y68" i="17"/>
  <c r="X68" i="17"/>
  <c r="W68" i="17"/>
  <c r="V68" i="17"/>
  <c r="U68" i="17"/>
  <c r="T68" i="17"/>
  <c r="S68" i="17"/>
  <c r="R68" i="17"/>
  <c r="Q68" i="17"/>
  <c r="P68" i="17"/>
  <c r="O68" i="17"/>
  <c r="N68" i="17"/>
  <c r="M68" i="17"/>
  <c r="L68" i="17"/>
  <c r="K68" i="17"/>
  <c r="J68" i="17"/>
  <c r="I68" i="17"/>
  <c r="H68" i="17"/>
  <c r="G68" i="17"/>
  <c r="F68" i="17"/>
  <c r="E68" i="17"/>
  <c r="D68" i="17"/>
  <c r="C68" i="17"/>
  <c r="AI93" i="17"/>
  <c r="AI92" i="17"/>
  <c r="AI89" i="17"/>
  <c r="AI88" i="17"/>
  <c r="AI85" i="17"/>
  <c r="AI84" i="17"/>
  <c r="AI81" i="17"/>
  <c r="AI80" i="17"/>
  <c r="AI77" i="17"/>
  <c r="AI76" i="17"/>
  <c r="AI73" i="17"/>
  <c r="AI72" i="17"/>
  <c r="AI69" i="17"/>
  <c r="AI68" i="17"/>
  <c r="AI71" i="17"/>
  <c r="AI69" i="19" l="1"/>
  <c r="AI73" i="19"/>
  <c r="AI77" i="19"/>
  <c r="AI81" i="19"/>
  <c r="AI85" i="19"/>
  <c r="AI89" i="19"/>
  <c r="AI93" i="19"/>
  <c r="AI69" i="21"/>
  <c r="AI73" i="21"/>
  <c r="AI77" i="21"/>
  <c r="AI81" i="21"/>
  <c r="AI85" i="21"/>
  <c r="AI89" i="21"/>
  <c r="AI93" i="21"/>
  <c r="AI71" i="21"/>
  <c r="AI75" i="21"/>
  <c r="AI79" i="21"/>
  <c r="AI83" i="21"/>
  <c r="AI87" i="21"/>
  <c r="AI91" i="21"/>
  <c r="AI68" i="21"/>
  <c r="AI76" i="21"/>
  <c r="AI88" i="21"/>
  <c r="AI72" i="21"/>
  <c r="AI80" i="21"/>
  <c r="AI84" i="21"/>
  <c r="AI92" i="21"/>
  <c r="AI70" i="21"/>
  <c r="AI74" i="21"/>
  <c r="AI78" i="21"/>
  <c r="AI71" i="19"/>
  <c r="AI75" i="19"/>
  <c r="AI79" i="19"/>
  <c r="AI83" i="19"/>
  <c r="AI87" i="19"/>
  <c r="AI91" i="19"/>
  <c r="AI68" i="19"/>
  <c r="AI72" i="19"/>
  <c r="AI76" i="19"/>
  <c r="AI80" i="19"/>
  <c r="AI84" i="19"/>
  <c r="AI88" i="19"/>
  <c r="AI92" i="19"/>
  <c r="AI82" i="17"/>
  <c r="AI70" i="17"/>
  <c r="AI74" i="17"/>
  <c r="AI78" i="17"/>
  <c r="AI86" i="17"/>
  <c r="AI90" i="17"/>
  <c r="AI75" i="17"/>
  <c r="AI79" i="17"/>
  <c r="AI83" i="17"/>
  <c r="AI87" i="17"/>
  <c r="AI91" i="17"/>
  <c r="AE23" i="15"/>
  <c r="AD23" i="15"/>
  <c r="AC23" i="15"/>
  <c r="AB23" i="15"/>
  <c r="AA23" i="15"/>
  <c r="Z23" i="15"/>
  <c r="Y23" i="15"/>
  <c r="X23" i="15"/>
  <c r="W23" i="15"/>
  <c r="V23" i="15"/>
  <c r="U23" i="15"/>
  <c r="T23" i="15"/>
  <c r="S23" i="15"/>
  <c r="R23" i="15"/>
  <c r="Q23" i="15"/>
  <c r="P23" i="15"/>
  <c r="O23" i="15"/>
  <c r="N23" i="15"/>
  <c r="M23" i="15"/>
  <c r="L23" i="15"/>
  <c r="K23" i="15"/>
  <c r="J23" i="15"/>
  <c r="I23" i="15"/>
  <c r="H23" i="15"/>
  <c r="G23" i="15"/>
  <c r="F23" i="15"/>
  <c r="E23" i="15"/>
  <c r="D23" i="15"/>
  <c r="C23" i="15"/>
  <c r="AE22" i="15"/>
  <c r="AD22" i="15"/>
  <c r="AC22" i="15"/>
  <c r="AB22" i="15"/>
  <c r="AA22" i="15"/>
  <c r="Z22" i="15"/>
  <c r="Y22" i="15"/>
  <c r="X22" i="15"/>
  <c r="W22" i="15"/>
  <c r="V22" i="15"/>
  <c r="U22" i="15"/>
  <c r="T22" i="15"/>
  <c r="S22" i="15"/>
  <c r="R22" i="15"/>
  <c r="Q22" i="15"/>
  <c r="P22" i="15"/>
  <c r="O22" i="15"/>
  <c r="N22" i="15"/>
  <c r="M22" i="15"/>
  <c r="L22" i="15"/>
  <c r="K22" i="15"/>
  <c r="J22" i="15"/>
  <c r="I22" i="15"/>
  <c r="H22" i="15"/>
  <c r="G22" i="15"/>
  <c r="F22" i="15"/>
  <c r="E22" i="15"/>
  <c r="D22" i="15"/>
  <c r="C22" i="15"/>
  <c r="AE21" i="15"/>
  <c r="AD21" i="15"/>
  <c r="AC21" i="15"/>
  <c r="AB21" i="15"/>
  <c r="AA21" i="15"/>
  <c r="Z21" i="15"/>
  <c r="Y21" i="15"/>
  <c r="X21" i="15"/>
  <c r="W21" i="15"/>
  <c r="V21" i="15"/>
  <c r="U21" i="15"/>
  <c r="T21" i="15"/>
  <c r="S21" i="15"/>
  <c r="R21" i="15"/>
  <c r="Q21" i="15"/>
  <c r="P21" i="15"/>
  <c r="O21" i="15"/>
  <c r="N21" i="15"/>
  <c r="M21" i="15"/>
  <c r="L21" i="15"/>
  <c r="K21" i="15"/>
  <c r="J21" i="15"/>
  <c r="I21" i="15"/>
  <c r="H21" i="15"/>
  <c r="G21" i="15"/>
  <c r="F21" i="15"/>
  <c r="E21" i="15"/>
  <c r="D21" i="15"/>
  <c r="C21" i="15"/>
  <c r="AI21" i="15"/>
  <c r="AI23" i="15"/>
  <c r="AI22" i="15"/>
  <c r="AE77" i="14"/>
  <c r="AD77" i="14"/>
  <c r="AC77" i="14"/>
  <c r="AB77" i="14"/>
  <c r="AA77" i="14"/>
  <c r="Z77" i="14"/>
  <c r="Y77" i="14"/>
  <c r="X77" i="14"/>
  <c r="W77" i="14"/>
  <c r="V77" i="14"/>
  <c r="U77" i="14"/>
  <c r="T77" i="14"/>
  <c r="S77" i="14"/>
  <c r="R77" i="14"/>
  <c r="Q77" i="14"/>
  <c r="P77" i="14"/>
  <c r="O77" i="14"/>
  <c r="N77" i="14"/>
  <c r="M77" i="14"/>
  <c r="L77" i="14"/>
  <c r="K77" i="14"/>
  <c r="J77" i="14"/>
  <c r="I77" i="14"/>
  <c r="H77" i="14"/>
  <c r="G77" i="14"/>
  <c r="F77" i="14"/>
  <c r="E77" i="14"/>
  <c r="D77" i="14"/>
  <c r="C77" i="14"/>
  <c r="AE76" i="14"/>
  <c r="AA76" i="14"/>
  <c r="W76" i="14"/>
  <c r="S76" i="14"/>
  <c r="O76" i="14"/>
  <c r="K76" i="14"/>
  <c r="G76" i="14"/>
  <c r="C76" i="14"/>
  <c r="AE75" i="14"/>
  <c r="AD75" i="14"/>
  <c r="AC75" i="14"/>
  <c r="AB75" i="14"/>
  <c r="AA75" i="14"/>
  <c r="Z75" i="14"/>
  <c r="Y75" i="14"/>
  <c r="X75" i="14"/>
  <c r="W75" i="14"/>
  <c r="V75" i="14"/>
  <c r="U75" i="14"/>
  <c r="T75" i="14"/>
  <c r="S75" i="14"/>
  <c r="R75" i="14"/>
  <c r="Q75" i="14"/>
  <c r="P75" i="14"/>
  <c r="O75" i="14"/>
  <c r="N75" i="14"/>
  <c r="M75" i="14"/>
  <c r="L75" i="14"/>
  <c r="K75" i="14"/>
  <c r="J75" i="14"/>
  <c r="I75" i="14"/>
  <c r="H75" i="14"/>
  <c r="G75" i="14"/>
  <c r="F75" i="14"/>
  <c r="E75" i="14"/>
  <c r="D75" i="14"/>
  <c r="C75" i="14"/>
  <c r="AE74" i="14"/>
  <c r="AD74" i="14"/>
  <c r="AC74" i="14"/>
  <c r="AB74" i="14"/>
  <c r="AA74" i="14"/>
  <c r="Z74" i="14"/>
  <c r="Y74" i="14"/>
  <c r="X74" i="14"/>
  <c r="W74" i="14"/>
  <c r="V74" i="14"/>
  <c r="U74" i="14"/>
  <c r="T74" i="14"/>
  <c r="S74" i="14"/>
  <c r="R74" i="14"/>
  <c r="Q74" i="14"/>
  <c r="P74" i="14"/>
  <c r="O74" i="14"/>
  <c r="N74" i="14"/>
  <c r="M74" i="14"/>
  <c r="L74" i="14"/>
  <c r="K74" i="14"/>
  <c r="J74" i="14"/>
  <c r="I74" i="14"/>
  <c r="H74" i="14"/>
  <c r="G74" i="14"/>
  <c r="F74" i="14"/>
  <c r="E74" i="14"/>
  <c r="D74" i="14"/>
  <c r="C74" i="14"/>
  <c r="AE73" i="14"/>
  <c r="AD73" i="14"/>
  <c r="AC73" i="14"/>
  <c r="AB73" i="14"/>
  <c r="AA73" i="14"/>
  <c r="Z73" i="14"/>
  <c r="Y73" i="14"/>
  <c r="X73" i="14"/>
  <c r="W73" i="14"/>
  <c r="V73" i="14"/>
  <c r="U73" i="14"/>
  <c r="T73" i="14"/>
  <c r="S73" i="14"/>
  <c r="R73" i="14"/>
  <c r="Q73" i="14"/>
  <c r="P73" i="14"/>
  <c r="O73" i="14"/>
  <c r="N73" i="14"/>
  <c r="M73" i="14"/>
  <c r="L73" i="14"/>
  <c r="K73" i="14"/>
  <c r="J73" i="14"/>
  <c r="I73" i="14"/>
  <c r="H73" i="14"/>
  <c r="G73" i="14"/>
  <c r="F73" i="14"/>
  <c r="E73" i="14"/>
  <c r="D73" i="14"/>
  <c r="C73" i="14"/>
  <c r="AE72" i="14"/>
  <c r="AD72" i="14"/>
  <c r="AC72" i="14"/>
  <c r="AB72" i="14"/>
  <c r="AA72" i="14"/>
  <c r="Z72" i="14"/>
  <c r="Y72" i="14"/>
  <c r="X72" i="14"/>
  <c r="W72" i="14"/>
  <c r="V72" i="14"/>
  <c r="U72" i="14"/>
  <c r="T72" i="14"/>
  <c r="S72" i="14"/>
  <c r="R72" i="14"/>
  <c r="Q72" i="14"/>
  <c r="P72" i="14"/>
  <c r="O72" i="14"/>
  <c r="N72" i="14"/>
  <c r="M72" i="14"/>
  <c r="L72" i="14"/>
  <c r="K72" i="14"/>
  <c r="J72" i="14"/>
  <c r="I72" i="14"/>
  <c r="H72" i="14"/>
  <c r="G72" i="14"/>
  <c r="F72" i="14"/>
  <c r="E72" i="14"/>
  <c r="D72" i="14"/>
  <c r="C72" i="14"/>
  <c r="AE71" i="14"/>
  <c r="AD71" i="14"/>
  <c r="AC71" i="14"/>
  <c r="AB71" i="14"/>
  <c r="AA71" i="14"/>
  <c r="Z71" i="14"/>
  <c r="Y71" i="14"/>
  <c r="X71" i="14"/>
  <c r="W71" i="14"/>
  <c r="V71" i="14"/>
  <c r="U71" i="14"/>
  <c r="T71" i="14"/>
  <c r="S71" i="14"/>
  <c r="R71" i="14"/>
  <c r="Q71" i="14"/>
  <c r="P71" i="14"/>
  <c r="O71" i="14"/>
  <c r="N71" i="14"/>
  <c r="M71" i="14"/>
  <c r="L71" i="14"/>
  <c r="K71" i="14"/>
  <c r="J71" i="14"/>
  <c r="I71" i="14"/>
  <c r="H71" i="14"/>
  <c r="G71" i="14"/>
  <c r="F71" i="14"/>
  <c r="E71" i="14"/>
  <c r="D71" i="14"/>
  <c r="C71" i="14"/>
  <c r="AE70" i="14"/>
  <c r="AD70" i="14"/>
  <c r="AC70" i="14"/>
  <c r="AB70" i="14"/>
  <c r="AA70" i="14"/>
  <c r="Z70" i="14"/>
  <c r="Y70" i="14"/>
  <c r="X70" i="14"/>
  <c r="W70" i="14"/>
  <c r="V70" i="14"/>
  <c r="U70" i="14"/>
  <c r="T70" i="14"/>
  <c r="S70" i="14"/>
  <c r="R70" i="14"/>
  <c r="Q70" i="14"/>
  <c r="P70" i="14"/>
  <c r="O70" i="14"/>
  <c r="N70" i="14"/>
  <c r="M70" i="14"/>
  <c r="L70" i="14"/>
  <c r="K70" i="14"/>
  <c r="J70" i="14"/>
  <c r="I70" i="14"/>
  <c r="H70" i="14"/>
  <c r="G70" i="14"/>
  <c r="F70" i="14"/>
  <c r="E70" i="14"/>
  <c r="D70" i="14"/>
  <c r="C70" i="14"/>
  <c r="AE69" i="14"/>
  <c r="AD69" i="14"/>
  <c r="AC69" i="14"/>
  <c r="AB69" i="14"/>
  <c r="AA69" i="14"/>
  <c r="Z69" i="14"/>
  <c r="Y69" i="14"/>
  <c r="X69" i="14"/>
  <c r="W69" i="14"/>
  <c r="V69" i="14"/>
  <c r="U69" i="14"/>
  <c r="T69" i="14"/>
  <c r="S69" i="14"/>
  <c r="R69" i="14"/>
  <c r="Q69" i="14"/>
  <c r="P69" i="14"/>
  <c r="O69" i="14"/>
  <c r="N69" i="14"/>
  <c r="M69" i="14"/>
  <c r="L69" i="14"/>
  <c r="K69" i="14"/>
  <c r="J69" i="14"/>
  <c r="I69" i="14"/>
  <c r="H69" i="14"/>
  <c r="G69" i="14"/>
  <c r="F69" i="14"/>
  <c r="E69" i="14"/>
  <c r="D69" i="14"/>
  <c r="C69" i="14"/>
  <c r="AE68" i="14"/>
  <c r="AD68" i="14"/>
  <c r="AC68" i="14"/>
  <c r="AB68" i="14"/>
  <c r="AA68" i="14"/>
  <c r="Z68" i="14"/>
  <c r="Y68" i="14"/>
  <c r="X68" i="14"/>
  <c r="W68" i="14"/>
  <c r="V68" i="14"/>
  <c r="U68" i="14"/>
  <c r="T68" i="14"/>
  <c r="S68" i="14"/>
  <c r="R68" i="14"/>
  <c r="Q68" i="14"/>
  <c r="P68" i="14"/>
  <c r="O68" i="14"/>
  <c r="N68" i="14"/>
  <c r="M68" i="14"/>
  <c r="L68" i="14"/>
  <c r="K68" i="14"/>
  <c r="J68" i="14"/>
  <c r="I68" i="14"/>
  <c r="H68" i="14"/>
  <c r="G68" i="14"/>
  <c r="F68" i="14"/>
  <c r="E68" i="14"/>
  <c r="D68" i="14"/>
  <c r="C68" i="14"/>
  <c r="AE67" i="14"/>
  <c r="AD67" i="14"/>
  <c r="AC67" i="14"/>
  <c r="AB67" i="14"/>
  <c r="AA67" i="14"/>
  <c r="Z67" i="14"/>
  <c r="Y67" i="14"/>
  <c r="X67" i="14"/>
  <c r="W67" i="14"/>
  <c r="V67" i="14"/>
  <c r="U67" i="14"/>
  <c r="T67" i="14"/>
  <c r="S67" i="14"/>
  <c r="R67" i="14"/>
  <c r="Q67" i="14"/>
  <c r="P67" i="14"/>
  <c r="O67" i="14"/>
  <c r="N67" i="14"/>
  <c r="M67" i="14"/>
  <c r="L67" i="14"/>
  <c r="K67" i="14"/>
  <c r="J67" i="14"/>
  <c r="I67" i="14"/>
  <c r="H67" i="14"/>
  <c r="G67" i="14"/>
  <c r="F67" i="14"/>
  <c r="E67" i="14"/>
  <c r="D67" i="14"/>
  <c r="C67" i="14"/>
  <c r="AE66" i="14"/>
  <c r="AD66" i="14"/>
  <c r="AC66" i="14"/>
  <c r="AB66" i="14"/>
  <c r="AA66" i="14"/>
  <c r="Z66" i="14"/>
  <c r="Y66" i="14"/>
  <c r="X66" i="14"/>
  <c r="W66" i="14"/>
  <c r="V66" i="14"/>
  <c r="U66" i="14"/>
  <c r="T66" i="14"/>
  <c r="S66" i="14"/>
  <c r="R66" i="14"/>
  <c r="Q66" i="14"/>
  <c r="P66" i="14"/>
  <c r="O66" i="14"/>
  <c r="N66" i="14"/>
  <c r="M66" i="14"/>
  <c r="L66" i="14"/>
  <c r="K66" i="14"/>
  <c r="J66" i="14"/>
  <c r="I66" i="14"/>
  <c r="H66" i="14"/>
  <c r="G66" i="14"/>
  <c r="F66" i="14"/>
  <c r="E66" i="14"/>
  <c r="D66" i="14"/>
  <c r="C66" i="14"/>
  <c r="AE65" i="14"/>
  <c r="AD65" i="14"/>
  <c r="AC65" i="14"/>
  <c r="AB65" i="14"/>
  <c r="AA65" i="14"/>
  <c r="Z65" i="14"/>
  <c r="Y65" i="14"/>
  <c r="X65" i="14"/>
  <c r="W65" i="14"/>
  <c r="V65" i="14"/>
  <c r="U65" i="14"/>
  <c r="T65" i="14"/>
  <c r="S65" i="14"/>
  <c r="R65" i="14"/>
  <c r="Q65" i="14"/>
  <c r="P65" i="14"/>
  <c r="O65" i="14"/>
  <c r="N65" i="14"/>
  <c r="M65" i="14"/>
  <c r="L65" i="14"/>
  <c r="K65" i="14"/>
  <c r="J65" i="14"/>
  <c r="I65" i="14"/>
  <c r="H65" i="14"/>
  <c r="G65" i="14"/>
  <c r="F65" i="14"/>
  <c r="E65" i="14"/>
  <c r="D65" i="14"/>
  <c r="C65" i="14"/>
  <c r="AE64" i="14"/>
  <c r="AD64" i="14"/>
  <c r="AC64" i="14"/>
  <c r="AB64" i="14"/>
  <c r="AA64" i="14"/>
  <c r="Z64" i="14"/>
  <c r="Y64" i="14"/>
  <c r="X64" i="14"/>
  <c r="W64" i="14"/>
  <c r="V64" i="14"/>
  <c r="U64" i="14"/>
  <c r="T64" i="14"/>
  <c r="S64" i="14"/>
  <c r="R64" i="14"/>
  <c r="Q64" i="14"/>
  <c r="P64" i="14"/>
  <c r="O64" i="14"/>
  <c r="N64" i="14"/>
  <c r="M64" i="14"/>
  <c r="L64" i="14"/>
  <c r="K64" i="14"/>
  <c r="J64" i="14"/>
  <c r="I64" i="14"/>
  <c r="H64" i="14"/>
  <c r="G64" i="14"/>
  <c r="F64" i="14"/>
  <c r="E64" i="14"/>
  <c r="D64" i="14"/>
  <c r="C64" i="14"/>
  <c r="AE63" i="14"/>
  <c r="AD63" i="14"/>
  <c r="AC63" i="14"/>
  <c r="AB63" i="14"/>
  <c r="AA63" i="14"/>
  <c r="Z63" i="14"/>
  <c r="Y63" i="14"/>
  <c r="X63" i="14"/>
  <c r="W63" i="14"/>
  <c r="V63" i="14"/>
  <c r="U63" i="14"/>
  <c r="T63" i="14"/>
  <c r="S63" i="14"/>
  <c r="R63" i="14"/>
  <c r="Q63" i="14"/>
  <c r="P63" i="14"/>
  <c r="O63" i="14"/>
  <c r="N63" i="14"/>
  <c r="M63" i="14"/>
  <c r="L63" i="14"/>
  <c r="K63" i="14"/>
  <c r="J63" i="14"/>
  <c r="I63" i="14"/>
  <c r="H63" i="14"/>
  <c r="G63" i="14"/>
  <c r="F63" i="14"/>
  <c r="E63" i="14"/>
  <c r="D63" i="14"/>
  <c r="C63" i="14"/>
  <c r="AE62" i="14"/>
  <c r="AD62" i="14"/>
  <c r="AC62" i="14"/>
  <c r="AB62" i="14"/>
  <c r="AA62" i="14"/>
  <c r="Z62" i="14"/>
  <c r="Y62" i="14"/>
  <c r="X62" i="14"/>
  <c r="W62" i="14"/>
  <c r="V62" i="14"/>
  <c r="U62" i="14"/>
  <c r="T62" i="14"/>
  <c r="S62" i="14"/>
  <c r="R62" i="14"/>
  <c r="Q62" i="14"/>
  <c r="P62" i="14"/>
  <c r="O62" i="14"/>
  <c r="N62" i="14"/>
  <c r="M62" i="14"/>
  <c r="L62" i="14"/>
  <c r="K62" i="14"/>
  <c r="J62" i="14"/>
  <c r="I62" i="14"/>
  <c r="H62" i="14"/>
  <c r="G62" i="14"/>
  <c r="F62" i="14"/>
  <c r="E62" i="14"/>
  <c r="D62" i="14"/>
  <c r="C62" i="14"/>
  <c r="AE61" i="14"/>
  <c r="AD61" i="14"/>
  <c r="AC61" i="14"/>
  <c r="AB61" i="14"/>
  <c r="AA61" i="14"/>
  <c r="Z61" i="14"/>
  <c r="Y61" i="14"/>
  <c r="X61" i="14"/>
  <c r="W61" i="14"/>
  <c r="V61" i="14"/>
  <c r="U61" i="14"/>
  <c r="T61" i="14"/>
  <c r="S61" i="14"/>
  <c r="R61" i="14"/>
  <c r="Q61" i="14"/>
  <c r="P61" i="14"/>
  <c r="O61" i="14"/>
  <c r="N61" i="14"/>
  <c r="M61" i="14"/>
  <c r="L61" i="14"/>
  <c r="K61" i="14"/>
  <c r="J61" i="14"/>
  <c r="I61" i="14"/>
  <c r="H61" i="14"/>
  <c r="G61" i="14"/>
  <c r="F61" i="14"/>
  <c r="E61" i="14"/>
  <c r="D61" i="14"/>
  <c r="C61" i="14"/>
  <c r="AE60" i="14"/>
  <c r="AD60" i="14"/>
  <c r="AC60" i="14"/>
  <c r="AB60" i="14"/>
  <c r="AA60" i="14"/>
  <c r="Z60" i="14"/>
  <c r="Y60" i="14"/>
  <c r="X60" i="14"/>
  <c r="W60" i="14"/>
  <c r="V60" i="14"/>
  <c r="U60" i="14"/>
  <c r="T60" i="14"/>
  <c r="S60" i="14"/>
  <c r="R60" i="14"/>
  <c r="Q60" i="14"/>
  <c r="P60" i="14"/>
  <c r="O60" i="14"/>
  <c r="N60" i="14"/>
  <c r="M60" i="14"/>
  <c r="L60" i="14"/>
  <c r="K60" i="14"/>
  <c r="J60" i="14"/>
  <c r="I60" i="14"/>
  <c r="H60" i="14"/>
  <c r="G60" i="14"/>
  <c r="F60" i="14"/>
  <c r="E60" i="14"/>
  <c r="D60" i="14"/>
  <c r="C60" i="14"/>
  <c r="AE59" i="14"/>
  <c r="AD59" i="14"/>
  <c r="AC59" i="14"/>
  <c r="AB59" i="14"/>
  <c r="AA59" i="14"/>
  <c r="Z59" i="14"/>
  <c r="Y59" i="14"/>
  <c r="X59" i="14"/>
  <c r="W59" i="14"/>
  <c r="V59" i="14"/>
  <c r="U59" i="14"/>
  <c r="T59" i="14"/>
  <c r="S59" i="14"/>
  <c r="R59" i="14"/>
  <c r="Q59" i="14"/>
  <c r="P59" i="14"/>
  <c r="O59" i="14"/>
  <c r="N59" i="14"/>
  <c r="M59" i="14"/>
  <c r="L59" i="14"/>
  <c r="K59" i="14"/>
  <c r="J59" i="14"/>
  <c r="I59" i="14"/>
  <c r="H59" i="14"/>
  <c r="G59" i="14"/>
  <c r="F59" i="14"/>
  <c r="E59" i="14"/>
  <c r="D59" i="14"/>
  <c r="C59" i="14"/>
  <c r="AE58" i="14"/>
  <c r="AD58" i="14"/>
  <c r="AC58" i="14"/>
  <c r="AB58" i="14"/>
  <c r="AA58" i="14"/>
  <c r="Z58" i="14"/>
  <c r="Y58" i="14"/>
  <c r="X58" i="14"/>
  <c r="W58" i="14"/>
  <c r="V58" i="14"/>
  <c r="U58" i="14"/>
  <c r="T58" i="14"/>
  <c r="S58" i="14"/>
  <c r="R58" i="14"/>
  <c r="Q58" i="14"/>
  <c r="P58" i="14"/>
  <c r="O58" i="14"/>
  <c r="N58" i="14"/>
  <c r="M58" i="14"/>
  <c r="L58" i="14"/>
  <c r="K58" i="14"/>
  <c r="J58" i="14"/>
  <c r="I58" i="14"/>
  <c r="H58" i="14"/>
  <c r="G58" i="14"/>
  <c r="F58" i="14"/>
  <c r="E58" i="14"/>
  <c r="D58" i="14"/>
  <c r="C58" i="14"/>
  <c r="AD76" i="14"/>
  <c r="AC76" i="14"/>
  <c r="AB76" i="14"/>
  <c r="Z76" i="14"/>
  <c r="Y76" i="14"/>
  <c r="X76" i="14"/>
  <c r="V76" i="14"/>
  <c r="U76" i="14"/>
  <c r="T76" i="14"/>
  <c r="R76" i="14"/>
  <c r="Q76" i="14"/>
  <c r="P76" i="14"/>
  <c r="N76" i="14"/>
  <c r="M76" i="14"/>
  <c r="L76" i="14"/>
  <c r="J76" i="14"/>
  <c r="I76" i="14"/>
  <c r="H76" i="14"/>
  <c r="F76" i="14"/>
  <c r="E76" i="14"/>
  <c r="AI75" i="14"/>
  <c r="AI74" i="14"/>
  <c r="AI72" i="14"/>
  <c r="AI71" i="14"/>
  <c r="AI70" i="14"/>
  <c r="AI69" i="14"/>
  <c r="AI68" i="14"/>
  <c r="AI66" i="14"/>
  <c r="AI65" i="14"/>
  <c r="AI64" i="14"/>
  <c r="AI63" i="14"/>
  <c r="AI62" i="14"/>
  <c r="AI61" i="14"/>
  <c r="AI60" i="14"/>
  <c r="AI59" i="14"/>
  <c r="AI58" i="14"/>
  <c r="AE77" i="13"/>
  <c r="AD77" i="13"/>
  <c r="AC77" i="13"/>
  <c r="AB77" i="13"/>
  <c r="AA77" i="13"/>
  <c r="Z77" i="13"/>
  <c r="Y77" i="13"/>
  <c r="X77" i="13"/>
  <c r="W77" i="13"/>
  <c r="V77" i="13"/>
  <c r="U77" i="13"/>
  <c r="T77" i="13"/>
  <c r="S77" i="13"/>
  <c r="R77" i="13"/>
  <c r="Q77" i="13"/>
  <c r="P77" i="13"/>
  <c r="O77" i="13"/>
  <c r="N77" i="13"/>
  <c r="M77" i="13"/>
  <c r="L77" i="13"/>
  <c r="K77" i="13"/>
  <c r="J77" i="13"/>
  <c r="I77" i="13"/>
  <c r="H77" i="13"/>
  <c r="G77" i="13"/>
  <c r="F77" i="13"/>
  <c r="E77" i="13"/>
  <c r="D77" i="13"/>
  <c r="C77" i="13"/>
  <c r="AE75" i="13"/>
  <c r="AA75" i="13"/>
  <c r="W75" i="13"/>
  <c r="S75" i="13"/>
  <c r="O75" i="13"/>
  <c r="K75" i="13"/>
  <c r="G75" i="13"/>
  <c r="C75" i="13"/>
  <c r="AE74" i="13"/>
  <c r="AD74" i="13"/>
  <c r="AC74" i="13"/>
  <c r="AB74" i="13"/>
  <c r="AA74" i="13"/>
  <c r="Z74" i="13"/>
  <c r="Y74" i="13"/>
  <c r="X74" i="13"/>
  <c r="W74" i="13"/>
  <c r="V74" i="13"/>
  <c r="U74" i="13"/>
  <c r="T74" i="13"/>
  <c r="S74" i="13"/>
  <c r="R74" i="13"/>
  <c r="Q74" i="13"/>
  <c r="P74" i="13"/>
  <c r="O74" i="13"/>
  <c r="N74" i="13"/>
  <c r="M74" i="13"/>
  <c r="L74" i="13"/>
  <c r="K74" i="13"/>
  <c r="J74" i="13"/>
  <c r="I74" i="13"/>
  <c r="H74" i="13"/>
  <c r="G74" i="13"/>
  <c r="F74" i="13"/>
  <c r="E74" i="13"/>
  <c r="D74" i="13"/>
  <c r="C74" i="13"/>
  <c r="AE73" i="13"/>
  <c r="AD73" i="13"/>
  <c r="AC73" i="13"/>
  <c r="AB73" i="13"/>
  <c r="AA73" i="13"/>
  <c r="Z73" i="13"/>
  <c r="Y73" i="13"/>
  <c r="X73" i="13"/>
  <c r="W73" i="13"/>
  <c r="V73" i="13"/>
  <c r="U73" i="13"/>
  <c r="T73" i="13"/>
  <c r="S73" i="13"/>
  <c r="R73" i="13"/>
  <c r="Q73" i="13"/>
  <c r="P73" i="13"/>
  <c r="O73" i="13"/>
  <c r="N73" i="13"/>
  <c r="M73" i="13"/>
  <c r="L73" i="13"/>
  <c r="K73" i="13"/>
  <c r="J73" i="13"/>
  <c r="I73" i="13"/>
  <c r="H73" i="13"/>
  <c r="G73" i="13"/>
  <c r="F73" i="13"/>
  <c r="E73" i="13"/>
  <c r="D73" i="13"/>
  <c r="C73" i="13"/>
  <c r="AE72" i="13"/>
  <c r="AD72" i="13"/>
  <c r="AC72" i="13"/>
  <c r="AB72" i="13"/>
  <c r="AA72" i="13"/>
  <c r="Z72" i="13"/>
  <c r="Y72" i="13"/>
  <c r="X72" i="13"/>
  <c r="W72" i="13"/>
  <c r="V72" i="13"/>
  <c r="U72" i="13"/>
  <c r="T72" i="13"/>
  <c r="S72" i="13"/>
  <c r="R72" i="13"/>
  <c r="Q72" i="13"/>
  <c r="P72" i="13"/>
  <c r="O72" i="13"/>
  <c r="N72" i="13"/>
  <c r="M72" i="13"/>
  <c r="L72" i="13"/>
  <c r="K72" i="13"/>
  <c r="J72" i="13"/>
  <c r="I72" i="13"/>
  <c r="H72" i="13"/>
  <c r="G72" i="13"/>
  <c r="F72" i="13"/>
  <c r="E72" i="13"/>
  <c r="D72" i="13"/>
  <c r="C72" i="13"/>
  <c r="AE71" i="13"/>
  <c r="AD71" i="13"/>
  <c r="AC71" i="13"/>
  <c r="AB71" i="13"/>
  <c r="AA71" i="13"/>
  <c r="Z71" i="13"/>
  <c r="Y71" i="13"/>
  <c r="X71" i="13"/>
  <c r="W71" i="13"/>
  <c r="V71" i="13"/>
  <c r="U71" i="13"/>
  <c r="T71" i="13"/>
  <c r="S71" i="13"/>
  <c r="R71" i="13"/>
  <c r="Q71" i="13"/>
  <c r="P71" i="13"/>
  <c r="O71" i="13"/>
  <c r="N71" i="13"/>
  <c r="M71" i="13"/>
  <c r="L71" i="13"/>
  <c r="K71" i="13"/>
  <c r="J71" i="13"/>
  <c r="I71" i="13"/>
  <c r="H71" i="13"/>
  <c r="G71" i="13"/>
  <c r="F71" i="13"/>
  <c r="E71" i="13"/>
  <c r="D71" i="13"/>
  <c r="C71" i="13"/>
  <c r="AE70" i="13"/>
  <c r="AD70" i="13"/>
  <c r="AC70" i="13"/>
  <c r="AB70" i="13"/>
  <c r="AA70" i="13"/>
  <c r="Z70" i="13"/>
  <c r="Y70" i="13"/>
  <c r="X70" i="13"/>
  <c r="W70" i="13"/>
  <c r="V70" i="13"/>
  <c r="U70" i="13"/>
  <c r="T70" i="13"/>
  <c r="S70" i="13"/>
  <c r="R70" i="13"/>
  <c r="Q70" i="13"/>
  <c r="P70" i="13"/>
  <c r="O70" i="13"/>
  <c r="N70" i="13"/>
  <c r="M70" i="13"/>
  <c r="L70" i="13"/>
  <c r="K70" i="13"/>
  <c r="J70" i="13"/>
  <c r="I70" i="13"/>
  <c r="H70" i="13"/>
  <c r="G70" i="13"/>
  <c r="F70" i="13"/>
  <c r="E70" i="13"/>
  <c r="D70" i="13"/>
  <c r="C70" i="13"/>
  <c r="AE69" i="13"/>
  <c r="AD69" i="13"/>
  <c r="AC69" i="13"/>
  <c r="AB69" i="13"/>
  <c r="AA69" i="13"/>
  <c r="Z69" i="13"/>
  <c r="Y69" i="13"/>
  <c r="X69" i="13"/>
  <c r="W69" i="13"/>
  <c r="V69" i="13"/>
  <c r="U69" i="13"/>
  <c r="T69" i="13"/>
  <c r="S69" i="13"/>
  <c r="R69" i="13"/>
  <c r="Q69" i="13"/>
  <c r="P69" i="13"/>
  <c r="O69" i="13"/>
  <c r="N69" i="13"/>
  <c r="M69" i="13"/>
  <c r="L69" i="13"/>
  <c r="K69" i="13"/>
  <c r="J69" i="13"/>
  <c r="I69" i="13"/>
  <c r="H69" i="13"/>
  <c r="G69" i="13"/>
  <c r="F69" i="13"/>
  <c r="E69" i="13"/>
  <c r="D69" i="13"/>
  <c r="C69" i="13"/>
  <c r="AE67" i="13"/>
  <c r="AD67" i="13"/>
  <c r="AC67" i="13"/>
  <c r="AB67" i="13"/>
  <c r="AA67" i="13"/>
  <c r="Z67" i="13"/>
  <c r="Y67" i="13"/>
  <c r="X67" i="13"/>
  <c r="W67" i="13"/>
  <c r="V67" i="13"/>
  <c r="U67" i="13"/>
  <c r="T67" i="13"/>
  <c r="S67" i="13"/>
  <c r="R67" i="13"/>
  <c r="Q67" i="13"/>
  <c r="P67" i="13"/>
  <c r="O67" i="13"/>
  <c r="N67" i="13"/>
  <c r="M67" i="13"/>
  <c r="L67" i="13"/>
  <c r="K67" i="13"/>
  <c r="J67" i="13"/>
  <c r="I67" i="13"/>
  <c r="H67" i="13"/>
  <c r="G67" i="13"/>
  <c r="F67" i="13"/>
  <c r="E67" i="13"/>
  <c r="D67" i="13"/>
  <c r="C67" i="13"/>
  <c r="AE66" i="13"/>
  <c r="AD66" i="13"/>
  <c r="AC66" i="13"/>
  <c r="AB66" i="13"/>
  <c r="AA66" i="13"/>
  <c r="Z66" i="13"/>
  <c r="Y66" i="13"/>
  <c r="X66" i="13"/>
  <c r="W66" i="13"/>
  <c r="V66" i="13"/>
  <c r="U66" i="13"/>
  <c r="T66" i="13"/>
  <c r="S66" i="13"/>
  <c r="R66" i="13"/>
  <c r="Q66" i="13"/>
  <c r="P66" i="13"/>
  <c r="O66" i="13"/>
  <c r="N66" i="13"/>
  <c r="M66" i="13"/>
  <c r="L66" i="13"/>
  <c r="K66" i="13"/>
  <c r="J66" i="13"/>
  <c r="I66" i="13"/>
  <c r="H66" i="13"/>
  <c r="G66" i="13"/>
  <c r="F66" i="13"/>
  <c r="E66" i="13"/>
  <c r="D66" i="13"/>
  <c r="C66" i="13"/>
  <c r="AE65" i="13"/>
  <c r="AD65" i="13"/>
  <c r="AC65" i="13"/>
  <c r="AB65" i="13"/>
  <c r="AA65" i="13"/>
  <c r="Z65" i="13"/>
  <c r="Y65" i="13"/>
  <c r="X65" i="13"/>
  <c r="W65" i="13"/>
  <c r="V65" i="13"/>
  <c r="U65" i="13"/>
  <c r="T65" i="13"/>
  <c r="S65" i="13"/>
  <c r="R65" i="13"/>
  <c r="Q65" i="13"/>
  <c r="P65" i="13"/>
  <c r="O65" i="13"/>
  <c r="N65" i="13"/>
  <c r="M65" i="13"/>
  <c r="L65" i="13"/>
  <c r="K65" i="13"/>
  <c r="J65" i="13"/>
  <c r="I65" i="13"/>
  <c r="H65" i="13"/>
  <c r="G65" i="13"/>
  <c r="F65" i="13"/>
  <c r="E65" i="13"/>
  <c r="D65" i="13"/>
  <c r="C65" i="13"/>
  <c r="AE64" i="13"/>
  <c r="AD64" i="13"/>
  <c r="AC64" i="13"/>
  <c r="AB64" i="13"/>
  <c r="AA64" i="13"/>
  <c r="Z64" i="13"/>
  <c r="Y64" i="13"/>
  <c r="X64" i="13"/>
  <c r="W64" i="13"/>
  <c r="V64" i="13"/>
  <c r="U64" i="13"/>
  <c r="T64" i="13"/>
  <c r="S64" i="13"/>
  <c r="R64" i="13"/>
  <c r="Q64" i="13"/>
  <c r="P64" i="13"/>
  <c r="O64" i="13"/>
  <c r="N64" i="13"/>
  <c r="M64" i="13"/>
  <c r="L64" i="13"/>
  <c r="K64" i="13"/>
  <c r="J64" i="13"/>
  <c r="I64" i="13"/>
  <c r="H64" i="13"/>
  <c r="G64" i="13"/>
  <c r="F64" i="13"/>
  <c r="E64" i="13"/>
  <c r="D64" i="13"/>
  <c r="C64" i="13"/>
  <c r="AE63" i="13"/>
  <c r="AD63" i="13"/>
  <c r="AC63" i="13"/>
  <c r="AB63" i="13"/>
  <c r="AA63" i="13"/>
  <c r="Z63" i="13"/>
  <c r="Y63" i="13"/>
  <c r="X63" i="13"/>
  <c r="W63" i="13"/>
  <c r="V63" i="13"/>
  <c r="U63" i="13"/>
  <c r="T63" i="13"/>
  <c r="S63" i="13"/>
  <c r="R63" i="13"/>
  <c r="Q63" i="13"/>
  <c r="P63" i="13"/>
  <c r="O63" i="13"/>
  <c r="N63" i="13"/>
  <c r="M63" i="13"/>
  <c r="L63" i="13"/>
  <c r="K63" i="13"/>
  <c r="J63" i="13"/>
  <c r="I63" i="13"/>
  <c r="H63" i="13"/>
  <c r="G63" i="13"/>
  <c r="F63" i="13"/>
  <c r="E63" i="13"/>
  <c r="D63" i="13"/>
  <c r="C63" i="13"/>
  <c r="AE62" i="13"/>
  <c r="AD62" i="13"/>
  <c r="AC62" i="13"/>
  <c r="AB62" i="13"/>
  <c r="AA62" i="13"/>
  <c r="Z62" i="13"/>
  <c r="Y62" i="13"/>
  <c r="X62" i="13"/>
  <c r="W62" i="13"/>
  <c r="V62" i="13"/>
  <c r="U62" i="13"/>
  <c r="T62" i="13"/>
  <c r="S62" i="13"/>
  <c r="R62" i="13"/>
  <c r="Q62" i="13"/>
  <c r="P62" i="13"/>
  <c r="O62" i="13"/>
  <c r="N62" i="13"/>
  <c r="M62" i="13"/>
  <c r="L62" i="13"/>
  <c r="K62" i="13"/>
  <c r="J62" i="13"/>
  <c r="I62" i="13"/>
  <c r="H62" i="13"/>
  <c r="G62" i="13"/>
  <c r="F62" i="13"/>
  <c r="E62" i="13"/>
  <c r="D62" i="13"/>
  <c r="C62" i="13"/>
  <c r="AE61" i="13"/>
  <c r="AD61" i="13"/>
  <c r="AC61" i="13"/>
  <c r="AB61" i="13"/>
  <c r="AA61" i="13"/>
  <c r="Z61" i="13"/>
  <c r="Y61" i="13"/>
  <c r="X61" i="13"/>
  <c r="W61" i="13"/>
  <c r="V61" i="13"/>
  <c r="U61" i="13"/>
  <c r="T61" i="13"/>
  <c r="S61" i="13"/>
  <c r="R61" i="13"/>
  <c r="Q61" i="13"/>
  <c r="P61" i="13"/>
  <c r="O61" i="13"/>
  <c r="N61" i="13"/>
  <c r="M61" i="13"/>
  <c r="L61" i="13"/>
  <c r="K61" i="13"/>
  <c r="J61" i="13"/>
  <c r="I61" i="13"/>
  <c r="H61" i="13"/>
  <c r="G61" i="13"/>
  <c r="F61" i="13"/>
  <c r="E61" i="13"/>
  <c r="D61" i="13"/>
  <c r="C61" i="13"/>
  <c r="AE60" i="13"/>
  <c r="AD60" i="13"/>
  <c r="AC60" i="13"/>
  <c r="AB60" i="13"/>
  <c r="AA60" i="13"/>
  <c r="Z60" i="13"/>
  <c r="Y60" i="13"/>
  <c r="X60" i="13"/>
  <c r="W60" i="13"/>
  <c r="V60" i="13"/>
  <c r="U60" i="13"/>
  <c r="T60" i="13"/>
  <c r="S60" i="13"/>
  <c r="R60" i="13"/>
  <c r="Q60" i="13"/>
  <c r="P60" i="13"/>
  <c r="O60" i="13"/>
  <c r="N60" i="13"/>
  <c r="M60" i="13"/>
  <c r="L60" i="13"/>
  <c r="K60" i="13"/>
  <c r="J60" i="13"/>
  <c r="I60" i="13"/>
  <c r="H60" i="13"/>
  <c r="G60" i="13"/>
  <c r="F60" i="13"/>
  <c r="E60" i="13"/>
  <c r="D60" i="13"/>
  <c r="C60" i="13"/>
  <c r="AE59" i="13"/>
  <c r="AD59" i="13"/>
  <c r="AC59" i="13"/>
  <c r="AB59" i="13"/>
  <c r="AA59" i="13"/>
  <c r="Z59" i="13"/>
  <c r="Y59" i="13"/>
  <c r="X59" i="13"/>
  <c r="W59" i="13"/>
  <c r="V59" i="13"/>
  <c r="U59" i="13"/>
  <c r="T59" i="13"/>
  <c r="S59" i="13"/>
  <c r="R59" i="13"/>
  <c r="Q59" i="13"/>
  <c r="P59" i="13"/>
  <c r="O59" i="13"/>
  <c r="N59" i="13"/>
  <c r="M59" i="13"/>
  <c r="L59" i="13"/>
  <c r="K59" i="13"/>
  <c r="J59" i="13"/>
  <c r="I59" i="13"/>
  <c r="H59" i="13"/>
  <c r="G59" i="13"/>
  <c r="F59" i="13"/>
  <c r="E59" i="13"/>
  <c r="D59" i="13"/>
  <c r="C59" i="13"/>
  <c r="AE58" i="13"/>
  <c r="AD58" i="13"/>
  <c r="AC58" i="13"/>
  <c r="AB58" i="13"/>
  <c r="AA58" i="13"/>
  <c r="Z58" i="13"/>
  <c r="Y58" i="13"/>
  <c r="X58" i="13"/>
  <c r="W58" i="13"/>
  <c r="V58" i="13"/>
  <c r="U58" i="13"/>
  <c r="T58" i="13"/>
  <c r="S58" i="13"/>
  <c r="R58" i="13"/>
  <c r="Q58" i="13"/>
  <c r="P58" i="13"/>
  <c r="O58" i="13"/>
  <c r="N58" i="13"/>
  <c r="M58" i="13"/>
  <c r="L58" i="13"/>
  <c r="K58" i="13"/>
  <c r="J58" i="13"/>
  <c r="I58" i="13"/>
  <c r="H58" i="13"/>
  <c r="G58" i="13"/>
  <c r="F58" i="13"/>
  <c r="E58" i="13"/>
  <c r="D58" i="13"/>
  <c r="C58" i="13"/>
  <c r="AI77" i="13"/>
  <c r="AE76" i="13"/>
  <c r="AD76" i="13"/>
  <c r="AA76" i="13"/>
  <c r="Z76" i="13"/>
  <c r="W76" i="13"/>
  <c r="V76" i="13"/>
  <c r="S76" i="13"/>
  <c r="R76" i="13"/>
  <c r="O76" i="13"/>
  <c r="N76" i="13"/>
  <c r="K76" i="13"/>
  <c r="J76" i="13"/>
  <c r="G76" i="13"/>
  <c r="F76" i="13"/>
  <c r="AD75" i="13"/>
  <c r="AB75" i="13"/>
  <c r="Z75" i="13"/>
  <c r="X75" i="13"/>
  <c r="V75" i="13"/>
  <c r="T75" i="13"/>
  <c r="R75" i="13"/>
  <c r="P75" i="13"/>
  <c r="N75" i="13"/>
  <c r="L75" i="13"/>
  <c r="J75" i="13"/>
  <c r="H75" i="13"/>
  <c r="F75" i="13"/>
  <c r="D75" i="13"/>
  <c r="AI72" i="13"/>
  <c r="AE68" i="13"/>
  <c r="AC68" i="13"/>
  <c r="AB68" i="13"/>
  <c r="AA68" i="13"/>
  <c r="Y68" i="13"/>
  <c r="X68" i="13"/>
  <c r="W68" i="13"/>
  <c r="U68" i="13"/>
  <c r="T68" i="13"/>
  <c r="S68" i="13"/>
  <c r="Q68" i="13"/>
  <c r="P68" i="13"/>
  <c r="O68" i="13"/>
  <c r="M68" i="13"/>
  <c r="L68" i="13"/>
  <c r="K68" i="13"/>
  <c r="I68" i="13"/>
  <c r="H68" i="13"/>
  <c r="G68" i="13"/>
  <c r="E68" i="13"/>
  <c r="D68" i="13"/>
  <c r="AE53" i="12"/>
  <c r="AD53" i="12"/>
  <c r="AC53" i="12"/>
  <c r="AB53" i="12"/>
  <c r="AA53" i="12"/>
  <c r="Z53" i="12"/>
  <c r="Y53" i="12"/>
  <c r="X53" i="12"/>
  <c r="W53" i="12"/>
  <c r="V53" i="12"/>
  <c r="U53" i="12"/>
  <c r="T53" i="12"/>
  <c r="S53" i="12"/>
  <c r="R53" i="12"/>
  <c r="Q53" i="12"/>
  <c r="P53" i="12"/>
  <c r="O53" i="12"/>
  <c r="N53" i="12"/>
  <c r="M53" i="12"/>
  <c r="L53" i="12"/>
  <c r="K53" i="12"/>
  <c r="J53" i="12"/>
  <c r="I53" i="12"/>
  <c r="H53" i="12"/>
  <c r="G53" i="12"/>
  <c r="F53" i="12"/>
  <c r="E53" i="12"/>
  <c r="D53" i="12"/>
  <c r="C53" i="12"/>
  <c r="Y51" i="12"/>
  <c r="Q51" i="12"/>
  <c r="I51" i="12"/>
  <c r="AE50" i="12"/>
  <c r="AD50" i="12"/>
  <c r="AC50" i="12"/>
  <c r="AB50" i="12"/>
  <c r="AA50" i="12"/>
  <c r="Z50" i="12"/>
  <c r="Y50" i="12"/>
  <c r="X50" i="12"/>
  <c r="W50" i="12"/>
  <c r="V50" i="12"/>
  <c r="U50" i="12"/>
  <c r="T50" i="12"/>
  <c r="S50" i="12"/>
  <c r="R50" i="12"/>
  <c r="Q50" i="12"/>
  <c r="P50" i="12"/>
  <c r="O50" i="12"/>
  <c r="N50" i="12"/>
  <c r="M50" i="12"/>
  <c r="L50" i="12"/>
  <c r="K50" i="12"/>
  <c r="J50" i="12"/>
  <c r="I50" i="12"/>
  <c r="H50" i="12"/>
  <c r="G50" i="12"/>
  <c r="F50" i="12"/>
  <c r="E50" i="12"/>
  <c r="D50" i="12"/>
  <c r="C50" i="12"/>
  <c r="AE49" i="12"/>
  <c r="AD49" i="12"/>
  <c r="AC49" i="12"/>
  <c r="AB49" i="12"/>
  <c r="AA49" i="12"/>
  <c r="Z49" i="12"/>
  <c r="Y49" i="12"/>
  <c r="X49" i="12"/>
  <c r="W49" i="12"/>
  <c r="V49" i="12"/>
  <c r="U49" i="12"/>
  <c r="T49" i="12"/>
  <c r="S49" i="12"/>
  <c r="R49" i="12"/>
  <c r="Q49" i="12"/>
  <c r="P49" i="12"/>
  <c r="O49" i="12"/>
  <c r="N49" i="12"/>
  <c r="M49" i="12"/>
  <c r="L49" i="12"/>
  <c r="K49" i="12"/>
  <c r="J49" i="12"/>
  <c r="I49" i="12"/>
  <c r="H49" i="12"/>
  <c r="G49" i="12"/>
  <c r="F49" i="12"/>
  <c r="E49" i="12"/>
  <c r="D49" i="12"/>
  <c r="C49" i="12"/>
  <c r="AE48" i="12"/>
  <c r="AD48" i="12"/>
  <c r="AC48" i="12"/>
  <c r="AB48" i="12"/>
  <c r="AA48" i="12"/>
  <c r="Z48" i="12"/>
  <c r="Y48" i="12"/>
  <c r="X48" i="12"/>
  <c r="W48" i="12"/>
  <c r="V48" i="12"/>
  <c r="U48" i="12"/>
  <c r="T48" i="12"/>
  <c r="S48" i="12"/>
  <c r="R48" i="12"/>
  <c r="Q48" i="12"/>
  <c r="P48" i="12"/>
  <c r="O48" i="12"/>
  <c r="N48" i="12"/>
  <c r="M48" i="12"/>
  <c r="L48" i="12"/>
  <c r="K48" i="12"/>
  <c r="J48" i="12"/>
  <c r="I48" i="12"/>
  <c r="H48" i="12"/>
  <c r="G48" i="12"/>
  <c r="F48" i="12"/>
  <c r="E48" i="12"/>
  <c r="D48" i="12"/>
  <c r="C48" i="12"/>
  <c r="AE47" i="12"/>
  <c r="AD47" i="12"/>
  <c r="AC47" i="12"/>
  <c r="AB47" i="12"/>
  <c r="AA47" i="12"/>
  <c r="Z47" i="12"/>
  <c r="Y47" i="12"/>
  <c r="X47" i="12"/>
  <c r="W47" i="12"/>
  <c r="V47" i="12"/>
  <c r="U47" i="12"/>
  <c r="T47" i="12"/>
  <c r="S47" i="12"/>
  <c r="R47" i="12"/>
  <c r="Q47" i="12"/>
  <c r="P47" i="12"/>
  <c r="O47" i="12"/>
  <c r="N47" i="12"/>
  <c r="M47" i="12"/>
  <c r="L47" i="12"/>
  <c r="K47" i="12"/>
  <c r="J47" i="12"/>
  <c r="I47" i="12"/>
  <c r="H47" i="12"/>
  <c r="G47" i="12"/>
  <c r="F47" i="12"/>
  <c r="E47" i="12"/>
  <c r="D47" i="12"/>
  <c r="C47" i="12"/>
  <c r="AE46" i="12"/>
  <c r="AD46" i="12"/>
  <c r="AC46" i="12"/>
  <c r="AB46" i="12"/>
  <c r="AA46" i="12"/>
  <c r="Z46" i="12"/>
  <c r="Y46" i="12"/>
  <c r="X46" i="12"/>
  <c r="W46" i="12"/>
  <c r="V46" i="12"/>
  <c r="U46" i="12"/>
  <c r="T46" i="12"/>
  <c r="S46" i="12"/>
  <c r="R46" i="12"/>
  <c r="Q46" i="12"/>
  <c r="P46" i="12"/>
  <c r="O46" i="12"/>
  <c r="N46" i="12"/>
  <c r="M46" i="12"/>
  <c r="L46" i="12"/>
  <c r="K46" i="12"/>
  <c r="J46" i="12"/>
  <c r="I46" i="12"/>
  <c r="H46" i="12"/>
  <c r="G46" i="12"/>
  <c r="F46" i="12"/>
  <c r="E46" i="12"/>
  <c r="D46" i="12"/>
  <c r="C46" i="12"/>
  <c r="AE45" i="12"/>
  <c r="AD45" i="12"/>
  <c r="AC45" i="12"/>
  <c r="AB45" i="12"/>
  <c r="AA45" i="12"/>
  <c r="Z45" i="12"/>
  <c r="Y45" i="12"/>
  <c r="X45" i="12"/>
  <c r="W45" i="12"/>
  <c r="V45" i="12"/>
  <c r="U45" i="12"/>
  <c r="T45" i="12"/>
  <c r="S45" i="12"/>
  <c r="R45" i="12"/>
  <c r="Q45" i="12"/>
  <c r="P45" i="12"/>
  <c r="O45" i="12"/>
  <c r="N45" i="12"/>
  <c r="M45" i="12"/>
  <c r="L45" i="12"/>
  <c r="K45" i="12"/>
  <c r="J45" i="12"/>
  <c r="I45" i="12"/>
  <c r="H45" i="12"/>
  <c r="G45" i="12"/>
  <c r="F45" i="12"/>
  <c r="E45" i="12"/>
  <c r="D45" i="12"/>
  <c r="C45" i="12"/>
  <c r="AE43" i="12"/>
  <c r="AD43" i="12"/>
  <c r="AC43" i="12"/>
  <c r="AB43" i="12"/>
  <c r="AA43" i="12"/>
  <c r="Z43" i="12"/>
  <c r="Y43" i="12"/>
  <c r="X43" i="12"/>
  <c r="W43" i="12"/>
  <c r="V43" i="12"/>
  <c r="U43" i="12"/>
  <c r="T43" i="12"/>
  <c r="S43" i="12"/>
  <c r="R43" i="12"/>
  <c r="Q43" i="12"/>
  <c r="P43" i="12"/>
  <c r="O43" i="12"/>
  <c r="N43" i="12"/>
  <c r="M43" i="12"/>
  <c r="L43" i="12"/>
  <c r="K43" i="12"/>
  <c r="J43" i="12"/>
  <c r="I43" i="12"/>
  <c r="H43" i="12"/>
  <c r="G43" i="12"/>
  <c r="F43" i="12"/>
  <c r="E43" i="12"/>
  <c r="D43" i="12"/>
  <c r="C43" i="12"/>
  <c r="AE42" i="12"/>
  <c r="AD42" i="12"/>
  <c r="AC42" i="12"/>
  <c r="AB42" i="12"/>
  <c r="AA42" i="12"/>
  <c r="Z42" i="12"/>
  <c r="Y42" i="12"/>
  <c r="X42" i="12"/>
  <c r="W42" i="12"/>
  <c r="V42" i="12"/>
  <c r="U42" i="12"/>
  <c r="T42" i="12"/>
  <c r="S42" i="12"/>
  <c r="R42" i="12"/>
  <c r="Q42" i="12"/>
  <c r="P42" i="12"/>
  <c r="O42" i="12"/>
  <c r="N42" i="12"/>
  <c r="M42" i="12"/>
  <c r="L42" i="12"/>
  <c r="K42" i="12"/>
  <c r="J42" i="12"/>
  <c r="I42" i="12"/>
  <c r="H42" i="12"/>
  <c r="G42" i="12"/>
  <c r="F42" i="12"/>
  <c r="E42" i="12"/>
  <c r="D42" i="12"/>
  <c r="C42" i="12"/>
  <c r="AE41" i="12"/>
  <c r="AD41" i="12"/>
  <c r="AC41" i="12"/>
  <c r="AB41" i="12"/>
  <c r="AA41" i="12"/>
  <c r="Z41" i="12"/>
  <c r="Y41" i="12"/>
  <c r="X41" i="12"/>
  <c r="W41" i="12"/>
  <c r="V41" i="12"/>
  <c r="U41" i="12"/>
  <c r="T41" i="12"/>
  <c r="S41" i="12"/>
  <c r="R41" i="12"/>
  <c r="Q41" i="12"/>
  <c r="P41" i="12"/>
  <c r="O41" i="12"/>
  <c r="N41" i="12"/>
  <c r="M41" i="12"/>
  <c r="L41" i="12"/>
  <c r="K41" i="12"/>
  <c r="J41" i="12"/>
  <c r="I41" i="12"/>
  <c r="H41" i="12"/>
  <c r="G41" i="12"/>
  <c r="F41" i="12"/>
  <c r="E41" i="12"/>
  <c r="D41" i="12"/>
  <c r="C41" i="12"/>
  <c r="AE40" i="12"/>
  <c r="AD40" i="12"/>
  <c r="AC40" i="12"/>
  <c r="AB40" i="12"/>
  <c r="AA40" i="12"/>
  <c r="Z40" i="12"/>
  <c r="Y40" i="12"/>
  <c r="X40" i="12"/>
  <c r="W40" i="12"/>
  <c r="V40" i="12"/>
  <c r="U40" i="12"/>
  <c r="T40" i="12"/>
  <c r="S40" i="12"/>
  <c r="R40" i="12"/>
  <c r="Q40" i="12"/>
  <c r="P40" i="12"/>
  <c r="O40" i="12"/>
  <c r="N40" i="12"/>
  <c r="M40" i="12"/>
  <c r="L40" i="12"/>
  <c r="K40" i="12"/>
  <c r="J40" i="12"/>
  <c r="I40" i="12"/>
  <c r="H40" i="12"/>
  <c r="G40" i="12"/>
  <c r="F40" i="12"/>
  <c r="E40" i="12"/>
  <c r="D40" i="12"/>
  <c r="C40" i="12"/>
  <c r="AE39" i="12"/>
  <c r="AD39" i="12"/>
  <c r="AC39" i="12"/>
  <c r="AB39" i="12"/>
  <c r="AA39" i="12"/>
  <c r="Z39" i="12"/>
  <c r="Y39" i="12"/>
  <c r="X39" i="12"/>
  <c r="W39" i="12"/>
  <c r="V39" i="12"/>
  <c r="U39" i="12"/>
  <c r="T39" i="12"/>
  <c r="S39" i="12"/>
  <c r="R39" i="12"/>
  <c r="Q39" i="12"/>
  <c r="P39" i="12"/>
  <c r="O39" i="12"/>
  <c r="N39" i="12"/>
  <c r="M39" i="12"/>
  <c r="L39" i="12"/>
  <c r="K39" i="12"/>
  <c r="J39" i="12"/>
  <c r="I39" i="12"/>
  <c r="H39" i="12"/>
  <c r="G39" i="12"/>
  <c r="F39" i="12"/>
  <c r="E39" i="12"/>
  <c r="D39" i="12"/>
  <c r="C39" i="12"/>
  <c r="AE38" i="12"/>
  <c r="AD38" i="12"/>
  <c r="AC38" i="12"/>
  <c r="AB38" i="12"/>
  <c r="AA38" i="12"/>
  <c r="Z38" i="12"/>
  <c r="Y38" i="12"/>
  <c r="X38" i="12"/>
  <c r="W38" i="12"/>
  <c r="V38" i="12"/>
  <c r="U38" i="12"/>
  <c r="T38" i="12"/>
  <c r="S38" i="12"/>
  <c r="R38" i="12"/>
  <c r="Q38" i="12"/>
  <c r="P38" i="12"/>
  <c r="O38" i="12"/>
  <c r="N38" i="12"/>
  <c r="M38" i="12"/>
  <c r="L38" i="12"/>
  <c r="K38" i="12"/>
  <c r="J38" i="12"/>
  <c r="I38" i="12"/>
  <c r="H38" i="12"/>
  <c r="G38" i="12"/>
  <c r="F38" i="12"/>
  <c r="E38" i="12"/>
  <c r="D38" i="12"/>
  <c r="C38" i="12"/>
  <c r="AE37" i="12"/>
  <c r="AD37" i="12"/>
  <c r="AC37" i="12"/>
  <c r="AB37" i="12"/>
  <c r="AA37" i="12"/>
  <c r="Z37" i="12"/>
  <c r="Y37" i="12"/>
  <c r="X37" i="12"/>
  <c r="W37" i="12"/>
  <c r="V37" i="12"/>
  <c r="U37" i="12"/>
  <c r="T37" i="12"/>
  <c r="S37" i="12"/>
  <c r="R37" i="12"/>
  <c r="Q37" i="12"/>
  <c r="P37" i="12"/>
  <c r="O37" i="12"/>
  <c r="N37" i="12"/>
  <c r="M37" i="12"/>
  <c r="L37" i="12"/>
  <c r="K37" i="12"/>
  <c r="J37" i="12"/>
  <c r="I37" i="12"/>
  <c r="H37" i="12"/>
  <c r="G37" i="12"/>
  <c r="F37" i="12"/>
  <c r="E37" i="12"/>
  <c r="D37" i="12"/>
  <c r="C37" i="12"/>
  <c r="AE36" i="12"/>
  <c r="AD36" i="12"/>
  <c r="AC36" i="12"/>
  <c r="AB36" i="12"/>
  <c r="AA36" i="12"/>
  <c r="Z36" i="12"/>
  <c r="Y36" i="12"/>
  <c r="X36" i="12"/>
  <c r="W36" i="12"/>
  <c r="V36" i="12"/>
  <c r="U36" i="12"/>
  <c r="T36" i="12"/>
  <c r="S36" i="12"/>
  <c r="R36" i="12"/>
  <c r="Q36" i="12"/>
  <c r="P36" i="12"/>
  <c r="O36" i="12"/>
  <c r="N36" i="12"/>
  <c r="M36" i="12"/>
  <c r="L36" i="12"/>
  <c r="K36" i="12"/>
  <c r="J36" i="12"/>
  <c r="I36" i="12"/>
  <c r="H36" i="12"/>
  <c r="G36" i="12"/>
  <c r="F36" i="12"/>
  <c r="E36" i="12"/>
  <c r="D36" i="12"/>
  <c r="C36" i="12"/>
  <c r="AE35" i="12"/>
  <c r="AD35" i="12"/>
  <c r="AC35" i="12"/>
  <c r="AB35" i="12"/>
  <c r="AA35" i="12"/>
  <c r="Z35" i="12"/>
  <c r="Y35" i="12"/>
  <c r="X35" i="12"/>
  <c r="W35" i="12"/>
  <c r="V35" i="12"/>
  <c r="U35" i="12"/>
  <c r="T35" i="12"/>
  <c r="S35" i="12"/>
  <c r="R35" i="12"/>
  <c r="Q35" i="12"/>
  <c r="P35" i="12"/>
  <c r="O35" i="12"/>
  <c r="N35" i="12"/>
  <c r="M35" i="12"/>
  <c r="L35" i="12"/>
  <c r="K35" i="12"/>
  <c r="J35" i="12"/>
  <c r="I35" i="12"/>
  <c r="H35" i="12"/>
  <c r="G35" i="12"/>
  <c r="F35" i="12"/>
  <c r="E35" i="12"/>
  <c r="D35" i="12"/>
  <c r="C35" i="12"/>
  <c r="AE34" i="12"/>
  <c r="AD34" i="12"/>
  <c r="AC34" i="12"/>
  <c r="AB34" i="12"/>
  <c r="AA34" i="12"/>
  <c r="Z34" i="12"/>
  <c r="Y34" i="12"/>
  <c r="X34" i="12"/>
  <c r="W34" i="12"/>
  <c r="V34" i="12"/>
  <c r="U34" i="12"/>
  <c r="T34" i="12"/>
  <c r="S34" i="12"/>
  <c r="R34" i="12"/>
  <c r="Q34" i="12"/>
  <c r="P34" i="12"/>
  <c r="O34" i="12"/>
  <c r="N34" i="12"/>
  <c r="M34" i="12"/>
  <c r="L34" i="12"/>
  <c r="K34" i="12"/>
  <c r="J34" i="12"/>
  <c r="I34" i="12"/>
  <c r="H34" i="12"/>
  <c r="G34" i="12"/>
  <c r="F34" i="12"/>
  <c r="E34" i="12"/>
  <c r="D34" i="12"/>
  <c r="C34" i="12"/>
  <c r="AI45" i="12"/>
  <c r="AE77" i="11"/>
  <c r="AD77" i="11"/>
  <c r="AC77" i="11"/>
  <c r="AB77" i="11"/>
  <c r="AA77" i="11"/>
  <c r="Z77" i="11"/>
  <c r="Y77" i="11"/>
  <c r="X77" i="11"/>
  <c r="W77" i="11"/>
  <c r="V77" i="11"/>
  <c r="U77" i="11"/>
  <c r="T77" i="11"/>
  <c r="S77" i="11"/>
  <c r="R77" i="11"/>
  <c r="Q77" i="11"/>
  <c r="P77" i="11"/>
  <c r="O77" i="11"/>
  <c r="N77" i="11"/>
  <c r="M77" i="11"/>
  <c r="L77" i="11"/>
  <c r="K77" i="11"/>
  <c r="J77" i="11"/>
  <c r="I77" i="11"/>
  <c r="H77" i="11"/>
  <c r="G77" i="11"/>
  <c r="F77" i="11"/>
  <c r="E77" i="11"/>
  <c r="D77" i="11"/>
  <c r="C77" i="11"/>
  <c r="AE75" i="11"/>
  <c r="AA75" i="11"/>
  <c r="W75" i="11"/>
  <c r="S75" i="11"/>
  <c r="O75" i="11"/>
  <c r="K75" i="11"/>
  <c r="G75" i="11"/>
  <c r="C75" i="11"/>
  <c r="AE74" i="11"/>
  <c r="AD74" i="11"/>
  <c r="AC74" i="11"/>
  <c r="AB74" i="11"/>
  <c r="AA74" i="11"/>
  <c r="Z74" i="11"/>
  <c r="Y74" i="11"/>
  <c r="X74" i="11"/>
  <c r="W74" i="11"/>
  <c r="V74" i="11"/>
  <c r="U74" i="11"/>
  <c r="T74" i="11"/>
  <c r="S74" i="11"/>
  <c r="R74" i="11"/>
  <c r="Q74" i="11"/>
  <c r="P74" i="11"/>
  <c r="O74" i="11"/>
  <c r="N74" i="11"/>
  <c r="M74" i="11"/>
  <c r="L74" i="11"/>
  <c r="K74" i="11"/>
  <c r="J74" i="11"/>
  <c r="I74" i="11"/>
  <c r="H74" i="11"/>
  <c r="G74" i="11"/>
  <c r="F74" i="11"/>
  <c r="E74" i="11"/>
  <c r="D74" i="11"/>
  <c r="C74" i="11"/>
  <c r="AE73" i="11"/>
  <c r="AD73" i="11"/>
  <c r="AC73" i="11"/>
  <c r="AB73" i="11"/>
  <c r="AA73" i="11"/>
  <c r="Z73" i="11"/>
  <c r="Y73" i="11"/>
  <c r="X73" i="11"/>
  <c r="W73" i="11"/>
  <c r="V73" i="11"/>
  <c r="U73" i="11"/>
  <c r="T73" i="11"/>
  <c r="S73" i="11"/>
  <c r="R73" i="11"/>
  <c r="Q73" i="11"/>
  <c r="P73" i="11"/>
  <c r="O73" i="11"/>
  <c r="N73" i="11"/>
  <c r="M73" i="11"/>
  <c r="L73" i="11"/>
  <c r="K73" i="11"/>
  <c r="J73" i="11"/>
  <c r="I73" i="11"/>
  <c r="H73" i="11"/>
  <c r="G73" i="11"/>
  <c r="F73" i="11"/>
  <c r="E73" i="11"/>
  <c r="D73" i="11"/>
  <c r="C73" i="11"/>
  <c r="AE72" i="11"/>
  <c r="AD72" i="11"/>
  <c r="AC72" i="11"/>
  <c r="AB72" i="11"/>
  <c r="AA72" i="11"/>
  <c r="Z72" i="11"/>
  <c r="Y72" i="11"/>
  <c r="X72" i="11"/>
  <c r="W72" i="11"/>
  <c r="V72" i="11"/>
  <c r="U72" i="11"/>
  <c r="T72" i="11"/>
  <c r="S72" i="11"/>
  <c r="R72" i="11"/>
  <c r="Q72" i="11"/>
  <c r="P72" i="11"/>
  <c r="O72" i="11"/>
  <c r="N72" i="11"/>
  <c r="M72" i="11"/>
  <c r="L72" i="11"/>
  <c r="K72" i="11"/>
  <c r="J72" i="11"/>
  <c r="I72" i="11"/>
  <c r="H72" i="11"/>
  <c r="G72" i="11"/>
  <c r="F72" i="11"/>
  <c r="E72" i="11"/>
  <c r="D72" i="11"/>
  <c r="C72" i="11"/>
  <c r="AE71" i="11"/>
  <c r="AD71" i="11"/>
  <c r="AC71" i="11"/>
  <c r="AB71" i="11"/>
  <c r="AA71" i="11"/>
  <c r="Z71" i="11"/>
  <c r="Y71" i="11"/>
  <c r="X71" i="11"/>
  <c r="W71" i="11"/>
  <c r="V71" i="11"/>
  <c r="U71" i="11"/>
  <c r="T71" i="11"/>
  <c r="S71" i="11"/>
  <c r="R71" i="11"/>
  <c r="Q71" i="11"/>
  <c r="P71" i="11"/>
  <c r="O71" i="11"/>
  <c r="N71" i="11"/>
  <c r="M71" i="11"/>
  <c r="L71" i="11"/>
  <c r="K71" i="11"/>
  <c r="J71" i="11"/>
  <c r="I71" i="11"/>
  <c r="H71" i="11"/>
  <c r="G71" i="11"/>
  <c r="F71" i="11"/>
  <c r="E71" i="11"/>
  <c r="D71" i="11"/>
  <c r="C71" i="11"/>
  <c r="AE70" i="11"/>
  <c r="AD70" i="11"/>
  <c r="AC70" i="11"/>
  <c r="AB70" i="11"/>
  <c r="AA70" i="11"/>
  <c r="Z70" i="11"/>
  <c r="Y70" i="11"/>
  <c r="X70" i="11"/>
  <c r="W70" i="11"/>
  <c r="V70" i="11"/>
  <c r="U70" i="11"/>
  <c r="T70" i="11"/>
  <c r="S70" i="11"/>
  <c r="R70" i="11"/>
  <c r="Q70" i="11"/>
  <c r="P70" i="11"/>
  <c r="O70" i="11"/>
  <c r="N70" i="11"/>
  <c r="M70" i="11"/>
  <c r="L70" i="11"/>
  <c r="K70" i="11"/>
  <c r="J70" i="11"/>
  <c r="I70" i="11"/>
  <c r="H70" i="11"/>
  <c r="G70" i="11"/>
  <c r="F70" i="11"/>
  <c r="E70" i="11"/>
  <c r="D70" i="11"/>
  <c r="C70" i="11"/>
  <c r="AI69" i="11"/>
  <c r="AE69" i="11"/>
  <c r="AD69" i="11"/>
  <c r="AC69" i="11"/>
  <c r="AB69" i="11"/>
  <c r="AA69" i="11"/>
  <c r="Z69" i="11"/>
  <c r="Y69" i="11"/>
  <c r="X69" i="11"/>
  <c r="W69" i="11"/>
  <c r="V69" i="11"/>
  <c r="U69" i="11"/>
  <c r="T69" i="11"/>
  <c r="S69" i="11"/>
  <c r="R69" i="11"/>
  <c r="Q69" i="11"/>
  <c r="P69" i="11"/>
  <c r="O69" i="11"/>
  <c r="N69" i="11"/>
  <c r="M69" i="11"/>
  <c r="L69" i="11"/>
  <c r="K69" i="11"/>
  <c r="J69" i="11"/>
  <c r="I69" i="11"/>
  <c r="H69" i="11"/>
  <c r="G69" i="11"/>
  <c r="F69" i="11"/>
  <c r="E69" i="11"/>
  <c r="D69" i="11"/>
  <c r="C69" i="11"/>
  <c r="AE67" i="11"/>
  <c r="AD67" i="11"/>
  <c r="AC67" i="11"/>
  <c r="AB67" i="11"/>
  <c r="AA67" i="11"/>
  <c r="Z67" i="11"/>
  <c r="Y67" i="11"/>
  <c r="X67" i="11"/>
  <c r="W67" i="11"/>
  <c r="V67" i="11"/>
  <c r="U67" i="11"/>
  <c r="T67" i="11"/>
  <c r="S67" i="11"/>
  <c r="R67" i="11"/>
  <c r="Q67" i="11"/>
  <c r="P67" i="11"/>
  <c r="O67" i="11"/>
  <c r="N67" i="11"/>
  <c r="M67" i="11"/>
  <c r="L67" i="11"/>
  <c r="K67" i="11"/>
  <c r="J67" i="11"/>
  <c r="I67" i="11"/>
  <c r="H67" i="11"/>
  <c r="G67" i="11"/>
  <c r="F67" i="11"/>
  <c r="E67" i="11"/>
  <c r="D67" i="11"/>
  <c r="C67" i="11"/>
  <c r="AE66" i="11"/>
  <c r="AD66" i="11"/>
  <c r="AC66" i="11"/>
  <c r="AB66" i="11"/>
  <c r="AA66" i="11"/>
  <c r="Z66" i="11"/>
  <c r="Y66" i="11"/>
  <c r="X66" i="11"/>
  <c r="W66" i="11"/>
  <c r="V66" i="11"/>
  <c r="U66" i="11"/>
  <c r="T66" i="11"/>
  <c r="S66" i="11"/>
  <c r="R66" i="11"/>
  <c r="Q66" i="11"/>
  <c r="P66" i="11"/>
  <c r="O66" i="11"/>
  <c r="N66" i="11"/>
  <c r="M66" i="11"/>
  <c r="L66" i="11"/>
  <c r="K66" i="11"/>
  <c r="J66" i="11"/>
  <c r="I66" i="11"/>
  <c r="H66" i="11"/>
  <c r="G66" i="11"/>
  <c r="F66" i="11"/>
  <c r="E66" i="11"/>
  <c r="D66" i="11"/>
  <c r="C66" i="11"/>
  <c r="AE65" i="11"/>
  <c r="AD65" i="11"/>
  <c r="AC65" i="11"/>
  <c r="AB65" i="11"/>
  <c r="AA65" i="11"/>
  <c r="Z65" i="11"/>
  <c r="Y65" i="11"/>
  <c r="X65" i="11"/>
  <c r="W65" i="11"/>
  <c r="V65" i="11"/>
  <c r="U65" i="11"/>
  <c r="T65" i="11"/>
  <c r="S65" i="11"/>
  <c r="R65" i="11"/>
  <c r="Q65" i="11"/>
  <c r="P65" i="11"/>
  <c r="O65" i="11"/>
  <c r="N65" i="11"/>
  <c r="M65" i="11"/>
  <c r="L65" i="11"/>
  <c r="K65" i="11"/>
  <c r="J65" i="11"/>
  <c r="I65" i="11"/>
  <c r="H65" i="11"/>
  <c r="G65" i="11"/>
  <c r="F65" i="11"/>
  <c r="E65" i="11"/>
  <c r="D65" i="11"/>
  <c r="C65" i="11"/>
  <c r="AE64" i="11"/>
  <c r="AD64" i="11"/>
  <c r="AC64" i="11"/>
  <c r="AB64" i="11"/>
  <c r="AA64" i="11"/>
  <c r="Z64" i="11"/>
  <c r="Y64" i="11"/>
  <c r="X64" i="11"/>
  <c r="W64" i="11"/>
  <c r="V64" i="11"/>
  <c r="U64" i="11"/>
  <c r="T64" i="11"/>
  <c r="S64" i="11"/>
  <c r="R64" i="11"/>
  <c r="Q64" i="11"/>
  <c r="P64" i="11"/>
  <c r="O64" i="11"/>
  <c r="N64" i="11"/>
  <c r="M64" i="11"/>
  <c r="L64" i="11"/>
  <c r="K64" i="11"/>
  <c r="J64" i="11"/>
  <c r="I64" i="11"/>
  <c r="H64" i="11"/>
  <c r="G64" i="11"/>
  <c r="F64" i="11"/>
  <c r="E64" i="11"/>
  <c r="D64" i="11"/>
  <c r="C64" i="11"/>
  <c r="AE63" i="11"/>
  <c r="AD63" i="11"/>
  <c r="AC63" i="11"/>
  <c r="AB63" i="11"/>
  <c r="AA63" i="11"/>
  <c r="Z63" i="11"/>
  <c r="Y63" i="11"/>
  <c r="X63" i="11"/>
  <c r="W63" i="11"/>
  <c r="V63" i="11"/>
  <c r="U63" i="11"/>
  <c r="T63" i="11"/>
  <c r="S63" i="11"/>
  <c r="R63" i="11"/>
  <c r="Q63" i="11"/>
  <c r="P63" i="11"/>
  <c r="O63" i="11"/>
  <c r="N63" i="11"/>
  <c r="M63" i="11"/>
  <c r="L63" i="11"/>
  <c r="K63" i="11"/>
  <c r="J63" i="11"/>
  <c r="I63" i="11"/>
  <c r="H63" i="11"/>
  <c r="G63" i="11"/>
  <c r="F63" i="11"/>
  <c r="E63" i="11"/>
  <c r="D63" i="11"/>
  <c r="C63" i="11"/>
  <c r="AE62" i="11"/>
  <c r="AD62" i="11"/>
  <c r="AC62" i="11"/>
  <c r="AB62" i="11"/>
  <c r="AA62" i="11"/>
  <c r="Z62" i="11"/>
  <c r="Y62" i="11"/>
  <c r="X62" i="11"/>
  <c r="W62" i="11"/>
  <c r="V62" i="11"/>
  <c r="U62" i="11"/>
  <c r="T62" i="11"/>
  <c r="S62" i="11"/>
  <c r="R62" i="11"/>
  <c r="Q62" i="11"/>
  <c r="P62" i="11"/>
  <c r="O62" i="11"/>
  <c r="N62" i="11"/>
  <c r="M62" i="11"/>
  <c r="L62" i="11"/>
  <c r="K62" i="11"/>
  <c r="J62" i="11"/>
  <c r="I62" i="11"/>
  <c r="H62" i="11"/>
  <c r="G62" i="11"/>
  <c r="F62" i="11"/>
  <c r="E62" i="11"/>
  <c r="D62" i="11"/>
  <c r="C62" i="11"/>
  <c r="AE61" i="11"/>
  <c r="AD61" i="11"/>
  <c r="AC61" i="11"/>
  <c r="AB61" i="11"/>
  <c r="AA61" i="11"/>
  <c r="Z61" i="11"/>
  <c r="Y61" i="11"/>
  <c r="X61" i="11"/>
  <c r="W61" i="11"/>
  <c r="V61" i="11"/>
  <c r="U61" i="11"/>
  <c r="T61" i="11"/>
  <c r="S61" i="11"/>
  <c r="R61" i="11"/>
  <c r="Q61" i="11"/>
  <c r="P61" i="11"/>
  <c r="O61" i="11"/>
  <c r="N61" i="11"/>
  <c r="M61" i="11"/>
  <c r="L61" i="11"/>
  <c r="K61" i="11"/>
  <c r="J61" i="11"/>
  <c r="I61" i="11"/>
  <c r="H61" i="11"/>
  <c r="G61" i="11"/>
  <c r="F61" i="11"/>
  <c r="E61" i="11"/>
  <c r="D61" i="11"/>
  <c r="C61" i="11"/>
  <c r="AE60" i="11"/>
  <c r="AD60" i="11"/>
  <c r="AC60" i="11"/>
  <c r="AB60" i="11"/>
  <c r="AA60" i="11"/>
  <c r="Z60" i="11"/>
  <c r="Y60" i="11"/>
  <c r="X60" i="11"/>
  <c r="W60" i="11"/>
  <c r="V60" i="11"/>
  <c r="U60" i="11"/>
  <c r="T60" i="11"/>
  <c r="S60" i="11"/>
  <c r="R60" i="11"/>
  <c r="Q60" i="11"/>
  <c r="P60" i="11"/>
  <c r="O60" i="11"/>
  <c r="N60" i="11"/>
  <c r="M60" i="11"/>
  <c r="L60" i="11"/>
  <c r="K60" i="11"/>
  <c r="J60" i="11"/>
  <c r="I60" i="11"/>
  <c r="H60" i="11"/>
  <c r="G60" i="11"/>
  <c r="F60" i="11"/>
  <c r="E60" i="11"/>
  <c r="D60" i="11"/>
  <c r="C60" i="11"/>
  <c r="AE59" i="11"/>
  <c r="AD59" i="11"/>
  <c r="AC59" i="11"/>
  <c r="AB59" i="11"/>
  <c r="AA59" i="11"/>
  <c r="Z59" i="11"/>
  <c r="Y59" i="11"/>
  <c r="X59" i="11"/>
  <c r="W59" i="11"/>
  <c r="V59" i="11"/>
  <c r="U59" i="11"/>
  <c r="T59" i="11"/>
  <c r="S59" i="11"/>
  <c r="R59" i="11"/>
  <c r="Q59" i="11"/>
  <c r="P59" i="11"/>
  <c r="O59" i="11"/>
  <c r="N59" i="11"/>
  <c r="M59" i="11"/>
  <c r="L59" i="11"/>
  <c r="K59" i="11"/>
  <c r="J59" i="11"/>
  <c r="I59" i="11"/>
  <c r="H59" i="11"/>
  <c r="G59" i="11"/>
  <c r="F59" i="11"/>
  <c r="E59" i="11"/>
  <c r="D59" i="11"/>
  <c r="C59" i="11"/>
  <c r="AE58" i="11"/>
  <c r="AD58" i="11"/>
  <c r="AC58" i="11"/>
  <c r="AB58" i="11"/>
  <c r="AA58" i="11"/>
  <c r="Z58" i="11"/>
  <c r="Y58" i="11"/>
  <c r="X58" i="11"/>
  <c r="W58" i="11"/>
  <c r="V58" i="11"/>
  <c r="U58" i="11"/>
  <c r="T58" i="11"/>
  <c r="S58" i="11"/>
  <c r="R58" i="11"/>
  <c r="Q58" i="11"/>
  <c r="P58" i="11"/>
  <c r="O58" i="11"/>
  <c r="N58" i="11"/>
  <c r="M58" i="11"/>
  <c r="L58" i="11"/>
  <c r="K58" i="11"/>
  <c r="J58" i="11"/>
  <c r="I58" i="11"/>
  <c r="H58" i="11"/>
  <c r="G58" i="11"/>
  <c r="F58" i="11"/>
  <c r="E58" i="11"/>
  <c r="D58" i="11"/>
  <c r="C58" i="11"/>
  <c r="AD75" i="11"/>
  <c r="AC76" i="11"/>
  <c r="Z75" i="11"/>
  <c r="Y76" i="11"/>
  <c r="V75" i="11"/>
  <c r="U76" i="11"/>
  <c r="R75" i="11"/>
  <c r="Q76" i="11"/>
  <c r="N75" i="11"/>
  <c r="M76" i="11"/>
  <c r="J75" i="11"/>
  <c r="I76" i="11"/>
  <c r="F75" i="11"/>
  <c r="E76" i="11"/>
  <c r="AC68" i="11"/>
  <c r="AB68" i="11"/>
  <c r="Y68" i="11"/>
  <c r="X68" i="11"/>
  <c r="U68" i="11"/>
  <c r="T68" i="11"/>
  <c r="Q68" i="11"/>
  <c r="P68" i="11"/>
  <c r="M68" i="11"/>
  <c r="L68" i="11"/>
  <c r="I68" i="11"/>
  <c r="H68" i="11"/>
  <c r="E68" i="11"/>
  <c r="D68" i="11"/>
  <c r="AI53" i="12"/>
  <c r="AC52" i="12"/>
  <c r="Y52" i="12"/>
  <c r="U52" i="12"/>
  <c r="Q52" i="12"/>
  <c r="M52" i="12"/>
  <c r="I52" i="12"/>
  <c r="E52" i="12"/>
  <c r="AE51" i="12"/>
  <c r="AD51" i="12"/>
  <c r="AC51" i="12"/>
  <c r="Z51" i="12"/>
  <c r="Y75" i="11"/>
  <c r="W51" i="12"/>
  <c r="V51" i="12"/>
  <c r="U51" i="12"/>
  <c r="R51" i="12"/>
  <c r="Q75" i="11"/>
  <c r="O51" i="12"/>
  <c r="N51" i="12"/>
  <c r="M51" i="12"/>
  <c r="J51" i="12"/>
  <c r="I75" i="11"/>
  <c r="G51" i="12"/>
  <c r="F51" i="12"/>
  <c r="E51" i="12"/>
  <c r="AI49" i="12"/>
  <c r="AD44" i="12"/>
  <c r="AC44" i="12"/>
  <c r="AB44" i="12"/>
  <c r="Z44" i="12"/>
  <c r="Y44" i="12"/>
  <c r="X44" i="12"/>
  <c r="V44" i="12"/>
  <c r="U44" i="12"/>
  <c r="T44" i="12"/>
  <c r="R44" i="12"/>
  <c r="Q44" i="12"/>
  <c r="P44" i="12"/>
  <c r="N44" i="12"/>
  <c r="M44" i="12"/>
  <c r="L44" i="12"/>
  <c r="J44" i="12"/>
  <c r="I44" i="12"/>
  <c r="H44" i="12"/>
  <c r="F44" i="12"/>
  <c r="E44" i="12"/>
  <c r="D44" i="12"/>
  <c r="AI43" i="12"/>
  <c r="AI41" i="12"/>
  <c r="AI39" i="12"/>
  <c r="AI37" i="12"/>
  <c r="AI35" i="12"/>
  <c r="AI50" i="12" l="1"/>
  <c r="AI38" i="12"/>
  <c r="AI42" i="12"/>
  <c r="AI62" i="13"/>
  <c r="AI46" i="12"/>
  <c r="AI65" i="13"/>
  <c r="AI69" i="13"/>
  <c r="AI73" i="13"/>
  <c r="AI74" i="13"/>
  <c r="AI73" i="14"/>
  <c r="AI71" i="13"/>
  <c r="AI47" i="12"/>
  <c r="AI70" i="13"/>
  <c r="AI64" i="13"/>
  <c r="AI61" i="13"/>
  <c r="AI66" i="13"/>
  <c r="AI67" i="14"/>
  <c r="AI60" i="13"/>
  <c r="AI58" i="13"/>
  <c r="AI34" i="12"/>
  <c r="AI77" i="14"/>
  <c r="AI70" i="11"/>
  <c r="AI74" i="11"/>
  <c r="AI58" i="11"/>
  <c r="AI62" i="11"/>
  <c r="AI66" i="11"/>
  <c r="AI40" i="12"/>
  <c r="AI64" i="11"/>
  <c r="G44" i="12"/>
  <c r="G68" i="11"/>
  <c r="O44" i="12"/>
  <c r="O68" i="11"/>
  <c r="W44" i="12"/>
  <c r="W68" i="11"/>
  <c r="AE44" i="12"/>
  <c r="AE68" i="11"/>
  <c r="F52" i="12"/>
  <c r="F76" i="11"/>
  <c r="N52" i="12"/>
  <c r="AI48" i="12"/>
  <c r="AI72" i="11"/>
  <c r="AI36" i="12"/>
  <c r="AI60" i="11"/>
  <c r="C68" i="11"/>
  <c r="C44" i="12"/>
  <c r="K68" i="11"/>
  <c r="K44" i="12"/>
  <c r="S68" i="11"/>
  <c r="S44" i="12"/>
  <c r="AA68" i="11"/>
  <c r="AA44" i="12"/>
  <c r="C76" i="11"/>
  <c r="C52" i="12"/>
  <c r="K76" i="11"/>
  <c r="K52" i="12"/>
  <c r="S76" i="11"/>
  <c r="S52" i="12"/>
  <c r="AA76" i="11"/>
  <c r="AA52" i="12"/>
  <c r="D51" i="12"/>
  <c r="D75" i="11"/>
  <c r="H51" i="12"/>
  <c r="H75" i="11"/>
  <c r="L51" i="12"/>
  <c r="L75" i="11"/>
  <c r="P51" i="12"/>
  <c r="P75" i="11"/>
  <c r="T51" i="12"/>
  <c r="T75" i="11"/>
  <c r="X51" i="12"/>
  <c r="X75" i="11"/>
  <c r="AB51" i="12"/>
  <c r="AB75" i="11"/>
  <c r="J52" i="12"/>
  <c r="R52" i="12"/>
  <c r="Z76" i="11"/>
  <c r="V52" i="12"/>
  <c r="AI59" i="11"/>
  <c r="AI61" i="11"/>
  <c r="AI63" i="11"/>
  <c r="AI65" i="11"/>
  <c r="AI67" i="11"/>
  <c r="F68" i="11"/>
  <c r="J68" i="11"/>
  <c r="N68" i="11"/>
  <c r="R68" i="11"/>
  <c r="V68" i="11"/>
  <c r="Z68" i="11"/>
  <c r="AD68" i="11"/>
  <c r="AI71" i="11"/>
  <c r="AI73" i="11"/>
  <c r="V76" i="11"/>
  <c r="AI77" i="11"/>
  <c r="C51" i="12"/>
  <c r="K51" i="12"/>
  <c r="S51" i="12"/>
  <c r="AA51" i="12"/>
  <c r="AI59" i="13"/>
  <c r="AI63" i="13"/>
  <c r="AI67" i="13"/>
  <c r="F68" i="13"/>
  <c r="J68" i="13"/>
  <c r="N68" i="13"/>
  <c r="R68" i="13"/>
  <c r="V68" i="13"/>
  <c r="Z68" i="13"/>
  <c r="AD68" i="13"/>
  <c r="AI75" i="13"/>
  <c r="AD52" i="12"/>
  <c r="J76" i="11"/>
  <c r="N76" i="11"/>
  <c r="AD76" i="11"/>
  <c r="E75" i="11"/>
  <c r="M75" i="11"/>
  <c r="U75" i="11"/>
  <c r="AC75" i="11"/>
  <c r="AI68" i="13"/>
  <c r="C76" i="13"/>
  <c r="AI76" i="14"/>
  <c r="Z52" i="12"/>
  <c r="E75" i="13"/>
  <c r="E76" i="13"/>
  <c r="I75" i="13"/>
  <c r="I76" i="13"/>
  <c r="M75" i="13"/>
  <c r="M76" i="13"/>
  <c r="Q75" i="13"/>
  <c r="Q76" i="13"/>
  <c r="U75" i="13"/>
  <c r="U76" i="13"/>
  <c r="Y75" i="13"/>
  <c r="Y76" i="13"/>
  <c r="AC75" i="13"/>
  <c r="AC76" i="13"/>
  <c r="D76" i="13"/>
  <c r="H76" i="13"/>
  <c r="L76" i="13"/>
  <c r="P76" i="13"/>
  <c r="T76" i="13"/>
  <c r="X76" i="13"/>
  <c r="AB76" i="13"/>
  <c r="D76" i="14"/>
  <c r="C68" i="13"/>
  <c r="AI52" i="12" l="1"/>
  <c r="AI76" i="11"/>
  <c r="AI51" i="12"/>
  <c r="AI75" i="11"/>
  <c r="T52" i="12"/>
  <c r="T76" i="11"/>
  <c r="G52" i="12"/>
  <c r="G76" i="11"/>
  <c r="X52" i="12"/>
  <c r="X76" i="11"/>
  <c r="H52" i="12"/>
  <c r="H76" i="11"/>
  <c r="AI44" i="12"/>
  <c r="AI68" i="11"/>
  <c r="AE52" i="12"/>
  <c r="AE76" i="11"/>
  <c r="O52" i="12"/>
  <c r="O76" i="11"/>
  <c r="R76" i="11"/>
  <c r="D52" i="12"/>
  <c r="D76" i="11"/>
  <c r="AI76" i="13"/>
  <c r="AB52" i="12"/>
  <c r="AB76" i="11"/>
  <c r="L52" i="12"/>
  <c r="L76" i="11"/>
  <c r="W52" i="12"/>
  <c r="W76" i="11"/>
  <c r="P52" i="12"/>
  <c r="P76" i="11"/>
  <c r="AE93" i="10" l="1"/>
  <c r="AD93" i="10"/>
  <c r="AC93" i="10"/>
  <c r="AB93" i="10"/>
  <c r="AA93" i="10"/>
  <c r="Z93" i="10"/>
  <c r="Y93" i="10"/>
  <c r="X93" i="10"/>
  <c r="W93" i="10"/>
  <c r="V93" i="10"/>
  <c r="U93" i="10"/>
  <c r="T93" i="10"/>
  <c r="S93" i="10"/>
  <c r="R93" i="10"/>
  <c r="Q93" i="10"/>
  <c r="P93" i="10"/>
  <c r="O93" i="10"/>
  <c r="N93" i="10"/>
  <c r="M93" i="10"/>
  <c r="L93" i="10"/>
  <c r="K93" i="10"/>
  <c r="J93" i="10"/>
  <c r="I93" i="10"/>
  <c r="H93" i="10"/>
  <c r="G93" i="10"/>
  <c r="F93" i="10"/>
  <c r="E93" i="10"/>
  <c r="D93" i="10"/>
  <c r="C93" i="10"/>
  <c r="AE92" i="10"/>
  <c r="AD92" i="10"/>
  <c r="AC92" i="10"/>
  <c r="AB92" i="10"/>
  <c r="AA92" i="10"/>
  <c r="Z92" i="10"/>
  <c r="Y92" i="10"/>
  <c r="X92" i="10"/>
  <c r="W92" i="10"/>
  <c r="V92" i="10"/>
  <c r="U92" i="10"/>
  <c r="T92" i="10"/>
  <c r="S92" i="10"/>
  <c r="R92" i="10"/>
  <c r="Q92" i="10"/>
  <c r="P92" i="10"/>
  <c r="O92" i="10"/>
  <c r="N92" i="10"/>
  <c r="M92" i="10"/>
  <c r="L92" i="10"/>
  <c r="K92" i="10"/>
  <c r="J92" i="10"/>
  <c r="I92" i="10"/>
  <c r="H92" i="10"/>
  <c r="G92" i="10"/>
  <c r="F92" i="10"/>
  <c r="E92" i="10"/>
  <c r="D92" i="10"/>
  <c r="C92" i="10"/>
  <c r="AE91" i="10"/>
  <c r="AD91" i="10"/>
  <c r="AC91" i="10"/>
  <c r="AB91" i="10"/>
  <c r="AA91" i="10"/>
  <c r="Z91" i="10"/>
  <c r="Y91" i="10"/>
  <c r="X91" i="10"/>
  <c r="W91" i="10"/>
  <c r="V91" i="10"/>
  <c r="U91" i="10"/>
  <c r="T91" i="10"/>
  <c r="S91" i="10"/>
  <c r="R91" i="10"/>
  <c r="Q91" i="10"/>
  <c r="P91" i="10"/>
  <c r="O91" i="10"/>
  <c r="N91" i="10"/>
  <c r="M91" i="10"/>
  <c r="L91" i="10"/>
  <c r="K91" i="10"/>
  <c r="J91" i="10"/>
  <c r="I91" i="10"/>
  <c r="H91" i="10"/>
  <c r="G91" i="10"/>
  <c r="F91" i="10"/>
  <c r="E91" i="10"/>
  <c r="D91" i="10"/>
  <c r="C91" i="10"/>
  <c r="AE90" i="10"/>
  <c r="AD90" i="10"/>
  <c r="AC90" i="10"/>
  <c r="AB90" i="10"/>
  <c r="AA90" i="10"/>
  <c r="Z90" i="10"/>
  <c r="Y90" i="10"/>
  <c r="X90" i="10"/>
  <c r="W90" i="10"/>
  <c r="V90" i="10"/>
  <c r="U90" i="10"/>
  <c r="T90" i="10"/>
  <c r="S90" i="10"/>
  <c r="R90" i="10"/>
  <c r="Q90" i="10"/>
  <c r="P90" i="10"/>
  <c r="O90" i="10"/>
  <c r="N90" i="10"/>
  <c r="M90" i="10"/>
  <c r="L90" i="10"/>
  <c r="K90" i="10"/>
  <c r="J90" i="10"/>
  <c r="I90" i="10"/>
  <c r="H90" i="10"/>
  <c r="G90" i="10"/>
  <c r="F90" i="10"/>
  <c r="E90" i="10"/>
  <c r="D90" i="10"/>
  <c r="C90" i="10"/>
  <c r="AE89" i="10"/>
  <c r="AD89" i="10"/>
  <c r="AC89" i="10"/>
  <c r="AB89" i="10"/>
  <c r="AA89" i="10"/>
  <c r="Z89" i="10"/>
  <c r="Y89" i="10"/>
  <c r="X89" i="10"/>
  <c r="W89" i="10"/>
  <c r="V89" i="10"/>
  <c r="U89" i="10"/>
  <c r="T89" i="10"/>
  <c r="S89" i="10"/>
  <c r="R89" i="10"/>
  <c r="Q89" i="10"/>
  <c r="P89" i="10"/>
  <c r="O89" i="10"/>
  <c r="N89" i="10"/>
  <c r="M89" i="10"/>
  <c r="L89" i="10"/>
  <c r="K89" i="10"/>
  <c r="J89" i="10"/>
  <c r="I89" i="10"/>
  <c r="H89" i="10"/>
  <c r="G89" i="10"/>
  <c r="F89" i="10"/>
  <c r="E89" i="10"/>
  <c r="D89" i="10"/>
  <c r="C89" i="10"/>
  <c r="AE88" i="10"/>
  <c r="AD88" i="10"/>
  <c r="AC88" i="10"/>
  <c r="AB88" i="10"/>
  <c r="AA88" i="10"/>
  <c r="Z88" i="10"/>
  <c r="Y88" i="10"/>
  <c r="X88" i="10"/>
  <c r="W88" i="10"/>
  <c r="V88" i="10"/>
  <c r="U88" i="10"/>
  <c r="T88" i="10"/>
  <c r="S88" i="10"/>
  <c r="R88" i="10"/>
  <c r="Q88" i="10"/>
  <c r="P88" i="10"/>
  <c r="O88" i="10"/>
  <c r="N88" i="10"/>
  <c r="M88" i="10"/>
  <c r="L88" i="10"/>
  <c r="K88" i="10"/>
  <c r="J88" i="10"/>
  <c r="I88" i="10"/>
  <c r="H88" i="10"/>
  <c r="G88" i="10"/>
  <c r="F88" i="10"/>
  <c r="E88" i="10"/>
  <c r="D88" i="10"/>
  <c r="C88" i="10"/>
  <c r="AE87" i="10"/>
  <c r="AD87" i="10"/>
  <c r="AC87" i="10"/>
  <c r="AB87" i="10"/>
  <c r="AA87" i="10"/>
  <c r="Z87" i="10"/>
  <c r="Y87" i="10"/>
  <c r="X87" i="10"/>
  <c r="W87" i="10"/>
  <c r="V87" i="10"/>
  <c r="U87" i="10"/>
  <c r="T87" i="10"/>
  <c r="S87" i="10"/>
  <c r="R87" i="10"/>
  <c r="Q87" i="10"/>
  <c r="P87" i="10"/>
  <c r="O87" i="10"/>
  <c r="N87" i="10"/>
  <c r="M87" i="10"/>
  <c r="L87" i="10"/>
  <c r="K87" i="10"/>
  <c r="J87" i="10"/>
  <c r="I87" i="10"/>
  <c r="H87" i="10"/>
  <c r="G87" i="10"/>
  <c r="F87" i="10"/>
  <c r="E87" i="10"/>
  <c r="D87" i="10"/>
  <c r="C87" i="10"/>
  <c r="AE86" i="10"/>
  <c r="AD86" i="10"/>
  <c r="AC86" i="10"/>
  <c r="AB86" i="10"/>
  <c r="AA86" i="10"/>
  <c r="Z86" i="10"/>
  <c r="Y86" i="10"/>
  <c r="X86" i="10"/>
  <c r="W86" i="10"/>
  <c r="V86" i="10"/>
  <c r="U86" i="10"/>
  <c r="T86" i="10"/>
  <c r="S86" i="10"/>
  <c r="R86" i="10"/>
  <c r="Q86" i="10"/>
  <c r="P86" i="10"/>
  <c r="O86" i="10"/>
  <c r="N86" i="10"/>
  <c r="M86" i="10"/>
  <c r="L86" i="10"/>
  <c r="K86" i="10"/>
  <c r="J86" i="10"/>
  <c r="I86" i="10"/>
  <c r="H86" i="10"/>
  <c r="G86" i="10"/>
  <c r="F86" i="10"/>
  <c r="E86" i="10"/>
  <c r="D86" i="10"/>
  <c r="C86" i="10"/>
  <c r="AE85" i="10"/>
  <c r="AD85" i="10"/>
  <c r="AC85" i="10"/>
  <c r="AB85" i="10"/>
  <c r="AA85" i="10"/>
  <c r="Z85" i="10"/>
  <c r="Y85" i="10"/>
  <c r="X85" i="10"/>
  <c r="W85" i="10"/>
  <c r="V85" i="10"/>
  <c r="U85" i="10"/>
  <c r="T85" i="10"/>
  <c r="S85" i="10"/>
  <c r="R85" i="10"/>
  <c r="Q85" i="10"/>
  <c r="P85" i="10"/>
  <c r="O85" i="10"/>
  <c r="N85" i="10"/>
  <c r="M85" i="10"/>
  <c r="L85" i="10"/>
  <c r="K85" i="10"/>
  <c r="J85" i="10"/>
  <c r="I85" i="10"/>
  <c r="H85" i="10"/>
  <c r="G85" i="10"/>
  <c r="F85" i="10"/>
  <c r="E85" i="10"/>
  <c r="D85" i="10"/>
  <c r="C85" i="10"/>
  <c r="AE84" i="10"/>
  <c r="AD84" i="10"/>
  <c r="AC84" i="10"/>
  <c r="AB84" i="10"/>
  <c r="AA84" i="10"/>
  <c r="Z84" i="10"/>
  <c r="Y84" i="10"/>
  <c r="X84" i="10"/>
  <c r="W84" i="10"/>
  <c r="V84" i="10"/>
  <c r="U84" i="10"/>
  <c r="T84" i="10"/>
  <c r="S84" i="10"/>
  <c r="R84" i="10"/>
  <c r="Q84" i="10"/>
  <c r="P84" i="10"/>
  <c r="O84" i="10"/>
  <c r="N84" i="10"/>
  <c r="M84" i="10"/>
  <c r="L84" i="10"/>
  <c r="K84" i="10"/>
  <c r="J84" i="10"/>
  <c r="I84" i="10"/>
  <c r="H84" i="10"/>
  <c r="G84" i="10"/>
  <c r="F84" i="10"/>
  <c r="E84" i="10"/>
  <c r="D84" i="10"/>
  <c r="C84" i="10"/>
  <c r="AE83" i="10"/>
  <c r="AD83" i="10"/>
  <c r="AC83" i="10"/>
  <c r="AB83" i="10"/>
  <c r="AA83" i="10"/>
  <c r="Z83" i="10"/>
  <c r="Y83" i="10"/>
  <c r="X83" i="10"/>
  <c r="W83" i="10"/>
  <c r="V83" i="10"/>
  <c r="U83" i="10"/>
  <c r="T83" i="10"/>
  <c r="S83" i="10"/>
  <c r="R83" i="10"/>
  <c r="Q83" i="10"/>
  <c r="P83" i="10"/>
  <c r="O83" i="10"/>
  <c r="N83" i="10"/>
  <c r="M83" i="10"/>
  <c r="L83" i="10"/>
  <c r="K83" i="10"/>
  <c r="J83" i="10"/>
  <c r="I83" i="10"/>
  <c r="H83" i="10"/>
  <c r="G83" i="10"/>
  <c r="F83" i="10"/>
  <c r="E83" i="10"/>
  <c r="D83" i="10"/>
  <c r="C83" i="10"/>
  <c r="AE82" i="10"/>
  <c r="AD82" i="10"/>
  <c r="AC82" i="10"/>
  <c r="AB82" i="10"/>
  <c r="AA82" i="10"/>
  <c r="Z82" i="10"/>
  <c r="Y82" i="10"/>
  <c r="X82" i="10"/>
  <c r="W82" i="10"/>
  <c r="V82" i="10"/>
  <c r="U82" i="10"/>
  <c r="T82" i="10"/>
  <c r="S82" i="10"/>
  <c r="R82" i="10"/>
  <c r="Q82" i="10"/>
  <c r="P82" i="10"/>
  <c r="O82" i="10"/>
  <c r="N82" i="10"/>
  <c r="M82" i="10"/>
  <c r="L82" i="10"/>
  <c r="K82" i="10"/>
  <c r="J82" i="10"/>
  <c r="I82" i="10"/>
  <c r="H82" i="10"/>
  <c r="G82" i="10"/>
  <c r="F82" i="10"/>
  <c r="E82" i="10"/>
  <c r="D82" i="10"/>
  <c r="C82" i="10"/>
  <c r="AE81" i="10"/>
  <c r="AD81" i="10"/>
  <c r="AC81" i="10"/>
  <c r="AB81" i="10"/>
  <c r="AA81" i="10"/>
  <c r="Z81" i="10"/>
  <c r="Y81" i="10"/>
  <c r="X81" i="10"/>
  <c r="W81" i="10"/>
  <c r="V81" i="10"/>
  <c r="U81" i="10"/>
  <c r="T81" i="10"/>
  <c r="S81" i="10"/>
  <c r="R81" i="10"/>
  <c r="Q81" i="10"/>
  <c r="P81" i="10"/>
  <c r="O81" i="10"/>
  <c r="N81" i="10"/>
  <c r="M81" i="10"/>
  <c r="L81" i="10"/>
  <c r="K81" i="10"/>
  <c r="J81" i="10"/>
  <c r="I81" i="10"/>
  <c r="H81" i="10"/>
  <c r="G81" i="10"/>
  <c r="F81" i="10"/>
  <c r="E81" i="10"/>
  <c r="D81" i="10"/>
  <c r="C81" i="10"/>
  <c r="AE80" i="10"/>
  <c r="AD80" i="10"/>
  <c r="AC80" i="10"/>
  <c r="AB80" i="10"/>
  <c r="AA80" i="10"/>
  <c r="Z80" i="10"/>
  <c r="Y80" i="10"/>
  <c r="X80" i="10"/>
  <c r="W80" i="10"/>
  <c r="V80" i="10"/>
  <c r="U80" i="10"/>
  <c r="T80" i="10"/>
  <c r="S80" i="10"/>
  <c r="R80" i="10"/>
  <c r="Q80" i="10"/>
  <c r="P80" i="10"/>
  <c r="O80" i="10"/>
  <c r="N80" i="10"/>
  <c r="M80" i="10"/>
  <c r="L80" i="10"/>
  <c r="K80" i="10"/>
  <c r="J80" i="10"/>
  <c r="I80" i="10"/>
  <c r="H80" i="10"/>
  <c r="G80" i="10"/>
  <c r="F80" i="10"/>
  <c r="E80" i="10"/>
  <c r="D80" i="10"/>
  <c r="C80" i="10"/>
  <c r="AE79" i="10"/>
  <c r="AD79" i="10"/>
  <c r="AC79" i="10"/>
  <c r="AB79" i="10"/>
  <c r="AA79" i="10"/>
  <c r="Z79" i="10"/>
  <c r="Y79" i="10"/>
  <c r="X79" i="10"/>
  <c r="W79" i="10"/>
  <c r="V79" i="10"/>
  <c r="U79" i="10"/>
  <c r="T79" i="10"/>
  <c r="S79" i="10"/>
  <c r="R79" i="10"/>
  <c r="Q79" i="10"/>
  <c r="P79" i="10"/>
  <c r="O79" i="10"/>
  <c r="N79" i="10"/>
  <c r="M79" i="10"/>
  <c r="L79" i="10"/>
  <c r="K79" i="10"/>
  <c r="J79" i="10"/>
  <c r="I79" i="10"/>
  <c r="H79" i="10"/>
  <c r="G79" i="10"/>
  <c r="F79" i="10"/>
  <c r="E79" i="10"/>
  <c r="D79" i="10"/>
  <c r="C79" i="10"/>
  <c r="AE78" i="10"/>
  <c r="AD78" i="10"/>
  <c r="AC78" i="10"/>
  <c r="AB78" i="10"/>
  <c r="AA78" i="10"/>
  <c r="Z78" i="10"/>
  <c r="Y78" i="10"/>
  <c r="X78" i="10"/>
  <c r="W78" i="10"/>
  <c r="V78" i="10"/>
  <c r="U78" i="10"/>
  <c r="T78" i="10"/>
  <c r="S78" i="10"/>
  <c r="R78" i="10"/>
  <c r="Q78" i="10"/>
  <c r="P78" i="10"/>
  <c r="O78" i="10"/>
  <c r="N78" i="10"/>
  <c r="M78" i="10"/>
  <c r="L78" i="10"/>
  <c r="K78" i="10"/>
  <c r="J78" i="10"/>
  <c r="I78" i="10"/>
  <c r="H78" i="10"/>
  <c r="G78" i="10"/>
  <c r="F78" i="10"/>
  <c r="E78" i="10"/>
  <c r="D78" i="10"/>
  <c r="C78" i="10"/>
  <c r="AE77" i="10"/>
  <c r="AD77" i="10"/>
  <c r="AC77" i="10"/>
  <c r="AB77" i="10"/>
  <c r="AA77" i="10"/>
  <c r="Z77" i="10"/>
  <c r="Y77" i="10"/>
  <c r="X77" i="10"/>
  <c r="W77" i="10"/>
  <c r="V77" i="10"/>
  <c r="U77" i="10"/>
  <c r="T77" i="10"/>
  <c r="S77" i="10"/>
  <c r="R77" i="10"/>
  <c r="Q77" i="10"/>
  <c r="P77" i="10"/>
  <c r="O77" i="10"/>
  <c r="N77" i="10"/>
  <c r="M77" i="10"/>
  <c r="L77" i="10"/>
  <c r="K77" i="10"/>
  <c r="J77" i="10"/>
  <c r="I77" i="10"/>
  <c r="H77" i="10"/>
  <c r="G77" i="10"/>
  <c r="F77" i="10"/>
  <c r="E77" i="10"/>
  <c r="D77" i="10"/>
  <c r="C77" i="10"/>
  <c r="AE76" i="10"/>
  <c r="AD76" i="10"/>
  <c r="AC76" i="10"/>
  <c r="AB76" i="10"/>
  <c r="AA76" i="10"/>
  <c r="Z76" i="10"/>
  <c r="Y76" i="10"/>
  <c r="X76" i="10"/>
  <c r="W76" i="10"/>
  <c r="V76" i="10"/>
  <c r="U76" i="10"/>
  <c r="T76" i="10"/>
  <c r="S76" i="10"/>
  <c r="R76" i="10"/>
  <c r="Q76" i="10"/>
  <c r="P76" i="10"/>
  <c r="O76" i="10"/>
  <c r="N76" i="10"/>
  <c r="M76" i="10"/>
  <c r="L76" i="10"/>
  <c r="K76" i="10"/>
  <c r="J76" i="10"/>
  <c r="I76" i="10"/>
  <c r="H76" i="10"/>
  <c r="G76" i="10"/>
  <c r="F76" i="10"/>
  <c r="E76" i="10"/>
  <c r="D76" i="10"/>
  <c r="C76" i="10"/>
  <c r="AE75" i="10"/>
  <c r="AD75" i="10"/>
  <c r="AC75" i="10"/>
  <c r="AB75" i="10"/>
  <c r="AA75" i="10"/>
  <c r="Z75" i="10"/>
  <c r="Y75" i="10"/>
  <c r="X75" i="10"/>
  <c r="W75" i="10"/>
  <c r="V75" i="10"/>
  <c r="U75" i="10"/>
  <c r="T75" i="10"/>
  <c r="S75" i="10"/>
  <c r="R75" i="10"/>
  <c r="Q75" i="10"/>
  <c r="P75" i="10"/>
  <c r="O75" i="10"/>
  <c r="N75" i="10"/>
  <c r="M75" i="10"/>
  <c r="L75" i="10"/>
  <c r="K75" i="10"/>
  <c r="J75" i="10"/>
  <c r="I75" i="10"/>
  <c r="H75" i="10"/>
  <c r="G75" i="10"/>
  <c r="F75" i="10"/>
  <c r="E75" i="10"/>
  <c r="D75" i="10"/>
  <c r="C75" i="10"/>
  <c r="AE74" i="10"/>
  <c r="AD74" i="10"/>
  <c r="AC74" i="10"/>
  <c r="AB74" i="10"/>
  <c r="AA74" i="10"/>
  <c r="Z74" i="10"/>
  <c r="Y74" i="10"/>
  <c r="X74" i="10"/>
  <c r="W74" i="10"/>
  <c r="V74" i="10"/>
  <c r="U74" i="10"/>
  <c r="T74" i="10"/>
  <c r="S74" i="10"/>
  <c r="R74" i="10"/>
  <c r="Q74" i="10"/>
  <c r="P74" i="10"/>
  <c r="O74" i="10"/>
  <c r="N74" i="10"/>
  <c r="M74" i="10"/>
  <c r="L74" i="10"/>
  <c r="K74" i="10"/>
  <c r="J74" i="10"/>
  <c r="I74" i="10"/>
  <c r="H74" i="10"/>
  <c r="G74" i="10"/>
  <c r="F74" i="10"/>
  <c r="E74" i="10"/>
  <c r="D74" i="10"/>
  <c r="C74" i="10"/>
  <c r="AE73" i="10"/>
  <c r="AD73" i="10"/>
  <c r="AC73" i="10"/>
  <c r="AB73" i="10"/>
  <c r="AA73" i="10"/>
  <c r="Z73" i="10"/>
  <c r="Y73" i="10"/>
  <c r="X73" i="10"/>
  <c r="W73" i="10"/>
  <c r="V73" i="10"/>
  <c r="U73" i="10"/>
  <c r="T73" i="10"/>
  <c r="S73" i="10"/>
  <c r="R73" i="10"/>
  <c r="Q73" i="10"/>
  <c r="P73" i="10"/>
  <c r="O73" i="10"/>
  <c r="N73" i="10"/>
  <c r="M73" i="10"/>
  <c r="L73" i="10"/>
  <c r="K73" i="10"/>
  <c r="J73" i="10"/>
  <c r="I73" i="10"/>
  <c r="H73" i="10"/>
  <c r="G73" i="10"/>
  <c r="F73" i="10"/>
  <c r="E73" i="10"/>
  <c r="D73" i="10"/>
  <c r="C73" i="10"/>
  <c r="AE72" i="10"/>
  <c r="AD72" i="10"/>
  <c r="AC72" i="10"/>
  <c r="AB72" i="10"/>
  <c r="AA72" i="10"/>
  <c r="Z72" i="10"/>
  <c r="Y72" i="10"/>
  <c r="X72" i="10"/>
  <c r="W72" i="10"/>
  <c r="V72" i="10"/>
  <c r="U72" i="10"/>
  <c r="T72" i="10"/>
  <c r="S72" i="10"/>
  <c r="R72" i="10"/>
  <c r="Q72" i="10"/>
  <c r="P72" i="10"/>
  <c r="O72" i="10"/>
  <c r="N72" i="10"/>
  <c r="M72" i="10"/>
  <c r="L72" i="10"/>
  <c r="K72" i="10"/>
  <c r="J72" i="10"/>
  <c r="I72" i="10"/>
  <c r="H72" i="10"/>
  <c r="G72" i="10"/>
  <c r="F72" i="10"/>
  <c r="E72" i="10"/>
  <c r="D72" i="10"/>
  <c r="C72" i="10"/>
  <c r="AE71" i="10"/>
  <c r="AD71" i="10"/>
  <c r="AC71" i="10"/>
  <c r="AB71" i="10"/>
  <c r="AA71" i="10"/>
  <c r="Z71" i="10"/>
  <c r="Y71" i="10"/>
  <c r="X71" i="10"/>
  <c r="W71" i="10"/>
  <c r="V71" i="10"/>
  <c r="U71" i="10"/>
  <c r="T71" i="10"/>
  <c r="S71" i="10"/>
  <c r="R71" i="10"/>
  <c r="Q71" i="10"/>
  <c r="P71" i="10"/>
  <c r="O71" i="10"/>
  <c r="N71" i="10"/>
  <c r="M71" i="10"/>
  <c r="L71" i="10"/>
  <c r="K71" i="10"/>
  <c r="J71" i="10"/>
  <c r="I71" i="10"/>
  <c r="H71" i="10"/>
  <c r="G71" i="10"/>
  <c r="F71" i="10"/>
  <c r="E71" i="10"/>
  <c r="D71" i="10"/>
  <c r="C71" i="10"/>
  <c r="AE70" i="10"/>
  <c r="AD70" i="10"/>
  <c r="AC70" i="10"/>
  <c r="AB70" i="10"/>
  <c r="AA70" i="10"/>
  <c r="Z70" i="10"/>
  <c r="Y70" i="10"/>
  <c r="X70" i="10"/>
  <c r="W70" i="10"/>
  <c r="V70" i="10"/>
  <c r="U70" i="10"/>
  <c r="T70" i="10"/>
  <c r="S70" i="10"/>
  <c r="R70" i="10"/>
  <c r="Q70" i="10"/>
  <c r="P70" i="10"/>
  <c r="O70" i="10"/>
  <c r="N70" i="10"/>
  <c r="M70" i="10"/>
  <c r="L70" i="10"/>
  <c r="K70" i="10"/>
  <c r="J70" i="10"/>
  <c r="I70" i="10"/>
  <c r="H70" i="10"/>
  <c r="G70" i="10"/>
  <c r="F70" i="10"/>
  <c r="E70" i="10"/>
  <c r="D70" i="10"/>
  <c r="C70" i="10"/>
  <c r="AE69" i="10"/>
  <c r="AD69" i="10"/>
  <c r="AC69" i="10"/>
  <c r="AB69" i="10"/>
  <c r="AA69" i="10"/>
  <c r="Z69" i="10"/>
  <c r="Y69" i="10"/>
  <c r="X69" i="10"/>
  <c r="W69" i="10"/>
  <c r="V69" i="10"/>
  <c r="U69" i="10"/>
  <c r="T69" i="10"/>
  <c r="S69" i="10"/>
  <c r="R69" i="10"/>
  <c r="Q69" i="10"/>
  <c r="P69" i="10"/>
  <c r="O69" i="10"/>
  <c r="N69" i="10"/>
  <c r="M69" i="10"/>
  <c r="L69" i="10"/>
  <c r="K69" i="10"/>
  <c r="J69" i="10"/>
  <c r="I69" i="10"/>
  <c r="H69" i="10"/>
  <c r="G69" i="10"/>
  <c r="F69" i="10"/>
  <c r="E69" i="10"/>
  <c r="D69" i="10"/>
  <c r="C69" i="10"/>
  <c r="AE68" i="10"/>
  <c r="AD68" i="10"/>
  <c r="AC68" i="10"/>
  <c r="AB68" i="10"/>
  <c r="AA68" i="10"/>
  <c r="Z68" i="10"/>
  <c r="Y68" i="10"/>
  <c r="X68" i="10"/>
  <c r="W68" i="10"/>
  <c r="V68" i="10"/>
  <c r="U68" i="10"/>
  <c r="T68" i="10"/>
  <c r="S68" i="10"/>
  <c r="R68" i="10"/>
  <c r="Q68" i="10"/>
  <c r="P68" i="10"/>
  <c r="O68" i="10"/>
  <c r="N68" i="10"/>
  <c r="M68" i="10"/>
  <c r="L68" i="10"/>
  <c r="K68" i="10"/>
  <c r="J68" i="10"/>
  <c r="I68" i="10"/>
  <c r="H68" i="10"/>
  <c r="G68" i="10"/>
  <c r="F68" i="10"/>
  <c r="E68" i="10"/>
  <c r="D68" i="10"/>
  <c r="C68" i="10"/>
  <c r="AI77" i="10"/>
  <c r="AI73" i="10"/>
  <c r="AI69" i="10"/>
  <c r="AI91" i="10"/>
  <c r="AI90" i="10"/>
  <c r="AI87" i="10"/>
  <c r="AI86" i="10"/>
  <c r="AI83" i="10"/>
  <c r="AI82" i="10"/>
  <c r="AI79" i="10"/>
  <c r="AI78" i="10"/>
  <c r="AI75" i="10"/>
  <c r="AI74" i="10"/>
  <c r="AI71" i="10"/>
  <c r="AI70" i="10"/>
  <c r="AE93" i="9"/>
  <c r="AD93" i="9"/>
  <c r="AC93" i="9"/>
  <c r="AB93" i="9"/>
  <c r="AA93" i="9"/>
  <c r="Z93" i="9"/>
  <c r="Y93" i="9"/>
  <c r="X93" i="9"/>
  <c r="W93" i="9"/>
  <c r="V93" i="9"/>
  <c r="U93" i="9"/>
  <c r="T93" i="9"/>
  <c r="S93" i="9"/>
  <c r="R93" i="9"/>
  <c r="Q93" i="9"/>
  <c r="P93" i="9"/>
  <c r="O93" i="9"/>
  <c r="N93" i="9"/>
  <c r="M93" i="9"/>
  <c r="L93" i="9"/>
  <c r="K93" i="9"/>
  <c r="J93" i="9"/>
  <c r="I93" i="9"/>
  <c r="H93" i="9"/>
  <c r="G93" i="9"/>
  <c r="F93" i="9"/>
  <c r="E93" i="9"/>
  <c r="D93" i="9"/>
  <c r="C93" i="9"/>
  <c r="AE92" i="9"/>
  <c r="AD92" i="9"/>
  <c r="AC92" i="9"/>
  <c r="AB92" i="9"/>
  <c r="AA92" i="9"/>
  <c r="Z92" i="9"/>
  <c r="Y92" i="9"/>
  <c r="X92" i="9"/>
  <c r="W92" i="9"/>
  <c r="V92" i="9"/>
  <c r="U92" i="9"/>
  <c r="T92" i="9"/>
  <c r="S92" i="9"/>
  <c r="R92" i="9"/>
  <c r="Q92" i="9"/>
  <c r="P92" i="9"/>
  <c r="O92" i="9"/>
  <c r="N92" i="9"/>
  <c r="M92" i="9"/>
  <c r="L92" i="9"/>
  <c r="K92" i="9"/>
  <c r="J92" i="9"/>
  <c r="I92" i="9"/>
  <c r="H92" i="9"/>
  <c r="G92" i="9"/>
  <c r="F92" i="9"/>
  <c r="E92" i="9"/>
  <c r="D92" i="9"/>
  <c r="C92" i="9"/>
  <c r="AE91" i="9"/>
  <c r="AD91" i="9"/>
  <c r="AC91" i="9"/>
  <c r="AB91" i="9"/>
  <c r="AA91" i="9"/>
  <c r="Z91" i="9"/>
  <c r="Y91" i="9"/>
  <c r="X91" i="9"/>
  <c r="W91" i="9"/>
  <c r="V91" i="9"/>
  <c r="U91" i="9"/>
  <c r="T91" i="9"/>
  <c r="S91" i="9"/>
  <c r="R91" i="9"/>
  <c r="Q91" i="9"/>
  <c r="P91" i="9"/>
  <c r="O91" i="9"/>
  <c r="N91" i="9"/>
  <c r="M91" i="9"/>
  <c r="L91" i="9"/>
  <c r="K91" i="9"/>
  <c r="J91" i="9"/>
  <c r="I91" i="9"/>
  <c r="H91" i="9"/>
  <c r="G91" i="9"/>
  <c r="F91" i="9"/>
  <c r="E91" i="9"/>
  <c r="D91" i="9"/>
  <c r="C91" i="9"/>
  <c r="AE90" i="9"/>
  <c r="AD90" i="9"/>
  <c r="AC90" i="9"/>
  <c r="AB90" i="9"/>
  <c r="AA90" i="9"/>
  <c r="Z90" i="9"/>
  <c r="Y90" i="9"/>
  <c r="X90" i="9"/>
  <c r="W90" i="9"/>
  <c r="V90" i="9"/>
  <c r="U90" i="9"/>
  <c r="T90" i="9"/>
  <c r="S90" i="9"/>
  <c r="R90" i="9"/>
  <c r="Q90" i="9"/>
  <c r="P90" i="9"/>
  <c r="O90" i="9"/>
  <c r="N90" i="9"/>
  <c r="M90" i="9"/>
  <c r="L90" i="9"/>
  <c r="K90" i="9"/>
  <c r="J90" i="9"/>
  <c r="I90" i="9"/>
  <c r="H90" i="9"/>
  <c r="G90" i="9"/>
  <c r="F90" i="9"/>
  <c r="E90" i="9"/>
  <c r="D90" i="9"/>
  <c r="C90" i="9"/>
  <c r="AE89" i="9"/>
  <c r="AD89" i="9"/>
  <c r="AC89" i="9"/>
  <c r="AB89" i="9"/>
  <c r="AA89" i="9"/>
  <c r="Z89" i="9"/>
  <c r="Y89" i="9"/>
  <c r="X89" i="9"/>
  <c r="W89" i="9"/>
  <c r="V89" i="9"/>
  <c r="U89" i="9"/>
  <c r="T89" i="9"/>
  <c r="S89" i="9"/>
  <c r="R89" i="9"/>
  <c r="Q89" i="9"/>
  <c r="P89" i="9"/>
  <c r="O89" i="9"/>
  <c r="N89" i="9"/>
  <c r="M89" i="9"/>
  <c r="L89" i="9"/>
  <c r="K89" i="9"/>
  <c r="J89" i="9"/>
  <c r="I89" i="9"/>
  <c r="H89" i="9"/>
  <c r="G89" i="9"/>
  <c r="F89" i="9"/>
  <c r="E89" i="9"/>
  <c r="D89" i="9"/>
  <c r="C89" i="9"/>
  <c r="AE88" i="9"/>
  <c r="AD88" i="9"/>
  <c r="AC88" i="9"/>
  <c r="AB88" i="9"/>
  <c r="AA88" i="9"/>
  <c r="Z88" i="9"/>
  <c r="Y88" i="9"/>
  <c r="X88" i="9"/>
  <c r="W88" i="9"/>
  <c r="V88" i="9"/>
  <c r="U88" i="9"/>
  <c r="T88" i="9"/>
  <c r="S88" i="9"/>
  <c r="R88" i="9"/>
  <c r="Q88" i="9"/>
  <c r="P88" i="9"/>
  <c r="O88" i="9"/>
  <c r="N88" i="9"/>
  <c r="M88" i="9"/>
  <c r="L88" i="9"/>
  <c r="K88" i="9"/>
  <c r="J88" i="9"/>
  <c r="I88" i="9"/>
  <c r="H88" i="9"/>
  <c r="G88" i="9"/>
  <c r="F88" i="9"/>
  <c r="E88" i="9"/>
  <c r="D88" i="9"/>
  <c r="C88" i="9"/>
  <c r="AE87" i="9"/>
  <c r="AD87" i="9"/>
  <c r="AC87" i="9"/>
  <c r="AB87" i="9"/>
  <c r="AA87" i="9"/>
  <c r="Z87" i="9"/>
  <c r="Y87" i="9"/>
  <c r="X87" i="9"/>
  <c r="W87" i="9"/>
  <c r="V87" i="9"/>
  <c r="U87" i="9"/>
  <c r="T87" i="9"/>
  <c r="S87" i="9"/>
  <c r="R87" i="9"/>
  <c r="Q87" i="9"/>
  <c r="P87" i="9"/>
  <c r="O87" i="9"/>
  <c r="N87" i="9"/>
  <c r="M87" i="9"/>
  <c r="L87" i="9"/>
  <c r="K87" i="9"/>
  <c r="J87" i="9"/>
  <c r="I87" i="9"/>
  <c r="H87" i="9"/>
  <c r="G87" i="9"/>
  <c r="F87" i="9"/>
  <c r="E87" i="9"/>
  <c r="D87" i="9"/>
  <c r="C87" i="9"/>
  <c r="AE86" i="9"/>
  <c r="AD86" i="9"/>
  <c r="AC86" i="9"/>
  <c r="AB86" i="9"/>
  <c r="AA86" i="9"/>
  <c r="Z86" i="9"/>
  <c r="Y86" i="9"/>
  <c r="X86" i="9"/>
  <c r="W86" i="9"/>
  <c r="V86" i="9"/>
  <c r="U86" i="9"/>
  <c r="T86" i="9"/>
  <c r="S86" i="9"/>
  <c r="R86" i="9"/>
  <c r="Q86" i="9"/>
  <c r="P86" i="9"/>
  <c r="O86" i="9"/>
  <c r="N86" i="9"/>
  <c r="M86" i="9"/>
  <c r="L86" i="9"/>
  <c r="K86" i="9"/>
  <c r="J86" i="9"/>
  <c r="I86" i="9"/>
  <c r="H86" i="9"/>
  <c r="G86" i="9"/>
  <c r="F86" i="9"/>
  <c r="E86" i="9"/>
  <c r="D86" i="9"/>
  <c r="C86" i="9"/>
  <c r="AE85" i="9"/>
  <c r="AD85" i="9"/>
  <c r="AC85" i="9"/>
  <c r="AB85" i="9"/>
  <c r="AA85" i="9"/>
  <c r="Z85" i="9"/>
  <c r="Y85" i="9"/>
  <c r="X85" i="9"/>
  <c r="W85" i="9"/>
  <c r="V85" i="9"/>
  <c r="U85" i="9"/>
  <c r="T85" i="9"/>
  <c r="S85" i="9"/>
  <c r="R85" i="9"/>
  <c r="Q85" i="9"/>
  <c r="P85" i="9"/>
  <c r="O85" i="9"/>
  <c r="N85" i="9"/>
  <c r="M85" i="9"/>
  <c r="L85" i="9"/>
  <c r="K85" i="9"/>
  <c r="J85" i="9"/>
  <c r="I85" i="9"/>
  <c r="H85" i="9"/>
  <c r="G85" i="9"/>
  <c r="F85" i="9"/>
  <c r="E85" i="9"/>
  <c r="D85" i="9"/>
  <c r="C85" i="9"/>
  <c r="AE84" i="9"/>
  <c r="AD84" i="9"/>
  <c r="AC84" i="9"/>
  <c r="AB84" i="9"/>
  <c r="AA84" i="9"/>
  <c r="Z84" i="9"/>
  <c r="Y84" i="9"/>
  <c r="X84" i="9"/>
  <c r="W84" i="9"/>
  <c r="V84" i="9"/>
  <c r="U84" i="9"/>
  <c r="T84" i="9"/>
  <c r="S84" i="9"/>
  <c r="R84" i="9"/>
  <c r="Q84" i="9"/>
  <c r="P84" i="9"/>
  <c r="O84" i="9"/>
  <c r="N84" i="9"/>
  <c r="M84" i="9"/>
  <c r="L84" i="9"/>
  <c r="K84" i="9"/>
  <c r="J84" i="9"/>
  <c r="I84" i="9"/>
  <c r="H84" i="9"/>
  <c r="G84" i="9"/>
  <c r="F84" i="9"/>
  <c r="E84" i="9"/>
  <c r="D84" i="9"/>
  <c r="C84" i="9"/>
  <c r="AE83" i="9"/>
  <c r="AD83" i="9"/>
  <c r="AC83" i="9"/>
  <c r="AB83" i="9"/>
  <c r="AA83" i="9"/>
  <c r="Z83" i="9"/>
  <c r="Y83" i="9"/>
  <c r="X83" i="9"/>
  <c r="W83" i="9"/>
  <c r="V83" i="9"/>
  <c r="U83" i="9"/>
  <c r="T83" i="9"/>
  <c r="S83" i="9"/>
  <c r="R83" i="9"/>
  <c r="Q83" i="9"/>
  <c r="P83" i="9"/>
  <c r="O83" i="9"/>
  <c r="N83" i="9"/>
  <c r="M83" i="9"/>
  <c r="L83" i="9"/>
  <c r="K83" i="9"/>
  <c r="J83" i="9"/>
  <c r="I83" i="9"/>
  <c r="H83" i="9"/>
  <c r="G83" i="9"/>
  <c r="F83" i="9"/>
  <c r="E83" i="9"/>
  <c r="D83" i="9"/>
  <c r="C83" i="9"/>
  <c r="AE82" i="9"/>
  <c r="AD82" i="9"/>
  <c r="AC82" i="9"/>
  <c r="AB82" i="9"/>
  <c r="AA82" i="9"/>
  <c r="Z82" i="9"/>
  <c r="Y82" i="9"/>
  <c r="X82" i="9"/>
  <c r="W82" i="9"/>
  <c r="V82" i="9"/>
  <c r="U82" i="9"/>
  <c r="T82" i="9"/>
  <c r="S82" i="9"/>
  <c r="R82" i="9"/>
  <c r="Q82" i="9"/>
  <c r="P82" i="9"/>
  <c r="O82" i="9"/>
  <c r="N82" i="9"/>
  <c r="M82" i="9"/>
  <c r="L82" i="9"/>
  <c r="K82" i="9"/>
  <c r="J82" i="9"/>
  <c r="I82" i="9"/>
  <c r="H82" i="9"/>
  <c r="G82" i="9"/>
  <c r="F82" i="9"/>
  <c r="E82" i="9"/>
  <c r="D82" i="9"/>
  <c r="C82" i="9"/>
  <c r="AE81" i="9"/>
  <c r="AD81" i="9"/>
  <c r="AC81" i="9"/>
  <c r="AB81" i="9"/>
  <c r="AA81" i="9"/>
  <c r="Z81" i="9"/>
  <c r="Y81" i="9"/>
  <c r="X81" i="9"/>
  <c r="W81" i="9"/>
  <c r="V81" i="9"/>
  <c r="U81" i="9"/>
  <c r="T81" i="9"/>
  <c r="S81" i="9"/>
  <c r="R81" i="9"/>
  <c r="Q81" i="9"/>
  <c r="P81" i="9"/>
  <c r="O81" i="9"/>
  <c r="N81" i="9"/>
  <c r="M81" i="9"/>
  <c r="L81" i="9"/>
  <c r="K81" i="9"/>
  <c r="J81" i="9"/>
  <c r="I81" i="9"/>
  <c r="H81" i="9"/>
  <c r="G81" i="9"/>
  <c r="F81" i="9"/>
  <c r="E81" i="9"/>
  <c r="D81" i="9"/>
  <c r="C81" i="9"/>
  <c r="AE80" i="9"/>
  <c r="AD80" i="9"/>
  <c r="AC80" i="9"/>
  <c r="AB80" i="9"/>
  <c r="AA80" i="9"/>
  <c r="Z80" i="9"/>
  <c r="Y80" i="9"/>
  <c r="X80" i="9"/>
  <c r="W80" i="9"/>
  <c r="V80" i="9"/>
  <c r="U80" i="9"/>
  <c r="T80" i="9"/>
  <c r="S80" i="9"/>
  <c r="R80" i="9"/>
  <c r="Q80" i="9"/>
  <c r="P80" i="9"/>
  <c r="O80" i="9"/>
  <c r="N80" i="9"/>
  <c r="M80" i="9"/>
  <c r="L80" i="9"/>
  <c r="K80" i="9"/>
  <c r="J80" i="9"/>
  <c r="I80" i="9"/>
  <c r="H80" i="9"/>
  <c r="G80" i="9"/>
  <c r="F80" i="9"/>
  <c r="E80" i="9"/>
  <c r="D80" i="9"/>
  <c r="C80" i="9"/>
  <c r="AE79" i="9"/>
  <c r="AD79" i="9"/>
  <c r="AC79" i="9"/>
  <c r="AB79" i="9"/>
  <c r="AA79" i="9"/>
  <c r="Z79" i="9"/>
  <c r="Y79" i="9"/>
  <c r="X79" i="9"/>
  <c r="W79" i="9"/>
  <c r="V79" i="9"/>
  <c r="U79" i="9"/>
  <c r="T79" i="9"/>
  <c r="S79" i="9"/>
  <c r="R79" i="9"/>
  <c r="Q79" i="9"/>
  <c r="P79" i="9"/>
  <c r="O79" i="9"/>
  <c r="N79" i="9"/>
  <c r="M79" i="9"/>
  <c r="L79" i="9"/>
  <c r="K79" i="9"/>
  <c r="J79" i="9"/>
  <c r="I79" i="9"/>
  <c r="H79" i="9"/>
  <c r="G79" i="9"/>
  <c r="F79" i="9"/>
  <c r="E79" i="9"/>
  <c r="D79" i="9"/>
  <c r="C79" i="9"/>
  <c r="AE78" i="9"/>
  <c r="AD78" i="9"/>
  <c r="AC78" i="9"/>
  <c r="AB78" i="9"/>
  <c r="AA78" i="9"/>
  <c r="Z78" i="9"/>
  <c r="Y78" i="9"/>
  <c r="X78" i="9"/>
  <c r="W78" i="9"/>
  <c r="V78" i="9"/>
  <c r="U78" i="9"/>
  <c r="T78" i="9"/>
  <c r="S78" i="9"/>
  <c r="R78" i="9"/>
  <c r="Q78" i="9"/>
  <c r="P78" i="9"/>
  <c r="O78" i="9"/>
  <c r="N78" i="9"/>
  <c r="M78" i="9"/>
  <c r="L78" i="9"/>
  <c r="K78" i="9"/>
  <c r="J78" i="9"/>
  <c r="I78" i="9"/>
  <c r="H78" i="9"/>
  <c r="G78" i="9"/>
  <c r="F78" i="9"/>
  <c r="E78" i="9"/>
  <c r="D78" i="9"/>
  <c r="C78" i="9"/>
  <c r="AE77" i="9"/>
  <c r="AD77" i="9"/>
  <c r="AC77" i="9"/>
  <c r="AB77" i="9"/>
  <c r="AA77" i="9"/>
  <c r="Z77" i="9"/>
  <c r="Y77" i="9"/>
  <c r="X77" i="9"/>
  <c r="W77" i="9"/>
  <c r="V77" i="9"/>
  <c r="U77" i="9"/>
  <c r="T77" i="9"/>
  <c r="S77" i="9"/>
  <c r="R77" i="9"/>
  <c r="Q77" i="9"/>
  <c r="P77" i="9"/>
  <c r="O77" i="9"/>
  <c r="N77" i="9"/>
  <c r="M77" i="9"/>
  <c r="L77" i="9"/>
  <c r="K77" i="9"/>
  <c r="J77" i="9"/>
  <c r="I77" i="9"/>
  <c r="H77" i="9"/>
  <c r="G77" i="9"/>
  <c r="F77" i="9"/>
  <c r="E77" i="9"/>
  <c r="D77" i="9"/>
  <c r="C77" i="9"/>
  <c r="AE76" i="9"/>
  <c r="AD76" i="9"/>
  <c r="AC76" i="9"/>
  <c r="AB76" i="9"/>
  <c r="AA76" i="9"/>
  <c r="Z76" i="9"/>
  <c r="Y76" i="9"/>
  <c r="X76" i="9"/>
  <c r="W76" i="9"/>
  <c r="V76" i="9"/>
  <c r="U76" i="9"/>
  <c r="T76" i="9"/>
  <c r="S76" i="9"/>
  <c r="R76" i="9"/>
  <c r="Q76" i="9"/>
  <c r="P76" i="9"/>
  <c r="O76" i="9"/>
  <c r="N76" i="9"/>
  <c r="M76" i="9"/>
  <c r="L76" i="9"/>
  <c r="K76" i="9"/>
  <c r="J76" i="9"/>
  <c r="I76" i="9"/>
  <c r="H76" i="9"/>
  <c r="G76" i="9"/>
  <c r="F76" i="9"/>
  <c r="E76" i="9"/>
  <c r="D76" i="9"/>
  <c r="C76" i="9"/>
  <c r="AE75" i="9"/>
  <c r="AD75" i="9"/>
  <c r="AC75" i="9"/>
  <c r="AB75" i="9"/>
  <c r="AA75" i="9"/>
  <c r="Z75" i="9"/>
  <c r="Y75" i="9"/>
  <c r="X75" i="9"/>
  <c r="W75" i="9"/>
  <c r="V75" i="9"/>
  <c r="U75" i="9"/>
  <c r="T75" i="9"/>
  <c r="S75" i="9"/>
  <c r="R75" i="9"/>
  <c r="Q75" i="9"/>
  <c r="P75" i="9"/>
  <c r="O75" i="9"/>
  <c r="N75" i="9"/>
  <c r="M75" i="9"/>
  <c r="L75" i="9"/>
  <c r="K75" i="9"/>
  <c r="J75" i="9"/>
  <c r="I75" i="9"/>
  <c r="H75" i="9"/>
  <c r="G75" i="9"/>
  <c r="F75" i="9"/>
  <c r="E75" i="9"/>
  <c r="D75" i="9"/>
  <c r="C75" i="9"/>
  <c r="AE74" i="9"/>
  <c r="AD74" i="9"/>
  <c r="AC74" i="9"/>
  <c r="AB74" i="9"/>
  <c r="AA74" i="9"/>
  <c r="Z74" i="9"/>
  <c r="Y74" i="9"/>
  <c r="X74" i="9"/>
  <c r="W74" i="9"/>
  <c r="V74" i="9"/>
  <c r="U74" i="9"/>
  <c r="T74" i="9"/>
  <c r="S74" i="9"/>
  <c r="R74" i="9"/>
  <c r="Q74" i="9"/>
  <c r="P74" i="9"/>
  <c r="O74" i="9"/>
  <c r="N74" i="9"/>
  <c r="M74" i="9"/>
  <c r="L74" i="9"/>
  <c r="K74" i="9"/>
  <c r="J74" i="9"/>
  <c r="I74" i="9"/>
  <c r="H74" i="9"/>
  <c r="G74" i="9"/>
  <c r="F74" i="9"/>
  <c r="E74" i="9"/>
  <c r="D74" i="9"/>
  <c r="C74" i="9"/>
  <c r="AE73" i="9"/>
  <c r="AD73" i="9"/>
  <c r="AC73" i="9"/>
  <c r="AB73" i="9"/>
  <c r="AA73" i="9"/>
  <c r="Z73" i="9"/>
  <c r="Y73" i="9"/>
  <c r="X73" i="9"/>
  <c r="W73" i="9"/>
  <c r="V73" i="9"/>
  <c r="U73" i="9"/>
  <c r="T73" i="9"/>
  <c r="S73" i="9"/>
  <c r="R73" i="9"/>
  <c r="Q73" i="9"/>
  <c r="P73" i="9"/>
  <c r="O73" i="9"/>
  <c r="N73" i="9"/>
  <c r="M73" i="9"/>
  <c r="L73" i="9"/>
  <c r="K73" i="9"/>
  <c r="J73" i="9"/>
  <c r="I73" i="9"/>
  <c r="H73" i="9"/>
  <c r="G73" i="9"/>
  <c r="F73" i="9"/>
  <c r="E73" i="9"/>
  <c r="D73" i="9"/>
  <c r="C73" i="9"/>
  <c r="AE72" i="9"/>
  <c r="AD72" i="9"/>
  <c r="AC72" i="9"/>
  <c r="AB72" i="9"/>
  <c r="AA72" i="9"/>
  <c r="Z72" i="9"/>
  <c r="Y72" i="9"/>
  <c r="X72" i="9"/>
  <c r="W72" i="9"/>
  <c r="V72" i="9"/>
  <c r="U72" i="9"/>
  <c r="T72" i="9"/>
  <c r="S72" i="9"/>
  <c r="R72" i="9"/>
  <c r="Q72" i="9"/>
  <c r="P72" i="9"/>
  <c r="O72" i="9"/>
  <c r="N72" i="9"/>
  <c r="M72" i="9"/>
  <c r="L72" i="9"/>
  <c r="K72" i="9"/>
  <c r="J72" i="9"/>
  <c r="I72" i="9"/>
  <c r="H72" i="9"/>
  <c r="G72" i="9"/>
  <c r="F72" i="9"/>
  <c r="E72" i="9"/>
  <c r="D72" i="9"/>
  <c r="C72" i="9"/>
  <c r="AE71" i="9"/>
  <c r="AD71" i="9"/>
  <c r="AC71" i="9"/>
  <c r="AB71" i="9"/>
  <c r="AA71" i="9"/>
  <c r="Z71" i="9"/>
  <c r="Y71" i="9"/>
  <c r="X71" i="9"/>
  <c r="W71" i="9"/>
  <c r="V71" i="9"/>
  <c r="U71" i="9"/>
  <c r="T71" i="9"/>
  <c r="S71" i="9"/>
  <c r="R71" i="9"/>
  <c r="Q71" i="9"/>
  <c r="P71" i="9"/>
  <c r="O71" i="9"/>
  <c r="N71" i="9"/>
  <c r="M71" i="9"/>
  <c r="L71" i="9"/>
  <c r="K71" i="9"/>
  <c r="J71" i="9"/>
  <c r="I71" i="9"/>
  <c r="H71" i="9"/>
  <c r="G71" i="9"/>
  <c r="F71" i="9"/>
  <c r="E71" i="9"/>
  <c r="D71" i="9"/>
  <c r="C71" i="9"/>
  <c r="AE70" i="9"/>
  <c r="AD70" i="9"/>
  <c r="AC70" i="9"/>
  <c r="AB70" i="9"/>
  <c r="AA70" i="9"/>
  <c r="Z70" i="9"/>
  <c r="Y70" i="9"/>
  <c r="X70" i="9"/>
  <c r="W70" i="9"/>
  <c r="V70" i="9"/>
  <c r="U70" i="9"/>
  <c r="T70" i="9"/>
  <c r="S70" i="9"/>
  <c r="R70" i="9"/>
  <c r="Q70" i="9"/>
  <c r="P70" i="9"/>
  <c r="O70" i="9"/>
  <c r="N70" i="9"/>
  <c r="M70" i="9"/>
  <c r="L70" i="9"/>
  <c r="K70" i="9"/>
  <c r="J70" i="9"/>
  <c r="I70" i="9"/>
  <c r="H70" i="9"/>
  <c r="G70" i="9"/>
  <c r="F70" i="9"/>
  <c r="E70" i="9"/>
  <c r="D70" i="9"/>
  <c r="C70" i="9"/>
  <c r="AE69" i="9"/>
  <c r="AD69" i="9"/>
  <c r="AC69" i="9"/>
  <c r="AB69" i="9"/>
  <c r="AA69" i="9"/>
  <c r="Z69" i="9"/>
  <c r="Y69" i="9"/>
  <c r="X69" i="9"/>
  <c r="W69" i="9"/>
  <c r="V69" i="9"/>
  <c r="U69" i="9"/>
  <c r="T69" i="9"/>
  <c r="S69" i="9"/>
  <c r="R69" i="9"/>
  <c r="Q69" i="9"/>
  <c r="P69" i="9"/>
  <c r="O69" i="9"/>
  <c r="N69" i="9"/>
  <c r="M69" i="9"/>
  <c r="L69" i="9"/>
  <c r="K69" i="9"/>
  <c r="J69" i="9"/>
  <c r="I69" i="9"/>
  <c r="H69" i="9"/>
  <c r="G69" i="9"/>
  <c r="F69" i="9"/>
  <c r="E69" i="9"/>
  <c r="D69" i="9"/>
  <c r="C69" i="9"/>
  <c r="AE68" i="9"/>
  <c r="AD68" i="9"/>
  <c r="AC68" i="9"/>
  <c r="AB68" i="9"/>
  <c r="AA68" i="9"/>
  <c r="Z68" i="9"/>
  <c r="Y68" i="9"/>
  <c r="X68" i="9"/>
  <c r="W68" i="9"/>
  <c r="V68" i="9"/>
  <c r="U68" i="9"/>
  <c r="T68" i="9"/>
  <c r="S68" i="9"/>
  <c r="R68" i="9"/>
  <c r="Q68" i="9"/>
  <c r="P68" i="9"/>
  <c r="O68" i="9"/>
  <c r="N68" i="9"/>
  <c r="M68" i="9"/>
  <c r="L68" i="9"/>
  <c r="K68" i="9"/>
  <c r="J68" i="9"/>
  <c r="I68" i="9"/>
  <c r="H68" i="9"/>
  <c r="G68" i="9"/>
  <c r="F68" i="9"/>
  <c r="E68" i="9"/>
  <c r="D68" i="9"/>
  <c r="C68" i="9"/>
  <c r="AI93" i="9"/>
  <c r="AI92" i="9"/>
  <c r="AI89" i="9"/>
  <c r="AI88" i="9"/>
  <c r="AI85" i="9"/>
  <c r="AI84" i="9"/>
  <c r="AI81" i="9"/>
  <c r="AI80" i="9"/>
  <c r="AI77" i="9"/>
  <c r="AI76" i="9"/>
  <c r="AI73" i="9"/>
  <c r="AI72" i="9"/>
  <c r="AI69" i="9"/>
  <c r="AI68" i="9"/>
  <c r="C69" i="8"/>
  <c r="D69" i="8"/>
  <c r="E69" i="8"/>
  <c r="F69" i="8"/>
  <c r="G69" i="8"/>
  <c r="H69" i="8"/>
  <c r="I69" i="8"/>
  <c r="J69" i="8"/>
  <c r="K69" i="8"/>
  <c r="L69" i="8"/>
  <c r="M69" i="8"/>
  <c r="N69" i="8"/>
  <c r="O69" i="8"/>
  <c r="P69" i="8"/>
  <c r="Q69" i="8"/>
  <c r="R69" i="8"/>
  <c r="S69" i="8"/>
  <c r="T69" i="8"/>
  <c r="U69" i="8"/>
  <c r="V69" i="8"/>
  <c r="W69" i="8"/>
  <c r="X69" i="8"/>
  <c r="Y69" i="8"/>
  <c r="Z69" i="8"/>
  <c r="AA69" i="8"/>
  <c r="AB69" i="8"/>
  <c r="AC69" i="8"/>
  <c r="AD69" i="8"/>
  <c r="AE69" i="8"/>
  <c r="C70" i="8"/>
  <c r="D70" i="8"/>
  <c r="E70" i="8"/>
  <c r="F70" i="8"/>
  <c r="G70" i="8"/>
  <c r="H70" i="8"/>
  <c r="I70" i="8"/>
  <c r="J70" i="8"/>
  <c r="K70" i="8"/>
  <c r="L70" i="8"/>
  <c r="M70" i="8"/>
  <c r="N70" i="8"/>
  <c r="O70" i="8"/>
  <c r="P70" i="8"/>
  <c r="Q70" i="8"/>
  <c r="R70" i="8"/>
  <c r="S70" i="8"/>
  <c r="T70" i="8"/>
  <c r="U70" i="8"/>
  <c r="V70" i="8"/>
  <c r="W70" i="8"/>
  <c r="X70" i="8"/>
  <c r="Y70" i="8"/>
  <c r="Z70" i="8"/>
  <c r="AA70" i="8"/>
  <c r="AB70" i="8"/>
  <c r="AC70" i="8"/>
  <c r="AD70" i="8"/>
  <c r="AE70" i="8"/>
  <c r="C71" i="8"/>
  <c r="D71" i="8"/>
  <c r="E71" i="8"/>
  <c r="F71" i="8"/>
  <c r="G71" i="8"/>
  <c r="H71" i="8"/>
  <c r="I71" i="8"/>
  <c r="J71" i="8"/>
  <c r="K71" i="8"/>
  <c r="L71" i="8"/>
  <c r="M71" i="8"/>
  <c r="N71" i="8"/>
  <c r="O71" i="8"/>
  <c r="P71" i="8"/>
  <c r="Q71" i="8"/>
  <c r="R71" i="8"/>
  <c r="S71" i="8"/>
  <c r="T71" i="8"/>
  <c r="U71" i="8"/>
  <c r="V71" i="8"/>
  <c r="W71" i="8"/>
  <c r="X71" i="8"/>
  <c r="Y71" i="8"/>
  <c r="Z71" i="8"/>
  <c r="AA71" i="8"/>
  <c r="AB71" i="8"/>
  <c r="AC71" i="8"/>
  <c r="AD71" i="8"/>
  <c r="AE71" i="8"/>
  <c r="C72" i="8"/>
  <c r="D72" i="8"/>
  <c r="E72" i="8"/>
  <c r="F72" i="8"/>
  <c r="G72" i="8"/>
  <c r="H72" i="8"/>
  <c r="I72" i="8"/>
  <c r="J72" i="8"/>
  <c r="K72" i="8"/>
  <c r="L72" i="8"/>
  <c r="M72" i="8"/>
  <c r="N72" i="8"/>
  <c r="O72" i="8"/>
  <c r="P72" i="8"/>
  <c r="Q72" i="8"/>
  <c r="R72" i="8"/>
  <c r="S72" i="8"/>
  <c r="T72" i="8"/>
  <c r="U72" i="8"/>
  <c r="V72" i="8"/>
  <c r="W72" i="8"/>
  <c r="X72" i="8"/>
  <c r="Y72" i="8"/>
  <c r="Z72" i="8"/>
  <c r="AA72" i="8"/>
  <c r="AB72" i="8"/>
  <c r="AC72" i="8"/>
  <c r="AD72" i="8"/>
  <c r="AE72" i="8"/>
  <c r="C73" i="8"/>
  <c r="D73" i="8"/>
  <c r="E73" i="8"/>
  <c r="F73" i="8"/>
  <c r="G73" i="8"/>
  <c r="H73" i="8"/>
  <c r="I73" i="8"/>
  <c r="J73" i="8"/>
  <c r="K73" i="8"/>
  <c r="L73" i="8"/>
  <c r="M73" i="8"/>
  <c r="N73" i="8"/>
  <c r="O73" i="8"/>
  <c r="P73" i="8"/>
  <c r="Q73" i="8"/>
  <c r="R73" i="8"/>
  <c r="S73" i="8"/>
  <c r="T73" i="8"/>
  <c r="U73" i="8"/>
  <c r="V73" i="8"/>
  <c r="W73" i="8"/>
  <c r="X73" i="8"/>
  <c r="Y73" i="8"/>
  <c r="Z73" i="8"/>
  <c r="AA73" i="8"/>
  <c r="AB73" i="8"/>
  <c r="AC73" i="8"/>
  <c r="AD73" i="8"/>
  <c r="AE73" i="8"/>
  <c r="C74" i="8"/>
  <c r="D74" i="8"/>
  <c r="E74" i="8"/>
  <c r="F74" i="8"/>
  <c r="G74" i="8"/>
  <c r="H74" i="8"/>
  <c r="I74" i="8"/>
  <c r="J74" i="8"/>
  <c r="K74" i="8"/>
  <c r="L74" i="8"/>
  <c r="M74" i="8"/>
  <c r="N74" i="8"/>
  <c r="O74" i="8"/>
  <c r="P74" i="8"/>
  <c r="Q74" i="8"/>
  <c r="R74" i="8"/>
  <c r="S74" i="8"/>
  <c r="T74" i="8"/>
  <c r="U74" i="8"/>
  <c r="V74" i="8"/>
  <c r="W74" i="8"/>
  <c r="X74" i="8"/>
  <c r="Y74" i="8"/>
  <c r="Z74" i="8"/>
  <c r="AA74" i="8"/>
  <c r="AB74" i="8"/>
  <c r="AC74" i="8"/>
  <c r="AD74" i="8"/>
  <c r="AE74" i="8"/>
  <c r="C75" i="8"/>
  <c r="D75" i="8"/>
  <c r="E75" i="8"/>
  <c r="F75" i="8"/>
  <c r="G75" i="8"/>
  <c r="H75" i="8"/>
  <c r="I75" i="8"/>
  <c r="J75" i="8"/>
  <c r="K75" i="8"/>
  <c r="L75" i="8"/>
  <c r="M75" i="8"/>
  <c r="N75" i="8"/>
  <c r="O75" i="8"/>
  <c r="P75" i="8"/>
  <c r="Q75" i="8"/>
  <c r="R75" i="8"/>
  <c r="S75" i="8"/>
  <c r="T75" i="8"/>
  <c r="U75" i="8"/>
  <c r="V75" i="8"/>
  <c r="W75" i="8"/>
  <c r="X75" i="8"/>
  <c r="Y75" i="8"/>
  <c r="Z75" i="8"/>
  <c r="AA75" i="8"/>
  <c r="AB75" i="8"/>
  <c r="AC75" i="8"/>
  <c r="AD75" i="8"/>
  <c r="AE75" i="8"/>
  <c r="C76" i="8"/>
  <c r="D76" i="8"/>
  <c r="E76" i="8"/>
  <c r="F76" i="8"/>
  <c r="G76" i="8"/>
  <c r="H76" i="8"/>
  <c r="I76" i="8"/>
  <c r="J76" i="8"/>
  <c r="K76" i="8"/>
  <c r="L76" i="8"/>
  <c r="M76" i="8"/>
  <c r="N76" i="8"/>
  <c r="O76" i="8"/>
  <c r="P76" i="8"/>
  <c r="Q76" i="8"/>
  <c r="R76" i="8"/>
  <c r="S76" i="8"/>
  <c r="T76" i="8"/>
  <c r="U76" i="8"/>
  <c r="V76" i="8"/>
  <c r="W76" i="8"/>
  <c r="X76" i="8"/>
  <c r="Y76" i="8"/>
  <c r="Z76" i="8"/>
  <c r="AA76" i="8"/>
  <c r="AB76" i="8"/>
  <c r="AC76" i="8"/>
  <c r="AD76" i="8"/>
  <c r="AE76" i="8"/>
  <c r="C77" i="8"/>
  <c r="D77" i="8"/>
  <c r="E77" i="8"/>
  <c r="F77" i="8"/>
  <c r="G77" i="8"/>
  <c r="H77" i="8"/>
  <c r="I77" i="8"/>
  <c r="J77" i="8"/>
  <c r="K77" i="8"/>
  <c r="L77" i="8"/>
  <c r="M77" i="8"/>
  <c r="N77" i="8"/>
  <c r="O77" i="8"/>
  <c r="P77" i="8"/>
  <c r="Q77" i="8"/>
  <c r="R77" i="8"/>
  <c r="S77" i="8"/>
  <c r="T77" i="8"/>
  <c r="U77" i="8"/>
  <c r="V77" i="8"/>
  <c r="W77" i="8"/>
  <c r="X77" i="8"/>
  <c r="Y77" i="8"/>
  <c r="Z77" i="8"/>
  <c r="AA77" i="8"/>
  <c r="AB77" i="8"/>
  <c r="AC77" i="8"/>
  <c r="AD77" i="8"/>
  <c r="AE77" i="8"/>
  <c r="C78" i="8"/>
  <c r="D78" i="8"/>
  <c r="E78" i="8"/>
  <c r="F78" i="8"/>
  <c r="G78" i="8"/>
  <c r="H78" i="8"/>
  <c r="I78" i="8"/>
  <c r="J78" i="8"/>
  <c r="K78" i="8"/>
  <c r="L78" i="8"/>
  <c r="M78" i="8"/>
  <c r="N78" i="8"/>
  <c r="O78" i="8"/>
  <c r="P78" i="8"/>
  <c r="Q78" i="8"/>
  <c r="R78" i="8"/>
  <c r="S78" i="8"/>
  <c r="T78" i="8"/>
  <c r="U78" i="8"/>
  <c r="V78" i="8"/>
  <c r="W78" i="8"/>
  <c r="X78" i="8"/>
  <c r="Y78" i="8"/>
  <c r="Z78" i="8"/>
  <c r="AA78" i="8"/>
  <c r="AB78" i="8"/>
  <c r="AC78" i="8"/>
  <c r="AD78" i="8"/>
  <c r="AE78" i="8"/>
  <c r="C79" i="8"/>
  <c r="D79" i="8"/>
  <c r="E79" i="8"/>
  <c r="F79" i="8"/>
  <c r="G79" i="8"/>
  <c r="H79" i="8"/>
  <c r="I79" i="8"/>
  <c r="J79" i="8"/>
  <c r="K79" i="8"/>
  <c r="L79" i="8"/>
  <c r="M79" i="8"/>
  <c r="N79" i="8"/>
  <c r="O79" i="8"/>
  <c r="P79" i="8"/>
  <c r="Q79" i="8"/>
  <c r="R79" i="8"/>
  <c r="S79" i="8"/>
  <c r="T79" i="8"/>
  <c r="U79" i="8"/>
  <c r="V79" i="8"/>
  <c r="W79" i="8"/>
  <c r="X79" i="8"/>
  <c r="Y79" i="8"/>
  <c r="Z79" i="8"/>
  <c r="AA79" i="8"/>
  <c r="AB79" i="8"/>
  <c r="AC79" i="8"/>
  <c r="AD79" i="8"/>
  <c r="AE79" i="8"/>
  <c r="C80" i="8"/>
  <c r="D80" i="8"/>
  <c r="E80" i="8"/>
  <c r="F80" i="8"/>
  <c r="G80" i="8"/>
  <c r="H80" i="8"/>
  <c r="I80" i="8"/>
  <c r="J80" i="8"/>
  <c r="K80" i="8"/>
  <c r="L80" i="8"/>
  <c r="M80" i="8"/>
  <c r="N80" i="8"/>
  <c r="O80" i="8"/>
  <c r="P80" i="8"/>
  <c r="Q80" i="8"/>
  <c r="R80" i="8"/>
  <c r="S80" i="8"/>
  <c r="T80" i="8"/>
  <c r="U80" i="8"/>
  <c r="V80" i="8"/>
  <c r="W80" i="8"/>
  <c r="X80" i="8"/>
  <c r="Y80" i="8"/>
  <c r="Z80" i="8"/>
  <c r="AA80" i="8"/>
  <c r="AB80" i="8"/>
  <c r="AC80" i="8"/>
  <c r="AD80" i="8"/>
  <c r="AE80" i="8"/>
  <c r="C81" i="8"/>
  <c r="D81" i="8"/>
  <c r="E81" i="8"/>
  <c r="F81" i="8"/>
  <c r="G81" i="8"/>
  <c r="H81" i="8"/>
  <c r="I81" i="8"/>
  <c r="J81" i="8"/>
  <c r="K81" i="8"/>
  <c r="L81" i="8"/>
  <c r="M81" i="8"/>
  <c r="N81" i="8"/>
  <c r="O81" i="8"/>
  <c r="P81" i="8"/>
  <c r="Q81" i="8"/>
  <c r="R81" i="8"/>
  <c r="S81" i="8"/>
  <c r="T81" i="8"/>
  <c r="U81" i="8"/>
  <c r="V81" i="8"/>
  <c r="W81" i="8"/>
  <c r="X81" i="8"/>
  <c r="Y81" i="8"/>
  <c r="Z81" i="8"/>
  <c r="AA81" i="8"/>
  <c r="AB81" i="8"/>
  <c r="AC81" i="8"/>
  <c r="AD81" i="8"/>
  <c r="AE81" i="8"/>
  <c r="C82" i="8"/>
  <c r="D82" i="8"/>
  <c r="E82" i="8"/>
  <c r="F82" i="8"/>
  <c r="G82" i="8"/>
  <c r="H82" i="8"/>
  <c r="I82" i="8"/>
  <c r="J82" i="8"/>
  <c r="K82" i="8"/>
  <c r="L82" i="8"/>
  <c r="M82" i="8"/>
  <c r="N82" i="8"/>
  <c r="O82" i="8"/>
  <c r="P82" i="8"/>
  <c r="Q82" i="8"/>
  <c r="R82" i="8"/>
  <c r="S82" i="8"/>
  <c r="T82" i="8"/>
  <c r="U82" i="8"/>
  <c r="V82" i="8"/>
  <c r="W82" i="8"/>
  <c r="X82" i="8"/>
  <c r="Y82" i="8"/>
  <c r="Z82" i="8"/>
  <c r="AA82" i="8"/>
  <c r="AB82" i="8"/>
  <c r="AC82" i="8"/>
  <c r="AD82" i="8"/>
  <c r="AE82" i="8"/>
  <c r="C83" i="8"/>
  <c r="D83" i="8"/>
  <c r="E83" i="8"/>
  <c r="F83" i="8"/>
  <c r="G83" i="8"/>
  <c r="H83" i="8"/>
  <c r="I83" i="8"/>
  <c r="J83" i="8"/>
  <c r="K83" i="8"/>
  <c r="L83" i="8"/>
  <c r="M83" i="8"/>
  <c r="N83" i="8"/>
  <c r="O83" i="8"/>
  <c r="P83" i="8"/>
  <c r="Q83" i="8"/>
  <c r="R83" i="8"/>
  <c r="S83" i="8"/>
  <c r="T83" i="8"/>
  <c r="U83" i="8"/>
  <c r="V83" i="8"/>
  <c r="W83" i="8"/>
  <c r="X83" i="8"/>
  <c r="Y83" i="8"/>
  <c r="Z83" i="8"/>
  <c r="AA83" i="8"/>
  <c r="AB83" i="8"/>
  <c r="AC83" i="8"/>
  <c r="AD83" i="8"/>
  <c r="AE83" i="8"/>
  <c r="C84" i="8"/>
  <c r="D84" i="8"/>
  <c r="E84" i="8"/>
  <c r="F84" i="8"/>
  <c r="G84" i="8"/>
  <c r="H84" i="8"/>
  <c r="I84" i="8"/>
  <c r="J84" i="8"/>
  <c r="K84" i="8"/>
  <c r="L84" i="8"/>
  <c r="M84" i="8"/>
  <c r="N84" i="8"/>
  <c r="O84" i="8"/>
  <c r="P84" i="8"/>
  <c r="Q84" i="8"/>
  <c r="R84" i="8"/>
  <c r="S84" i="8"/>
  <c r="T84" i="8"/>
  <c r="U84" i="8"/>
  <c r="V84" i="8"/>
  <c r="W84" i="8"/>
  <c r="X84" i="8"/>
  <c r="Y84" i="8"/>
  <c r="Z84" i="8"/>
  <c r="AA84" i="8"/>
  <c r="AB84" i="8"/>
  <c r="AC84" i="8"/>
  <c r="AD84" i="8"/>
  <c r="AE84" i="8"/>
  <c r="C85" i="8"/>
  <c r="D85" i="8"/>
  <c r="E85" i="8"/>
  <c r="F85" i="8"/>
  <c r="G85" i="8"/>
  <c r="H85" i="8"/>
  <c r="I85" i="8"/>
  <c r="J85" i="8"/>
  <c r="K85" i="8"/>
  <c r="L85" i="8"/>
  <c r="M85" i="8"/>
  <c r="N85" i="8"/>
  <c r="O85" i="8"/>
  <c r="P85" i="8"/>
  <c r="Q85" i="8"/>
  <c r="R85" i="8"/>
  <c r="S85" i="8"/>
  <c r="T85" i="8"/>
  <c r="U85" i="8"/>
  <c r="V85" i="8"/>
  <c r="W85" i="8"/>
  <c r="X85" i="8"/>
  <c r="Y85" i="8"/>
  <c r="Z85" i="8"/>
  <c r="AA85" i="8"/>
  <c r="AB85" i="8"/>
  <c r="AC85" i="8"/>
  <c r="AD85" i="8"/>
  <c r="AE85" i="8"/>
  <c r="C86" i="8"/>
  <c r="D86" i="8"/>
  <c r="E86" i="8"/>
  <c r="F86" i="8"/>
  <c r="G86" i="8"/>
  <c r="H86" i="8"/>
  <c r="I86" i="8"/>
  <c r="J86" i="8"/>
  <c r="K86" i="8"/>
  <c r="L86" i="8"/>
  <c r="M86" i="8"/>
  <c r="N86" i="8"/>
  <c r="O86" i="8"/>
  <c r="P86" i="8"/>
  <c r="Q86" i="8"/>
  <c r="R86" i="8"/>
  <c r="S86" i="8"/>
  <c r="T86" i="8"/>
  <c r="U86" i="8"/>
  <c r="V86" i="8"/>
  <c r="W86" i="8"/>
  <c r="X86" i="8"/>
  <c r="Y86" i="8"/>
  <c r="Z86" i="8"/>
  <c r="AA86" i="8"/>
  <c r="AB86" i="8"/>
  <c r="AC86" i="8"/>
  <c r="AD86" i="8"/>
  <c r="AE86" i="8"/>
  <c r="C87" i="8"/>
  <c r="D87" i="8"/>
  <c r="E87" i="8"/>
  <c r="F87" i="8"/>
  <c r="G87" i="8"/>
  <c r="H87" i="8"/>
  <c r="I87" i="8"/>
  <c r="J87" i="8"/>
  <c r="K87" i="8"/>
  <c r="L87" i="8"/>
  <c r="M87" i="8"/>
  <c r="N87" i="8"/>
  <c r="O87" i="8"/>
  <c r="P87" i="8"/>
  <c r="Q87" i="8"/>
  <c r="R87" i="8"/>
  <c r="S87" i="8"/>
  <c r="T87" i="8"/>
  <c r="U87" i="8"/>
  <c r="V87" i="8"/>
  <c r="W87" i="8"/>
  <c r="X87" i="8"/>
  <c r="Y87" i="8"/>
  <c r="Z87" i="8"/>
  <c r="AA87" i="8"/>
  <c r="AB87" i="8"/>
  <c r="AC87" i="8"/>
  <c r="AD87" i="8"/>
  <c r="AE87" i="8"/>
  <c r="C88" i="8"/>
  <c r="D88" i="8"/>
  <c r="E88" i="8"/>
  <c r="F88" i="8"/>
  <c r="G88" i="8"/>
  <c r="H88" i="8"/>
  <c r="I88" i="8"/>
  <c r="J88" i="8"/>
  <c r="K88" i="8"/>
  <c r="L88" i="8"/>
  <c r="M88" i="8"/>
  <c r="N88" i="8"/>
  <c r="O88" i="8"/>
  <c r="P88" i="8"/>
  <c r="Q88" i="8"/>
  <c r="R88" i="8"/>
  <c r="S88" i="8"/>
  <c r="T88" i="8"/>
  <c r="U88" i="8"/>
  <c r="V88" i="8"/>
  <c r="W88" i="8"/>
  <c r="X88" i="8"/>
  <c r="Y88" i="8"/>
  <c r="Z88" i="8"/>
  <c r="AA88" i="8"/>
  <c r="AB88" i="8"/>
  <c r="AC88" i="8"/>
  <c r="AD88" i="8"/>
  <c r="AE88" i="8"/>
  <c r="C89" i="8"/>
  <c r="D89" i="8"/>
  <c r="E89" i="8"/>
  <c r="F89" i="8"/>
  <c r="G89" i="8"/>
  <c r="H89" i="8"/>
  <c r="I89" i="8"/>
  <c r="J89" i="8"/>
  <c r="K89" i="8"/>
  <c r="L89" i="8"/>
  <c r="M89" i="8"/>
  <c r="N89" i="8"/>
  <c r="O89" i="8"/>
  <c r="P89" i="8"/>
  <c r="Q89" i="8"/>
  <c r="R89" i="8"/>
  <c r="S89" i="8"/>
  <c r="T89" i="8"/>
  <c r="U89" i="8"/>
  <c r="V89" i="8"/>
  <c r="W89" i="8"/>
  <c r="X89" i="8"/>
  <c r="Y89" i="8"/>
  <c r="Z89" i="8"/>
  <c r="AA89" i="8"/>
  <c r="AB89" i="8"/>
  <c r="AC89" i="8"/>
  <c r="AD89" i="8"/>
  <c r="AE89" i="8"/>
  <c r="C90" i="8"/>
  <c r="D90" i="8"/>
  <c r="E90" i="8"/>
  <c r="F90" i="8"/>
  <c r="G90" i="8"/>
  <c r="H90" i="8"/>
  <c r="I90" i="8"/>
  <c r="J90" i="8"/>
  <c r="K90" i="8"/>
  <c r="L90" i="8"/>
  <c r="M90" i="8"/>
  <c r="N90" i="8"/>
  <c r="O90" i="8"/>
  <c r="P90" i="8"/>
  <c r="Q90" i="8"/>
  <c r="R90" i="8"/>
  <c r="S90" i="8"/>
  <c r="T90" i="8"/>
  <c r="U90" i="8"/>
  <c r="V90" i="8"/>
  <c r="W90" i="8"/>
  <c r="X90" i="8"/>
  <c r="Y90" i="8"/>
  <c r="Z90" i="8"/>
  <c r="AA90" i="8"/>
  <c r="AB90" i="8"/>
  <c r="AC90" i="8"/>
  <c r="AD90" i="8"/>
  <c r="AE90" i="8"/>
  <c r="C91" i="8"/>
  <c r="D91" i="8"/>
  <c r="E91" i="8"/>
  <c r="F91" i="8"/>
  <c r="G91" i="8"/>
  <c r="H91" i="8"/>
  <c r="I91" i="8"/>
  <c r="J91" i="8"/>
  <c r="K91" i="8"/>
  <c r="L91" i="8"/>
  <c r="M91" i="8"/>
  <c r="N91" i="8"/>
  <c r="O91" i="8"/>
  <c r="P91" i="8"/>
  <c r="Q91" i="8"/>
  <c r="R91" i="8"/>
  <c r="S91" i="8"/>
  <c r="T91" i="8"/>
  <c r="U91" i="8"/>
  <c r="V91" i="8"/>
  <c r="W91" i="8"/>
  <c r="X91" i="8"/>
  <c r="Y91" i="8"/>
  <c r="Z91" i="8"/>
  <c r="AA91" i="8"/>
  <c r="AB91" i="8"/>
  <c r="AC91" i="8"/>
  <c r="AD91" i="8"/>
  <c r="AE91" i="8"/>
  <c r="C92" i="8"/>
  <c r="D92" i="8"/>
  <c r="E92" i="8"/>
  <c r="F92" i="8"/>
  <c r="G92" i="8"/>
  <c r="H92" i="8"/>
  <c r="I92" i="8"/>
  <c r="J92" i="8"/>
  <c r="K92" i="8"/>
  <c r="L92" i="8"/>
  <c r="M92" i="8"/>
  <c r="N92" i="8"/>
  <c r="O92" i="8"/>
  <c r="P92" i="8"/>
  <c r="Q92" i="8"/>
  <c r="R92" i="8"/>
  <c r="S92" i="8"/>
  <c r="T92" i="8"/>
  <c r="U92" i="8"/>
  <c r="V92" i="8"/>
  <c r="W92" i="8"/>
  <c r="X92" i="8"/>
  <c r="Y92" i="8"/>
  <c r="Z92" i="8"/>
  <c r="AA92" i="8"/>
  <c r="AB92" i="8"/>
  <c r="AC92" i="8"/>
  <c r="AD92" i="8"/>
  <c r="AE92" i="8"/>
  <c r="C93" i="8"/>
  <c r="D93" i="8"/>
  <c r="E93" i="8"/>
  <c r="F93" i="8"/>
  <c r="G93" i="8"/>
  <c r="H93" i="8"/>
  <c r="I93" i="8"/>
  <c r="J93" i="8"/>
  <c r="K93" i="8"/>
  <c r="L93" i="8"/>
  <c r="M93" i="8"/>
  <c r="N93" i="8"/>
  <c r="O93" i="8"/>
  <c r="P93" i="8"/>
  <c r="Q93" i="8"/>
  <c r="R93" i="8"/>
  <c r="S93" i="8"/>
  <c r="T93" i="8"/>
  <c r="U93" i="8"/>
  <c r="V93" i="8"/>
  <c r="W93" i="8"/>
  <c r="X93" i="8"/>
  <c r="Y93" i="8"/>
  <c r="Z93" i="8"/>
  <c r="AA93" i="8"/>
  <c r="AB93" i="8"/>
  <c r="AC93" i="8"/>
  <c r="AD93" i="8"/>
  <c r="AE93" i="8"/>
  <c r="I68" i="8"/>
  <c r="J68" i="8"/>
  <c r="K68" i="8"/>
  <c r="L68" i="8"/>
  <c r="M68" i="8"/>
  <c r="N68" i="8"/>
  <c r="O68" i="8"/>
  <c r="P68" i="8"/>
  <c r="Q68" i="8"/>
  <c r="R68" i="8"/>
  <c r="S68" i="8"/>
  <c r="T68" i="8"/>
  <c r="U68" i="8"/>
  <c r="V68" i="8"/>
  <c r="W68" i="8"/>
  <c r="X68" i="8"/>
  <c r="Y68" i="8"/>
  <c r="Z68" i="8"/>
  <c r="AA68" i="8"/>
  <c r="AB68" i="8"/>
  <c r="AC68" i="8"/>
  <c r="AD68" i="8"/>
  <c r="AE68" i="8"/>
  <c r="D68" i="8"/>
  <c r="E68" i="8"/>
  <c r="F68" i="8"/>
  <c r="G68" i="8"/>
  <c r="H68" i="8"/>
  <c r="C68" i="8"/>
  <c r="AI91" i="8"/>
  <c r="AI87" i="8"/>
  <c r="AI83" i="8"/>
  <c r="AI79" i="8"/>
  <c r="AI75" i="8"/>
  <c r="AI71" i="8"/>
  <c r="AI93" i="8"/>
  <c r="AI92" i="8"/>
  <c r="AI90" i="8"/>
  <c r="AI89" i="8"/>
  <c r="AI88" i="8"/>
  <c r="AI86" i="8"/>
  <c r="AI85" i="8"/>
  <c r="AI84" i="8"/>
  <c r="AI82" i="8"/>
  <c r="AI81" i="8"/>
  <c r="AI80" i="8"/>
  <c r="AI78" i="8"/>
  <c r="AI77" i="8"/>
  <c r="AI76" i="8"/>
  <c r="AI74" i="8"/>
  <c r="AI73" i="8"/>
  <c r="AI72" i="8"/>
  <c r="AI70" i="8"/>
  <c r="AI69" i="8"/>
  <c r="AI68" i="8"/>
  <c r="AI69" i="6"/>
  <c r="AI70" i="6"/>
  <c r="AI73" i="6"/>
  <c r="AI89" i="6"/>
  <c r="AI93" i="6"/>
  <c r="AI68" i="6"/>
  <c r="AI83" i="6"/>
  <c r="AI84" i="6"/>
  <c r="D68" i="6"/>
  <c r="E68" i="6"/>
  <c r="F68" i="6"/>
  <c r="G68" i="6"/>
  <c r="H68" i="6"/>
  <c r="I68" i="6"/>
  <c r="J68" i="6"/>
  <c r="K68" i="6"/>
  <c r="L68" i="6"/>
  <c r="M68" i="6"/>
  <c r="N68" i="6"/>
  <c r="O68" i="6"/>
  <c r="P68" i="6"/>
  <c r="Q68" i="6"/>
  <c r="R68" i="6"/>
  <c r="S68" i="6"/>
  <c r="T68" i="6"/>
  <c r="U68" i="6"/>
  <c r="V68" i="6"/>
  <c r="W68" i="6"/>
  <c r="X68" i="6"/>
  <c r="Y68" i="6"/>
  <c r="Z68" i="6"/>
  <c r="AA68" i="6"/>
  <c r="AB68" i="6"/>
  <c r="AC68" i="6"/>
  <c r="AD68" i="6"/>
  <c r="AE68" i="6"/>
  <c r="D69" i="6"/>
  <c r="E69" i="6"/>
  <c r="F69" i="6"/>
  <c r="G69" i="6"/>
  <c r="H69" i="6"/>
  <c r="I69" i="6"/>
  <c r="J69" i="6"/>
  <c r="K69" i="6"/>
  <c r="L69" i="6"/>
  <c r="M69" i="6"/>
  <c r="N69" i="6"/>
  <c r="O69" i="6"/>
  <c r="P69" i="6"/>
  <c r="Q69" i="6"/>
  <c r="R69" i="6"/>
  <c r="S69" i="6"/>
  <c r="T69" i="6"/>
  <c r="U69" i="6"/>
  <c r="V69" i="6"/>
  <c r="W69" i="6"/>
  <c r="X69" i="6"/>
  <c r="Y69" i="6"/>
  <c r="Z69" i="6"/>
  <c r="AA69" i="6"/>
  <c r="AB69" i="6"/>
  <c r="AC69" i="6"/>
  <c r="AD69" i="6"/>
  <c r="AE69" i="6"/>
  <c r="D70" i="6"/>
  <c r="E70" i="6"/>
  <c r="F70" i="6"/>
  <c r="G70" i="6"/>
  <c r="H70" i="6"/>
  <c r="I70" i="6"/>
  <c r="J70" i="6"/>
  <c r="K70" i="6"/>
  <c r="L70" i="6"/>
  <c r="M70" i="6"/>
  <c r="N70" i="6"/>
  <c r="O70" i="6"/>
  <c r="P70" i="6"/>
  <c r="Q70" i="6"/>
  <c r="R70" i="6"/>
  <c r="S70" i="6"/>
  <c r="T70" i="6"/>
  <c r="U70" i="6"/>
  <c r="V70" i="6"/>
  <c r="W70" i="6"/>
  <c r="X70" i="6"/>
  <c r="Y70" i="6"/>
  <c r="Z70" i="6"/>
  <c r="AA70" i="6"/>
  <c r="AB70" i="6"/>
  <c r="AC70" i="6"/>
  <c r="AD70" i="6"/>
  <c r="AE70" i="6"/>
  <c r="D71" i="6"/>
  <c r="E71" i="6"/>
  <c r="F71" i="6"/>
  <c r="G71" i="6"/>
  <c r="H71" i="6"/>
  <c r="I71" i="6"/>
  <c r="J71" i="6"/>
  <c r="K71" i="6"/>
  <c r="L71" i="6"/>
  <c r="M71" i="6"/>
  <c r="N71" i="6"/>
  <c r="O71" i="6"/>
  <c r="P71" i="6"/>
  <c r="Q71" i="6"/>
  <c r="R71" i="6"/>
  <c r="S71" i="6"/>
  <c r="T71" i="6"/>
  <c r="U71" i="6"/>
  <c r="V71" i="6"/>
  <c r="W71" i="6"/>
  <c r="X71" i="6"/>
  <c r="Y71" i="6"/>
  <c r="Z71" i="6"/>
  <c r="AA71" i="6"/>
  <c r="AB71" i="6"/>
  <c r="AC71" i="6"/>
  <c r="AD71" i="6"/>
  <c r="AE71" i="6"/>
  <c r="AI71" i="6"/>
  <c r="D72" i="6"/>
  <c r="E72" i="6"/>
  <c r="F72" i="6"/>
  <c r="G72" i="6"/>
  <c r="H72" i="6"/>
  <c r="I72" i="6"/>
  <c r="J72" i="6"/>
  <c r="K72" i="6"/>
  <c r="L72" i="6"/>
  <c r="M72" i="6"/>
  <c r="N72" i="6"/>
  <c r="O72" i="6"/>
  <c r="P72" i="6"/>
  <c r="Q72" i="6"/>
  <c r="R72" i="6"/>
  <c r="S72" i="6"/>
  <c r="T72" i="6"/>
  <c r="U72" i="6"/>
  <c r="V72" i="6"/>
  <c r="W72" i="6"/>
  <c r="X72" i="6"/>
  <c r="Y72" i="6"/>
  <c r="Z72" i="6"/>
  <c r="AA72" i="6"/>
  <c r="AB72" i="6"/>
  <c r="AC72" i="6"/>
  <c r="AD72" i="6"/>
  <c r="AE72" i="6"/>
  <c r="D73" i="6"/>
  <c r="E73" i="6"/>
  <c r="F73" i="6"/>
  <c r="G73" i="6"/>
  <c r="H73" i="6"/>
  <c r="I73" i="6"/>
  <c r="J73" i="6"/>
  <c r="K73" i="6"/>
  <c r="L73" i="6"/>
  <c r="M73" i="6"/>
  <c r="N73" i="6"/>
  <c r="O73" i="6"/>
  <c r="P73" i="6"/>
  <c r="Q73" i="6"/>
  <c r="R73" i="6"/>
  <c r="S73" i="6"/>
  <c r="T73" i="6"/>
  <c r="U73" i="6"/>
  <c r="V73" i="6"/>
  <c r="W73" i="6"/>
  <c r="X73" i="6"/>
  <c r="Y73" i="6"/>
  <c r="Z73" i="6"/>
  <c r="AA73" i="6"/>
  <c r="AB73" i="6"/>
  <c r="AC73" i="6"/>
  <c r="AD73" i="6"/>
  <c r="AE73" i="6"/>
  <c r="D74" i="6"/>
  <c r="E74" i="6"/>
  <c r="F74" i="6"/>
  <c r="G74" i="6"/>
  <c r="H74" i="6"/>
  <c r="I74" i="6"/>
  <c r="J74" i="6"/>
  <c r="K74" i="6"/>
  <c r="L74" i="6"/>
  <c r="M74" i="6"/>
  <c r="N74" i="6"/>
  <c r="O74" i="6"/>
  <c r="P74" i="6"/>
  <c r="Q74" i="6"/>
  <c r="R74" i="6"/>
  <c r="S74" i="6"/>
  <c r="T74" i="6"/>
  <c r="U74" i="6"/>
  <c r="V74" i="6"/>
  <c r="W74" i="6"/>
  <c r="X74" i="6"/>
  <c r="Y74" i="6"/>
  <c r="Z74" i="6"/>
  <c r="AA74" i="6"/>
  <c r="AB74" i="6"/>
  <c r="AC74" i="6"/>
  <c r="AD74" i="6"/>
  <c r="AE74" i="6"/>
  <c r="D75" i="6"/>
  <c r="E75" i="6"/>
  <c r="F75" i="6"/>
  <c r="G75" i="6"/>
  <c r="H75" i="6"/>
  <c r="I75" i="6"/>
  <c r="J75" i="6"/>
  <c r="K75" i="6"/>
  <c r="L75" i="6"/>
  <c r="M75" i="6"/>
  <c r="N75" i="6"/>
  <c r="O75" i="6"/>
  <c r="P75" i="6"/>
  <c r="Q75" i="6"/>
  <c r="R75" i="6"/>
  <c r="S75" i="6"/>
  <c r="T75" i="6"/>
  <c r="U75" i="6"/>
  <c r="V75" i="6"/>
  <c r="W75" i="6"/>
  <c r="X75" i="6"/>
  <c r="Y75" i="6"/>
  <c r="Z75" i="6"/>
  <c r="AA75" i="6"/>
  <c r="AB75" i="6"/>
  <c r="AC75" i="6"/>
  <c r="AD75" i="6"/>
  <c r="AE75" i="6"/>
  <c r="AI75" i="6"/>
  <c r="D76" i="6"/>
  <c r="E76" i="6"/>
  <c r="F76" i="6"/>
  <c r="G76" i="6"/>
  <c r="H76" i="6"/>
  <c r="I76" i="6"/>
  <c r="J76" i="6"/>
  <c r="K76" i="6"/>
  <c r="L76" i="6"/>
  <c r="M76" i="6"/>
  <c r="N76" i="6"/>
  <c r="O76" i="6"/>
  <c r="P76" i="6"/>
  <c r="Q76" i="6"/>
  <c r="R76" i="6"/>
  <c r="S76" i="6"/>
  <c r="T76" i="6"/>
  <c r="U76" i="6"/>
  <c r="V76" i="6"/>
  <c r="W76" i="6"/>
  <c r="X76" i="6"/>
  <c r="Y76" i="6"/>
  <c r="Z76" i="6"/>
  <c r="AA76" i="6"/>
  <c r="AB76" i="6"/>
  <c r="AC76" i="6"/>
  <c r="AD76" i="6"/>
  <c r="AE76" i="6"/>
  <c r="D77" i="6"/>
  <c r="E77" i="6"/>
  <c r="F77" i="6"/>
  <c r="G77" i="6"/>
  <c r="H77" i="6"/>
  <c r="I77" i="6"/>
  <c r="J77" i="6"/>
  <c r="K77" i="6"/>
  <c r="L77" i="6"/>
  <c r="M77" i="6"/>
  <c r="N77" i="6"/>
  <c r="O77" i="6"/>
  <c r="P77" i="6"/>
  <c r="Q77" i="6"/>
  <c r="R77" i="6"/>
  <c r="S77" i="6"/>
  <c r="T77" i="6"/>
  <c r="U77" i="6"/>
  <c r="V77" i="6"/>
  <c r="W77" i="6"/>
  <c r="X77" i="6"/>
  <c r="Y77" i="6"/>
  <c r="Z77" i="6"/>
  <c r="AA77" i="6"/>
  <c r="AB77" i="6"/>
  <c r="AC77" i="6"/>
  <c r="AD77" i="6"/>
  <c r="AE77" i="6"/>
  <c r="D78" i="6"/>
  <c r="E78" i="6"/>
  <c r="F78" i="6"/>
  <c r="G78" i="6"/>
  <c r="H78" i="6"/>
  <c r="I78" i="6"/>
  <c r="J78" i="6"/>
  <c r="K78" i="6"/>
  <c r="L78" i="6"/>
  <c r="M78" i="6"/>
  <c r="N78" i="6"/>
  <c r="O78" i="6"/>
  <c r="P78" i="6"/>
  <c r="Q78" i="6"/>
  <c r="R78" i="6"/>
  <c r="S78" i="6"/>
  <c r="T78" i="6"/>
  <c r="U78" i="6"/>
  <c r="V78" i="6"/>
  <c r="W78" i="6"/>
  <c r="X78" i="6"/>
  <c r="Y78" i="6"/>
  <c r="Z78" i="6"/>
  <c r="AA78" i="6"/>
  <c r="AB78" i="6"/>
  <c r="AC78" i="6"/>
  <c r="AD78" i="6"/>
  <c r="AE78" i="6"/>
  <c r="D79" i="6"/>
  <c r="E79" i="6"/>
  <c r="F79" i="6"/>
  <c r="G79" i="6"/>
  <c r="H79" i="6"/>
  <c r="I79" i="6"/>
  <c r="J79" i="6"/>
  <c r="K79" i="6"/>
  <c r="L79" i="6"/>
  <c r="M79" i="6"/>
  <c r="N79" i="6"/>
  <c r="O79" i="6"/>
  <c r="P79" i="6"/>
  <c r="Q79" i="6"/>
  <c r="R79" i="6"/>
  <c r="S79" i="6"/>
  <c r="T79" i="6"/>
  <c r="U79" i="6"/>
  <c r="V79" i="6"/>
  <c r="W79" i="6"/>
  <c r="X79" i="6"/>
  <c r="Y79" i="6"/>
  <c r="Z79" i="6"/>
  <c r="AA79" i="6"/>
  <c r="AB79" i="6"/>
  <c r="AC79" i="6"/>
  <c r="AD79" i="6"/>
  <c r="AE79" i="6"/>
  <c r="AI79" i="6"/>
  <c r="D80" i="6"/>
  <c r="E80" i="6"/>
  <c r="F80" i="6"/>
  <c r="G80" i="6"/>
  <c r="H80" i="6"/>
  <c r="I80" i="6"/>
  <c r="J80" i="6"/>
  <c r="K80" i="6"/>
  <c r="L80" i="6"/>
  <c r="M80" i="6"/>
  <c r="N80" i="6"/>
  <c r="O80" i="6"/>
  <c r="P80" i="6"/>
  <c r="Q80" i="6"/>
  <c r="R80" i="6"/>
  <c r="S80" i="6"/>
  <c r="T80" i="6"/>
  <c r="U80" i="6"/>
  <c r="V80" i="6"/>
  <c r="W80" i="6"/>
  <c r="X80" i="6"/>
  <c r="Y80" i="6"/>
  <c r="Z80" i="6"/>
  <c r="AA80" i="6"/>
  <c r="AB80" i="6"/>
  <c r="AC80" i="6"/>
  <c r="AD80" i="6"/>
  <c r="AE80" i="6"/>
  <c r="AI80" i="6"/>
  <c r="D81" i="6"/>
  <c r="E81" i="6"/>
  <c r="F81" i="6"/>
  <c r="G81" i="6"/>
  <c r="H81" i="6"/>
  <c r="I81" i="6"/>
  <c r="J81" i="6"/>
  <c r="K81" i="6"/>
  <c r="L81" i="6"/>
  <c r="M81" i="6"/>
  <c r="N81" i="6"/>
  <c r="O81" i="6"/>
  <c r="P81" i="6"/>
  <c r="Q81" i="6"/>
  <c r="R81" i="6"/>
  <c r="S81" i="6"/>
  <c r="T81" i="6"/>
  <c r="U81" i="6"/>
  <c r="V81" i="6"/>
  <c r="W81" i="6"/>
  <c r="X81" i="6"/>
  <c r="Y81" i="6"/>
  <c r="Z81" i="6"/>
  <c r="AA81" i="6"/>
  <c r="AB81" i="6"/>
  <c r="AC81" i="6"/>
  <c r="AD81" i="6"/>
  <c r="AE81" i="6"/>
  <c r="D82" i="6"/>
  <c r="E82" i="6"/>
  <c r="F82" i="6"/>
  <c r="G82" i="6"/>
  <c r="H82" i="6"/>
  <c r="I82" i="6"/>
  <c r="J82" i="6"/>
  <c r="K82" i="6"/>
  <c r="L82" i="6"/>
  <c r="M82" i="6"/>
  <c r="N82" i="6"/>
  <c r="O82" i="6"/>
  <c r="P82" i="6"/>
  <c r="Q82" i="6"/>
  <c r="R82" i="6"/>
  <c r="S82" i="6"/>
  <c r="T82" i="6"/>
  <c r="U82" i="6"/>
  <c r="V82" i="6"/>
  <c r="W82" i="6"/>
  <c r="X82" i="6"/>
  <c r="Y82" i="6"/>
  <c r="Z82" i="6"/>
  <c r="AA82" i="6"/>
  <c r="AB82" i="6"/>
  <c r="AC82" i="6"/>
  <c r="AD82" i="6"/>
  <c r="AE82" i="6"/>
  <c r="D83" i="6"/>
  <c r="E83" i="6"/>
  <c r="F83" i="6"/>
  <c r="G83" i="6"/>
  <c r="H83" i="6"/>
  <c r="I83" i="6"/>
  <c r="J83" i="6"/>
  <c r="K83" i="6"/>
  <c r="L83" i="6"/>
  <c r="M83" i="6"/>
  <c r="N83" i="6"/>
  <c r="O83" i="6"/>
  <c r="P83" i="6"/>
  <c r="Q83" i="6"/>
  <c r="R83" i="6"/>
  <c r="S83" i="6"/>
  <c r="T83" i="6"/>
  <c r="U83" i="6"/>
  <c r="V83" i="6"/>
  <c r="W83" i="6"/>
  <c r="X83" i="6"/>
  <c r="Y83" i="6"/>
  <c r="Z83" i="6"/>
  <c r="AA83" i="6"/>
  <c r="AB83" i="6"/>
  <c r="AC83" i="6"/>
  <c r="AD83" i="6"/>
  <c r="AE83" i="6"/>
  <c r="D84" i="6"/>
  <c r="E84" i="6"/>
  <c r="F84" i="6"/>
  <c r="G84" i="6"/>
  <c r="H84" i="6"/>
  <c r="I84" i="6"/>
  <c r="J84" i="6"/>
  <c r="K84" i="6"/>
  <c r="L84" i="6"/>
  <c r="M84" i="6"/>
  <c r="N84" i="6"/>
  <c r="O84" i="6"/>
  <c r="P84" i="6"/>
  <c r="Q84" i="6"/>
  <c r="R84" i="6"/>
  <c r="S84" i="6"/>
  <c r="T84" i="6"/>
  <c r="U84" i="6"/>
  <c r="V84" i="6"/>
  <c r="W84" i="6"/>
  <c r="X84" i="6"/>
  <c r="Y84" i="6"/>
  <c r="Z84" i="6"/>
  <c r="AA84" i="6"/>
  <c r="AB84" i="6"/>
  <c r="AC84" i="6"/>
  <c r="AD84" i="6"/>
  <c r="AE84" i="6"/>
  <c r="D85" i="6"/>
  <c r="E85" i="6"/>
  <c r="F85" i="6"/>
  <c r="G85" i="6"/>
  <c r="H85" i="6"/>
  <c r="I85" i="6"/>
  <c r="J85" i="6"/>
  <c r="K85" i="6"/>
  <c r="L85" i="6"/>
  <c r="M85" i="6"/>
  <c r="N85" i="6"/>
  <c r="O85" i="6"/>
  <c r="P85" i="6"/>
  <c r="Q85" i="6"/>
  <c r="R85" i="6"/>
  <c r="S85" i="6"/>
  <c r="T85" i="6"/>
  <c r="U85" i="6"/>
  <c r="V85" i="6"/>
  <c r="W85" i="6"/>
  <c r="X85" i="6"/>
  <c r="Y85" i="6"/>
  <c r="Z85" i="6"/>
  <c r="AA85" i="6"/>
  <c r="AB85" i="6"/>
  <c r="AC85" i="6"/>
  <c r="AD85" i="6"/>
  <c r="AE85" i="6"/>
  <c r="AI85" i="6"/>
  <c r="D86" i="6"/>
  <c r="E86" i="6"/>
  <c r="F86" i="6"/>
  <c r="G86" i="6"/>
  <c r="H86" i="6"/>
  <c r="I86" i="6"/>
  <c r="J86" i="6"/>
  <c r="K86" i="6"/>
  <c r="L86" i="6"/>
  <c r="M86" i="6"/>
  <c r="N86" i="6"/>
  <c r="O86" i="6"/>
  <c r="P86" i="6"/>
  <c r="Q86" i="6"/>
  <c r="R86" i="6"/>
  <c r="S86" i="6"/>
  <c r="T86" i="6"/>
  <c r="U86" i="6"/>
  <c r="V86" i="6"/>
  <c r="W86" i="6"/>
  <c r="X86" i="6"/>
  <c r="Y86" i="6"/>
  <c r="Z86" i="6"/>
  <c r="AA86" i="6"/>
  <c r="AB86" i="6"/>
  <c r="AC86" i="6"/>
  <c r="AD86" i="6"/>
  <c r="AE86" i="6"/>
  <c r="D87" i="6"/>
  <c r="E87" i="6"/>
  <c r="F87" i="6"/>
  <c r="G87" i="6"/>
  <c r="H87" i="6"/>
  <c r="I87" i="6"/>
  <c r="J87" i="6"/>
  <c r="K87" i="6"/>
  <c r="L87" i="6"/>
  <c r="M87" i="6"/>
  <c r="N87" i="6"/>
  <c r="O87" i="6"/>
  <c r="P87" i="6"/>
  <c r="Q87" i="6"/>
  <c r="R87" i="6"/>
  <c r="S87" i="6"/>
  <c r="T87" i="6"/>
  <c r="U87" i="6"/>
  <c r="V87" i="6"/>
  <c r="W87" i="6"/>
  <c r="X87" i="6"/>
  <c r="Y87" i="6"/>
  <c r="Z87" i="6"/>
  <c r="AA87" i="6"/>
  <c r="AB87" i="6"/>
  <c r="AC87" i="6"/>
  <c r="AD87" i="6"/>
  <c r="AE87" i="6"/>
  <c r="AI87" i="6"/>
  <c r="D88" i="6"/>
  <c r="E88" i="6"/>
  <c r="F88" i="6"/>
  <c r="G88" i="6"/>
  <c r="H88" i="6"/>
  <c r="I88" i="6"/>
  <c r="J88" i="6"/>
  <c r="K88" i="6"/>
  <c r="L88" i="6"/>
  <c r="M88" i="6"/>
  <c r="N88" i="6"/>
  <c r="O88" i="6"/>
  <c r="P88" i="6"/>
  <c r="Q88" i="6"/>
  <c r="R88" i="6"/>
  <c r="S88" i="6"/>
  <c r="T88" i="6"/>
  <c r="U88" i="6"/>
  <c r="V88" i="6"/>
  <c r="W88" i="6"/>
  <c r="X88" i="6"/>
  <c r="Y88" i="6"/>
  <c r="Z88" i="6"/>
  <c r="AA88" i="6"/>
  <c r="AB88" i="6"/>
  <c r="AC88" i="6"/>
  <c r="AD88" i="6"/>
  <c r="AE88" i="6"/>
  <c r="D89" i="6"/>
  <c r="E89" i="6"/>
  <c r="F89" i="6"/>
  <c r="G89" i="6"/>
  <c r="H89" i="6"/>
  <c r="I89" i="6"/>
  <c r="J89" i="6"/>
  <c r="K89" i="6"/>
  <c r="L89" i="6"/>
  <c r="M89" i="6"/>
  <c r="N89" i="6"/>
  <c r="O89" i="6"/>
  <c r="P89" i="6"/>
  <c r="Q89" i="6"/>
  <c r="R89" i="6"/>
  <c r="S89" i="6"/>
  <c r="T89" i="6"/>
  <c r="U89" i="6"/>
  <c r="V89" i="6"/>
  <c r="W89" i="6"/>
  <c r="X89" i="6"/>
  <c r="Y89" i="6"/>
  <c r="Z89" i="6"/>
  <c r="AA89" i="6"/>
  <c r="AB89" i="6"/>
  <c r="AC89" i="6"/>
  <c r="AD89" i="6"/>
  <c r="AE89" i="6"/>
  <c r="D90" i="6"/>
  <c r="E90" i="6"/>
  <c r="F90" i="6"/>
  <c r="G90" i="6"/>
  <c r="H90" i="6"/>
  <c r="I90" i="6"/>
  <c r="J90" i="6"/>
  <c r="K90" i="6"/>
  <c r="L90" i="6"/>
  <c r="M90" i="6"/>
  <c r="N90" i="6"/>
  <c r="O90" i="6"/>
  <c r="P90" i="6"/>
  <c r="Q90" i="6"/>
  <c r="R90" i="6"/>
  <c r="S90" i="6"/>
  <c r="T90" i="6"/>
  <c r="U90" i="6"/>
  <c r="V90" i="6"/>
  <c r="W90" i="6"/>
  <c r="X90" i="6"/>
  <c r="Y90" i="6"/>
  <c r="Z90" i="6"/>
  <c r="AA90" i="6"/>
  <c r="AB90" i="6"/>
  <c r="AC90" i="6"/>
  <c r="AD90" i="6"/>
  <c r="AE90" i="6"/>
  <c r="D91" i="6"/>
  <c r="E91" i="6"/>
  <c r="F91" i="6"/>
  <c r="G91" i="6"/>
  <c r="H91" i="6"/>
  <c r="I91" i="6"/>
  <c r="J91" i="6"/>
  <c r="K91" i="6"/>
  <c r="L91" i="6"/>
  <c r="M91" i="6"/>
  <c r="N91" i="6"/>
  <c r="O91" i="6"/>
  <c r="P91" i="6"/>
  <c r="Q91" i="6"/>
  <c r="R91" i="6"/>
  <c r="S91" i="6"/>
  <c r="T91" i="6"/>
  <c r="U91" i="6"/>
  <c r="V91" i="6"/>
  <c r="W91" i="6"/>
  <c r="X91" i="6"/>
  <c r="Y91" i="6"/>
  <c r="Z91" i="6"/>
  <c r="AA91" i="6"/>
  <c r="AB91" i="6"/>
  <c r="AC91" i="6"/>
  <c r="AD91" i="6"/>
  <c r="AE91" i="6"/>
  <c r="AI91" i="6"/>
  <c r="D92" i="6"/>
  <c r="E92" i="6"/>
  <c r="F92" i="6"/>
  <c r="G92" i="6"/>
  <c r="H92" i="6"/>
  <c r="I92" i="6"/>
  <c r="J92" i="6"/>
  <c r="K92" i="6"/>
  <c r="L92" i="6"/>
  <c r="M92" i="6"/>
  <c r="N92" i="6"/>
  <c r="O92" i="6"/>
  <c r="P92" i="6"/>
  <c r="Q92" i="6"/>
  <c r="R92" i="6"/>
  <c r="S92" i="6"/>
  <c r="T92" i="6"/>
  <c r="U92" i="6"/>
  <c r="V92" i="6"/>
  <c r="W92" i="6"/>
  <c r="X92" i="6"/>
  <c r="Y92" i="6"/>
  <c r="Z92" i="6"/>
  <c r="AA92" i="6"/>
  <c r="AB92" i="6"/>
  <c r="AC92" i="6"/>
  <c r="AD92" i="6"/>
  <c r="AE92" i="6"/>
  <c r="D93" i="6"/>
  <c r="E93" i="6"/>
  <c r="F93" i="6"/>
  <c r="G93" i="6"/>
  <c r="H93" i="6"/>
  <c r="I93" i="6"/>
  <c r="J93" i="6"/>
  <c r="K93" i="6"/>
  <c r="L93" i="6"/>
  <c r="M93" i="6"/>
  <c r="N93" i="6"/>
  <c r="O93" i="6"/>
  <c r="P93" i="6"/>
  <c r="Q93" i="6"/>
  <c r="R93" i="6"/>
  <c r="S93" i="6"/>
  <c r="T93" i="6"/>
  <c r="U93" i="6"/>
  <c r="V93" i="6"/>
  <c r="W93" i="6"/>
  <c r="X93" i="6"/>
  <c r="Y93" i="6"/>
  <c r="Z93" i="6"/>
  <c r="AA93" i="6"/>
  <c r="AB93" i="6"/>
  <c r="AC93" i="6"/>
  <c r="AD93" i="6"/>
  <c r="AE93" i="6"/>
  <c r="C69" i="6"/>
  <c r="C70" i="6"/>
  <c r="C71" i="6"/>
  <c r="C72" i="6"/>
  <c r="C73" i="6"/>
  <c r="C74" i="6"/>
  <c r="C75" i="6"/>
  <c r="C76" i="6"/>
  <c r="C77" i="6"/>
  <c r="C78" i="6"/>
  <c r="C79" i="6"/>
  <c r="C80" i="6"/>
  <c r="C81" i="6"/>
  <c r="C82" i="6"/>
  <c r="C83" i="6"/>
  <c r="C84" i="6"/>
  <c r="C85" i="6"/>
  <c r="C86" i="6"/>
  <c r="C87" i="6"/>
  <c r="C88" i="6"/>
  <c r="C89" i="6"/>
  <c r="C90" i="6"/>
  <c r="C91" i="6"/>
  <c r="C92" i="6"/>
  <c r="C93" i="6"/>
  <c r="C68" i="6"/>
  <c r="AI70" i="9" l="1"/>
  <c r="AI77" i="6"/>
  <c r="AI92" i="6"/>
  <c r="AI72" i="6"/>
  <c r="AI68" i="10"/>
  <c r="AI72" i="10"/>
  <c r="AI76" i="10"/>
  <c r="AI80" i="10"/>
  <c r="AI84" i="10"/>
  <c r="AI88" i="10"/>
  <c r="AI92" i="10"/>
  <c r="AI81" i="6"/>
  <c r="AI88" i="6"/>
  <c r="AI76" i="6"/>
  <c r="AI90" i="6"/>
  <c r="AI86" i="6"/>
  <c r="AI82" i="6"/>
  <c r="AI78" i="6"/>
  <c r="AI74" i="6"/>
  <c r="AI81" i="10"/>
  <c r="AI85" i="10"/>
  <c r="AI89" i="10"/>
  <c r="AI93" i="10"/>
  <c r="AI74" i="9"/>
  <c r="AI78" i="9"/>
  <c r="AI82" i="9"/>
  <c r="AI86" i="9"/>
  <c r="AI90" i="9"/>
  <c r="AI71" i="9"/>
  <c r="AI75" i="9"/>
  <c r="AI79" i="9"/>
  <c r="AI83" i="9"/>
  <c r="AI87" i="9"/>
  <c r="AI91" i="9"/>
</calcChain>
</file>

<file path=xl/sharedStrings.xml><?xml version="1.0" encoding="utf-8"?>
<sst xmlns="http://schemas.openxmlformats.org/spreadsheetml/2006/main" count="3309" uniqueCount="568">
  <si>
    <t>INDICE</t>
  </si>
  <si>
    <t xml:space="preserve">              SEGMENTOS DE LA CADENA ELECTRÓNICA </t>
  </si>
  <si>
    <t>Basado en lo publicado por el USITC en su clasificación de 2016.</t>
  </si>
  <si>
    <t>https://www.usitc.gov/research_and_analysis/tradeshifts/2016/digest_hts8_dir_-2016_-final.pdf</t>
  </si>
  <si>
    <t>EL001</t>
  </si>
  <si>
    <t>Office machines</t>
  </si>
  <si>
    <t>EL002</t>
  </si>
  <si>
    <t>Telecommunications equipment</t>
  </si>
  <si>
    <t>EL003</t>
  </si>
  <si>
    <t>Consumer electronics</t>
  </si>
  <si>
    <t>EL004</t>
  </si>
  <si>
    <t>Blank and prerecorded media</t>
  </si>
  <si>
    <t>EL005</t>
  </si>
  <si>
    <t>Navigational instruments and remote control apparatus</t>
  </si>
  <si>
    <t>EL006</t>
  </si>
  <si>
    <t>Radio and television broadcasting equipment</t>
  </si>
  <si>
    <t>EL007</t>
  </si>
  <si>
    <t>Electric sound and visual signalling apparatus</t>
  </si>
  <si>
    <t>EL008</t>
  </si>
  <si>
    <t>Electrical capacitors and resistors</t>
  </si>
  <si>
    <t>EL009</t>
  </si>
  <si>
    <t>Printed circuits</t>
  </si>
  <si>
    <t>EL010</t>
  </si>
  <si>
    <t>Circuit apparatus exceeding 1000V</t>
  </si>
  <si>
    <t>EL011</t>
  </si>
  <si>
    <t>Circuit apparatus not exceeding 1000V</t>
  </si>
  <si>
    <t>EL012</t>
  </si>
  <si>
    <t>Circuit apparatus assemblies</t>
  </si>
  <si>
    <t>EL013</t>
  </si>
  <si>
    <t>Parts of circuit apparatus</t>
  </si>
  <si>
    <t>EL014</t>
  </si>
  <si>
    <t>Electron tubes</t>
  </si>
  <si>
    <t>EL015</t>
  </si>
  <si>
    <t>Semiconductors and integrated circuits</t>
  </si>
  <si>
    <t>EL016</t>
  </si>
  <si>
    <t>MIscellaneous electrical equipment</t>
  </si>
  <si>
    <t>EL017</t>
  </si>
  <si>
    <t>Computers, peripherals, and parts</t>
  </si>
  <si>
    <t>EL018</t>
  </si>
  <si>
    <t>Photographic film and paper</t>
  </si>
  <si>
    <t>EL019</t>
  </si>
  <si>
    <t>Optical fibers, optical fiber bundles, and cables</t>
  </si>
  <si>
    <t>EL020</t>
  </si>
  <si>
    <t>Optical goods, including ophthalmic goods</t>
  </si>
  <si>
    <t>EL021</t>
  </si>
  <si>
    <t>Photographic cameras and equipment</t>
  </si>
  <si>
    <t>EL022</t>
  </si>
  <si>
    <t>Medical goods</t>
  </si>
  <si>
    <t>EL023</t>
  </si>
  <si>
    <t>Watches and clocks</t>
  </si>
  <si>
    <t>EL024</t>
  </si>
  <si>
    <t>Drawing, drafting, and calculating instruments</t>
  </si>
  <si>
    <t>EL025</t>
  </si>
  <si>
    <t>Measuring, testing, and controlling instruments</t>
  </si>
  <si>
    <t>Segmento</t>
  </si>
  <si>
    <t>Código</t>
  </si>
  <si>
    <t>Descripción</t>
  </si>
  <si>
    <t>Electronic calculators capable of operation without an external source of electric power and pocket-size "dimensions &lt;= 170 mm x 100 mm x 45 mm" data recording, reproducing and displaying machines with calculating functions</t>
  </si>
  <si>
    <t>Electronic calculating machines incorporating a printing device, with mains connection (excl. data-processing machines of heading 8471)</t>
  </si>
  <si>
    <t>Electronic calculating machines not incorporating a printing device, with mains connection (excl. data-processing machines of heading 8471)</t>
  </si>
  <si>
    <t>Calculating machines, non-electronic</t>
  </si>
  <si>
    <t>Accounting machines, postage-franking machines, ticket-issuing machines and similar machines, incorporating a calculating device (excl. calculating machin, cash registers and automatic vending machines)</t>
  </si>
  <si>
    <t>Duplicating machines "hectograph or stencil" (excl. printing machines and photocopying or thermo-copying machines)</t>
  </si>
  <si>
    <t>Machines for sorting or folding mail or for inserting mail in envelopes or bands, machines for opening, closing or sealing mail and machines for affixing or cancelling postage stamps</t>
  </si>
  <si>
    <t>Office machines, n.e.s.</t>
  </si>
  <si>
    <t>Parts and accessories for typewriters or word-processing machines of heading 8469, n.e.s.</t>
  </si>
  <si>
    <t>Parts and accessories of electronic calculating machines of subheading 8470.10, 8470.21 or 8470.29, n.e.s.</t>
  </si>
  <si>
    <t>Parts and accessories of non-electronic calculators for accounting machines, cash registers or other machines, incorporating a calculating device, of heading 8470, n.e.s.</t>
  </si>
  <si>
    <t>Parts and accessories of other office machines of heading 8472, n.e.s.</t>
  </si>
  <si>
    <t>Machines which only perform one of the functions of printing, copying or facsimile transmission, capable of connecting to an automatic data processing machine or to a network</t>
  </si>
  <si>
    <t>Parts and accessories of printers, copying machines and facsimile machines, n.e.s. (excl. of printing machinery used for printing by means of plates, cylinders and other printing components of heading 8442)</t>
  </si>
  <si>
    <t>Line telephone sets with cordless handsets</t>
  </si>
  <si>
    <t>Telephones for cellular networks "mobile telephones" or for other wireless networks</t>
  </si>
  <si>
    <t>Telephone sets (excl. line telephone sets with cordless handsets and telephones for cellular networks or for other wireless networks)</t>
  </si>
  <si>
    <t>Base stations of apparatus for the transmission or reception of voice, images or other data</t>
  </si>
  <si>
    <t>Machines for the reception, conversion and transmission or regeneration of voice, images or other data, incl. switching and routing apparatus (excl. telephone sets, telephones for cellular networks or for other wireless networks)</t>
  </si>
  <si>
    <t>Apparatus for the transmission or reception of voice, images or other data, incl. apparatus for communication in a wired or wireless network [such as a local or wide area network] (excl. telephone sets, telephones for cellular networks or for other wireless networks, base stations, apparatus for the reception, conversion and transmission or regeneration of voice, images or other data, and transmission or reception apparatus of heading 8443, 8525, 8527 or 8528)</t>
  </si>
  <si>
    <t>Parts of telephone sets, telephones for cellular networks or for other wireless networks and of other apparatus for the transmission or reception of voice, images or other data, n.e.s.</t>
  </si>
  <si>
    <t>Microphones and stands therefor (excl. cordless microphones with built-in transmitter)</t>
  </si>
  <si>
    <t>Loudspeakers, without enclosure</t>
  </si>
  <si>
    <t>Headphones and earphones, whether or not combined with microphone, and sets consisting of a microphone and one or more loudspeakers (excl. telephone sets, hearing aids and helmets with built-in headphones, whether or not incorporating a microphone)</t>
  </si>
  <si>
    <t>Audio-frequency electric amplifiers</t>
  </si>
  <si>
    <t>Parts of microphones, loudspeakers, headphones and earphones, earphones, audio-frequency electric amplifiers or electric sound amplifier sets, n.e.s.</t>
  </si>
  <si>
    <t>Telephone answering machines</t>
  </si>
  <si>
    <t>Sound recording or sound reproducing apparatus, using magnetic, optical or semiconductor media (excl. those operated by coins, banknotes, bank cards, tokens or by other means of payment, turntables and telephone answering machines)</t>
  </si>
  <si>
    <t>Parts and accessories suitable for use solely or principally with sound reproducing and recording apparatus and with video equipment for recording and reproducing pictures and sound (excl. pick-up devices for grooved recording media)</t>
  </si>
  <si>
    <t>Cards incorporating a magnetic stripe for the recording of sound or of other phenomena</t>
  </si>
  <si>
    <t>Optical media for the recording of sound or of other phenomena, unrecorded (excl. goods of chapter 37)</t>
  </si>
  <si>
    <t>Optical media for the recording of sound or of other phenomena (excl. unrecorded and goods of chapter 37)</t>
  </si>
  <si>
    <t>Transmission apparatus for radio-broadcasting or television, incorporating reception apparatus</t>
  </si>
  <si>
    <t>Television cameras, digital cameras and video camera recorders</t>
  </si>
  <si>
    <t>Radio-broadcast receivers not capable of operating without an external source of power, of a kind used in motor vehicles, combined with sound recording or reproducing apparatus</t>
  </si>
  <si>
    <t>Radio-broadcast receivers not capable of operating without an external source of power, of a kind used in motor vehicles, not combined with sound recording or reproducing apparatus</t>
  </si>
  <si>
    <t>Radio-broadcast receivers, for mains operation only, not combined with sound recording or reproducing apparatus and not combined with a clock (excl. those of a kind used in motor vehicles)</t>
  </si>
  <si>
    <t>Monitors, not incorporating television reception apparatus (excl. with cathode ray tube and those of a kind solely or principally used in an automatic data-processing machine of heading 8471)</t>
  </si>
  <si>
    <t>Reception apparatus for television, colour, whether or not incorporating radio-broadcast receivers or sound or video recording or reproducing apparatus, designed to incorporate a video display or screen</t>
  </si>
  <si>
    <t>Parts suitable for use solely or principally with transmission and reception apparatus for radio-broadcasting or television, television cameras,digital cameras, video camera recorders, radar apparatus, radio navigational aid apparatus or radio remote control apparatus, monitors and projectors, n.e.s. (excl. for aerials and aerial reflectors of all kinds)</t>
  </si>
  <si>
    <t>Cathode ray television picture tubes, incl. video monitor cathode ray tubes, colour</t>
  </si>
  <si>
    <t>Data/graphic display tubes, monochrome; data/graphic display tubes, colour, with a phosphor dot screen pitch of &lt; 0,4 mm (excl. photo cathode tubes and cathode ray tubes)</t>
  </si>
  <si>
    <t>Electrical machines and apparatus, having individual functions, n.e.s. in chapter 85</t>
  </si>
  <si>
    <t>Parts of aircraft and spacecraft, n.e.s.</t>
  </si>
  <si>
    <t>Parts and accessories for machine tools for working metal by removing material, n.e.s.</t>
  </si>
  <si>
    <t>Single loudspeakers, mounted in their enclosures</t>
  </si>
  <si>
    <t>Electric sound amplifier sets</t>
  </si>
  <si>
    <t>Sound recording or sound reproducing apparatus, operated by coins, banknotes, bank cards, tokens or by other means of payment [juke boxes]</t>
  </si>
  <si>
    <t>Turntables "record-decks"</t>
  </si>
  <si>
    <t>Sound recording or sound reproducing apparatus (excl. using magnetic, optical or semiconductor media, those operated by coins, banknotes, bank cards, tokens or by other means of payment, turntables and telephone answering machines)</t>
  </si>
  <si>
    <t>Magnetic tape-type video recording or reproducing apparatus, whether or not incorporating a video tuner (excl. video camera recorders)</t>
  </si>
  <si>
    <t>Video recording or reproducing apparatus, whether or not incorporating a video tuner (excl. magnetic tape-type and video camera recorders)</t>
  </si>
  <si>
    <t>Pick-up cartridges</t>
  </si>
  <si>
    <t>Pocket-size radiocassette players [dimensions &lt;= 170 mm x 100 mm x 45 mm], with built-in amplifier, without built-in loudspeakers, capable of operating without an external source of electric power</t>
  </si>
  <si>
    <t>Radio-broadcast receivers capable of operating without an external source of power, combined with sound recording or reproducing apparatus (excl. pocket-size radiocassette players)</t>
  </si>
  <si>
    <t>Radio-broadcast receivers capable of operating without an external source of power, not combined with sound-reproducing apparatus</t>
  </si>
  <si>
    <t>Radio-broadcast receivers, for mains operation only, combined with sound recording or reproducing apparatus (excl. those of a kind used in motor vehicles)</t>
  </si>
  <si>
    <t>Radio-broadcast receivers, for mains operation only, not combined with sound recording or reproducing apparatus but combined with a clock (excl. those of a kind used in motor vehicles)</t>
  </si>
  <si>
    <t>Cathode-ray tube monitors, not incorporating television reception apparatus (excl. of a kind solely or principally used in an automatic data-processing machine of heading 8471)</t>
  </si>
  <si>
    <t>Projectors, not incorporating television reception apparatus (excl. of a kind solely or principally used in an automatic data-processing machine of heading 8471)</t>
  </si>
  <si>
    <t>Reception apparatus for television, whether or not incorporating radio-broadcast receivers or sound or video recording or reproducing apparatus, not designed to incorporate a video display or screen</t>
  </si>
  <si>
    <t>Reception apparatus for television, black and white or other monochrome, whether or not incorporating radio-broadcast receivers or sound or video recording or reproducing apparatus, designed to incorporate a video display or screen</t>
  </si>
  <si>
    <t>Parts of machines and apparatus for soldering or welding or for hot spraying of metals, metal carbides or cermets, n.e.s. (excl. wire bonders of a kind used for the manufacture of semiconductor devices)</t>
  </si>
  <si>
    <t>Magnetic media for the recording of sound or of other phenomena (excl. cards incorporating a magnetic stripe and goods of chapter 37)</t>
  </si>
  <si>
    <t>Solid-state, non-volatile data storage devices for recording data from an external source [flash memory cards or flash electronic storage cards] (excl. goods of chapter 37)</t>
  </si>
  <si>
    <t>Cards incorporating one or more electronic integrated circuits "smart cards"</t>
  </si>
  <si>
    <t>Semiconductor media, unrecorded, for the recording of sound or of other phenomena (excl. solid-state non-volatile data storage devices, smart cards and goods of chapter 37)</t>
  </si>
  <si>
    <t>Media for the recording of sound or of other phenomena, whether or not recorded, incl. matrices and masters for the production of discs (excl. magnetic, optical and semiconductor media, and products of chapter 37)</t>
  </si>
  <si>
    <t>Radar apparatus</t>
  </si>
  <si>
    <t>Radio navigational aid apparatus</t>
  </si>
  <si>
    <t>Radio remote control apparatus</t>
  </si>
  <si>
    <t>Aerials and aerial reflectors of all kinds; parts suitable for use therewith, n.e.s.</t>
  </si>
  <si>
    <t>Direction finding compasses</t>
  </si>
  <si>
    <t>Instruments and appliances for aeronautical or space navigation (excl. compasses and radio navigational equipment)</t>
  </si>
  <si>
    <t>Navigational instruments and apparatus (excl. for aeronautical or space navigation, compasses and radio navigational equipment)</t>
  </si>
  <si>
    <t>Parts and accessories for compasses and other navigational instruments and appliances, n.e.s.</t>
  </si>
  <si>
    <t>Transmission apparatus for radio-broadcasting or television, not incorporating reception apparatus</t>
  </si>
  <si>
    <t>Parts of electrical signalling, safety or traffic control equipment, n.e.s.</t>
  </si>
  <si>
    <t>Burglar or fire alarms and similar apparatus</t>
  </si>
  <si>
    <t>Indicator panels with liquid crystal devices "LCD" or light emitting diodes "LED" (excl. those for cycles, motor vehicles and traffic signalling)</t>
  </si>
  <si>
    <t>Electric sound or visual signalling apparatus (excl. indicator panels with liquid crystal devices or light emitting diodes, burglar or fire alarms and similar apparatus and apparatus for cycles, motor vehicles and traffic signalling)</t>
  </si>
  <si>
    <t>Parts of electric sound or visual signalling apparatus, n.e.s.</t>
  </si>
  <si>
    <t>Fixed capacitors designed for use in 50/60 Hz circuits and having a reactive power-handling capacity of &gt;= 0,5 kvar "power capacitors"</t>
  </si>
  <si>
    <t>Fixed electrical capacitors, tantalum (excl. power capacitors)</t>
  </si>
  <si>
    <t>Fixed electrical capacitors, aluminium electrolytic (excl. power capacitors)</t>
  </si>
  <si>
    <t>Fixed electrical capacitors, ceramic dielectric, single layer (excl. power capacitors)</t>
  </si>
  <si>
    <t>Fixed electrical capacitors, ceramic dielectric, multilayer (excl. power capacitors)</t>
  </si>
  <si>
    <t>Fixed electrical capacitors, dielectric of paper or plastics (excl. power capacitors)</t>
  </si>
  <si>
    <t>Fixed electrical capacitors (excl. tantalum, aluminium electrolytic, ceramic, paper, plastic and power capacitors)</t>
  </si>
  <si>
    <t>Variable or adjustable "pre-set" electrical capacitors</t>
  </si>
  <si>
    <t>Parts of electrical "pre-set" capacitors, fixed, variable or adjustable, n.e.s.</t>
  </si>
  <si>
    <t>Fixed carbon resistors, composition or film types (excl. heating resistors)</t>
  </si>
  <si>
    <t>Fixed electrical resistors for a power handling capacity &lt;= 20 W (excl. heating resistors)</t>
  </si>
  <si>
    <t>Fixed electrical resistors for a power handling capacity &gt; 20 W (excl. heating resistors)</t>
  </si>
  <si>
    <t>Wirewound variable electrical resistors, incl. rheostats and potentiometers, for a power handling capacity &lt;= 20 W (excl. heating resistors)</t>
  </si>
  <si>
    <t>Wirewound variable electrical resistors, incl. rheostats and potentiometers, for a power handling capacity &gt; 20 W (excl. heating resistors)</t>
  </si>
  <si>
    <t>Electrical variable resistors, incl. rheostats and potentiometers (excl. wirewound variable resistors and heating resistors)</t>
  </si>
  <si>
    <t>Parts of electrical resistors, incl. rheostats and potentiometers, n.e.s.</t>
  </si>
  <si>
    <t>Fuses for a voltage &gt; 1.000 V</t>
  </si>
  <si>
    <t>Automatic circuit breakers for a voltage &gt; 1.000 V but &lt; 72,5 kV</t>
  </si>
  <si>
    <t>Automatic circuit breakers for a voltage &gt;= 72,5 kV</t>
  </si>
  <si>
    <t>Isolating switches and make-and-break switches, for a voltage &gt; 1.000 V</t>
  </si>
  <si>
    <t>Lightning arresters, voltage limiters and surge suppressors, for a voltage &gt; 1.000 V</t>
  </si>
  <si>
    <t>Electrical apparatus for switching or protecting electrical circuits, or for making connections to or in electrical circuits, for a voltage &gt; 1.000 V (excl. fuses, automatic circuit breakers, isolating switches, make-and-break switches, lightning arresters, voltage limiters, surge suppressors and control desks, cabinets, panels etc. of heading 8537)</t>
  </si>
  <si>
    <t>Fuses for a voltage &lt;= 1.000 V</t>
  </si>
  <si>
    <t>Automatic circuit breakers for a voltage &lt;= 1.000 V</t>
  </si>
  <si>
    <t>Relays for a voltage &lt;= 60 V</t>
  </si>
  <si>
    <t>Connectors for optical fibres, optical fibre bundles or cables</t>
  </si>
  <si>
    <t>Electrical apparatus for switching electrical circuits, or for making connections to or in electrical circuits, for a voltage &lt;= 1.000 V (excl. fuses, automatic circuit breakers and other apparatus for protecting electrical circuits, relays and other switches, lamp holders, plugs and sockets)</t>
  </si>
  <si>
    <t>Boards, cabinets and similar combinations of apparatus for electric control or the distribution of electricity, for a voltage &gt; 1.000 V</t>
  </si>
  <si>
    <t>Boards, panels, consoles, desks, cabinets and other bases for the goods of heading 8537, not equipped with their apparatus</t>
  </si>
  <si>
    <t>Cathode ray television picture tubes, incl. video monitor cathode ray tubes, black and white or other monochrome, with a screen width-to-height ratio of &lt; 1,5 and a diagonal measurement of the screen &gt; 72 cm</t>
  </si>
  <si>
    <t>Cathoderay tubes (excl. television and video-monitor cathoderay tubes, television camera tubes, image converters or intensifiers, other photo-cathode tubes, black and white or other monochrome data-graphic display tubes and colour data-graphic display tubes with a phosphor dot screen pitch of &lt; 0,4 mm)</t>
  </si>
  <si>
    <t>Magnetrons</t>
  </si>
  <si>
    <t>Electronic valves and tubes (excl. receiver or amplifier valves and tubes, microwave tubes, photo-cathode tubes, cathode ray tubes, black and white or other monochrome data-graphic display tubes and colour data-graphic display tubes with a phosphor dot screen pitch of &lt; 0,4 mm)</t>
  </si>
  <si>
    <t>Parts of cathode ray tubes, n.e.s.</t>
  </si>
  <si>
    <t>Diodes (excl. photosensitive or light emitting diodes)</t>
  </si>
  <si>
    <t>Transistors with a dissipation rate &lt; 1 W (excl. photosensitive transistors)</t>
  </si>
  <si>
    <t>Transistors with a dissipation rate &gt;= 1 W (excl. photosensitive transistors)</t>
  </si>
  <si>
    <t>Thyristors, diacs and triacs (excl. photosensitive semiconductor devices)</t>
  </si>
  <si>
    <t>Photosensitive semiconductor devices, incl. photovoltaic cells whether or not assembled in modules or made up into panels; light emitting diodes (excl. photovoltaic generators)</t>
  </si>
  <si>
    <t>Semiconductor devices, n.e.s.</t>
  </si>
  <si>
    <t>Parts of diodes, transistors and similar semiconductor devices; photosensitive semiconductor devices, light emitting diodes and mounted piezoelectric crystals, n.e.s.</t>
  </si>
  <si>
    <t>Electronic integrated circuits as processors and controllers, whether or not combined with memories, converters, logic circuits, amplifiers, clock and timing circuits, or other circuits</t>
  </si>
  <si>
    <t>Electronic integrated circuits as memories</t>
  </si>
  <si>
    <t>Electronic integrated circuits as amplifiers</t>
  </si>
  <si>
    <t>Electronic integrated circuits (excl. such as processors, controllers, memories and amplifiers)</t>
  </si>
  <si>
    <t>Parts of electronic integrated circuits, n.e.s.</t>
  </si>
  <si>
    <t>Mounted piezoelectric crystals</t>
  </si>
  <si>
    <t>Electrical particle accelerators for electrons, protons, etc. (excl. ion implanters for doping semiconductor materials)</t>
  </si>
  <si>
    <t>Signal generators, electrical</t>
  </si>
  <si>
    <t>Machines and apparatus for electroplating, electrolysis or electrophoresis</t>
  </si>
  <si>
    <t>Parts of electrical machines and apparatus, having individual functions, n.e.s. in chapter 85</t>
  </si>
  <si>
    <t>Mechanical appliances, whether or not hand-operated, for projecting, dispersing or spraying liquids or powders, n.e.s.</t>
  </si>
  <si>
    <t>Machines which perform two or more of the functions of printing, copying or facsimile transmission, capable of connecting to an automatic data processing machine or to a network</t>
  </si>
  <si>
    <t>Machine tools for working any material by removal of material, operated by laser or other light or photon beam processes (excl. soldering and welding machines, incl. those which can be used for cutting, material testing machines and machines for the manufacture of semiconductor devices or of electronic integrated circuits)</t>
  </si>
  <si>
    <t>Bending, folding, straightening or flattening machines, incl. presses, numerically controlled, for working metal</t>
  </si>
  <si>
    <t>Data-processing machines, automatic, presented in the form of systems "comprising at least a central processing unit, one input unit and one output unit" (excl. portable weighing &lt;= 10 kg and excl. peripheral units)</t>
  </si>
  <si>
    <t>Processing units for automatic data-processing machines, whether or not containing in the same housing one or two of the following types of unit: storage units, input units, output units (excl. those of heading 8471.41 or 8471.49 and excl. peripheral units)</t>
  </si>
  <si>
    <t>Input or output units for automatic data-processing machines, whether or not containing storage units in the same housing</t>
  </si>
  <si>
    <t>Storage units for automatic data-processing machines</t>
  </si>
  <si>
    <t>Units for automatic data-processing machines (excl. processing units, input or output units and storage units)</t>
  </si>
  <si>
    <t>Magnetic or optical readers, machines for transcribing data onto data media in coded form and machines for processing such data, n.e.s.</t>
  </si>
  <si>
    <t>Parts and accessories of automatic data-processing machines or for other machines of heading 8471, n.e.s.</t>
  </si>
  <si>
    <t>Parts and accessories equally suitable for use with two or more typewriters, word-processing machines, calculating machines, automatic data-processing machines or other machines, equipment or devices of heading 8469 to 8472, n.e.s.</t>
  </si>
  <si>
    <t>Machines and mechanical appliances, n.e.s.</t>
  </si>
  <si>
    <t>Transformers having a power handling capacity &lt;= 1 kVA (excl. liquid dielectric transformers)</t>
  </si>
  <si>
    <t>Transformers, having a power handling capacity &gt; 1 kVA but &lt;= 16 kVA (excl. liquid dielectric transformers)</t>
  </si>
  <si>
    <t>Static converters</t>
  </si>
  <si>
    <t>Monitors of a kind solely or principally used in an automatic data-processing machine of heading 8471 (excl. with cathode ray tube)</t>
  </si>
  <si>
    <t>Projectors of a kind solely or principally used in an automatic data-processing machine of heading 8471</t>
  </si>
  <si>
    <t>Machines and appliances for testing metals</t>
  </si>
  <si>
    <t>Parts and accessories for machines and appliances for testing the mechanical properties of materials, n.e.s.</t>
  </si>
  <si>
    <t>Photographic plates and film in the flat, sensitised, unexposed, for X-ray (excl. of paper, paperboard and textiles)</t>
  </si>
  <si>
    <t>Photographic plates and film in the flat for monochrome photography, sensitised, unexposed, of any material other than paper, paperboard or textiles (excl. X-ray film and photographic plates, film in the flat with any side &gt; 255 mm, and instant print film)</t>
  </si>
  <si>
    <t>Photographic film in rolls, unexposed, for X-ray (excl. of paper, paperboard or textiles)</t>
  </si>
  <si>
    <t>Photographic film "incl. instant print film", in rolls, sensitised, unexposed, without perforations, width &lt;= 105 mm, for colour photography "polychrome" (excl. that of paper, paperboard or textiles)</t>
  </si>
  <si>
    <t>Photographic film "incl. instant print film", in rolls, sensitised, unexposed, without perforations, width &lt;= 105 mm, with silver halide emulsion for monochrome photography (excl. that of paper, paperboard or textiles and X-ray film)</t>
  </si>
  <si>
    <t>Photographic film "incl. instant print film"m, sensitised, in rolls, unexposed, without perforations, width &gt; 105 mm to 610 mm (excl. that of paper, paperboard or textiles)</t>
  </si>
  <si>
    <t>Photographic film, sensitised, in rolls, unexposed, with perforations, for colour photography "polychrome", width &lt;= 16 mm (excl. of paper, paperboard or textiles)</t>
  </si>
  <si>
    <t>Photographic film, sensitised, in rolls, unexposed, with perforations, for colour photography "polychrome", width &gt; 16 mm but &lt;= 35 mm, length &lt;= 30 m (excl. of paper, paperboard and textiles; for slides)</t>
  </si>
  <si>
    <t>Photographic paper, paperboard and textiles, sensitised, unexposed, for colour photography "polychrome" (excl. products in rolls &gt; 610 mm wide)</t>
  </si>
  <si>
    <t>Photographic paper, paperboard and textiles, sensitised, unexposed, for monochrome photography (excl. products in rolls &gt; 610 mm wide)</t>
  </si>
  <si>
    <t>Photographic plates and film, exposed and developed, for offset reproduction (excl. products made of paper, paperboard or textiles and ready-to-use plates)</t>
  </si>
  <si>
    <t>Photographic plates and film, exposed and developed (excl. products made of paper, paperboard or textiles, cinematographic film and film for offset reproduction)</t>
  </si>
  <si>
    <t>Cinematographic film, exposed and developed, whether or not incorporating soundtrack or consisting only of soundtrack, width &gt;= 35 mm</t>
  </si>
  <si>
    <t>Optical fibre cables made up of individually sheathed fibres, whether or not containing electric conductors or fitted with connectors</t>
  </si>
  <si>
    <t>Optical fibres, optical fibre bundles and cables (excl. made up of individually sheathed fibres of heading 8544)</t>
  </si>
  <si>
    <t>Sheets and plates of polarising material</t>
  </si>
  <si>
    <t>Contact lenses</t>
  </si>
  <si>
    <t>Spectacle lenses of glass</t>
  </si>
  <si>
    <t>Spectacle lenses of materials other than glass</t>
  </si>
  <si>
    <t>Lenses, prisms, mirrors and other optical elements, of any material, unmounted (excl. such elements of glass not optically worked, contact lenses and spectacle lenses)</t>
  </si>
  <si>
    <t>Objective lenses for cameras, projectors or photographic enlargers or reducers</t>
  </si>
  <si>
    <t>Objective lenses (excl. for cameras, projectors or photographic enlargers or reducers)</t>
  </si>
  <si>
    <t>Filters, optical, being parts of or fittings for instruments, apparatus and appliances, framed or mounted</t>
  </si>
  <si>
    <t>Lenses, prisms, mirrors and other optical elements, mounted, of any material, being parts of or fittings for instruments or apparatus (excl. objective lenses for cameras, projectors or photographic enlargers or reducers, such elements of glass not optically worked, and filters)</t>
  </si>
  <si>
    <t>Frames and mountings for spectacles, goggles or the like, of plastics</t>
  </si>
  <si>
    <t>Frames and mountings for spectacles, goggles or the like (excl. of plastics)</t>
  </si>
  <si>
    <t>Parts of frames and mountings for spectacles, goggles or the like, n.e.s.</t>
  </si>
  <si>
    <t>Sunglasses</t>
  </si>
  <si>
    <t>Spectacles, goggles and the like, corrective, protective or other (excl. spectacles for testing eyesight, sunglasses, contact lenses, spectacle lenses and frames and mountings for spectacles)</t>
  </si>
  <si>
    <t>Binoculars</t>
  </si>
  <si>
    <t>Monoculars, astronomical and other optical telescopes and other astronomical instruments (excl. binoculars, instruments for radio-astronomy and other instruments or apparatus specified elsewhere)</t>
  </si>
  <si>
    <t>Parts and accessories, incl. mountings, for binoculars, monoculars, astronomical and other optical telescopes, and other astronomical instruments, n.e.s.</t>
  </si>
  <si>
    <t>Stereoscopic optical microscopes</t>
  </si>
  <si>
    <t>Optical microscopes, for photomicrography, cinephotomicrography or microprojection (excl. stereoscopic microscopes)</t>
  </si>
  <si>
    <t>Optical microscopes (excl. for photomicrography, cinephotomicrography or microprojection, stereoscopic microscopes, binocular microscopes for ophthalmology and instruments, appliances and machines of heading 9031)</t>
  </si>
  <si>
    <t>Parts and accessories for compound optical microscopes, n.e.s.</t>
  </si>
  <si>
    <t>Electron microscopes, proton microscopes and diffraction apparatus</t>
  </si>
  <si>
    <t>Parts and accessories for electron microscopes, proton microscopes and diffraction apparatus, n.e.s.</t>
  </si>
  <si>
    <t>Telescopic sights for fitting to arms; periscopes; telescopes designed to form parts of machines, appliances, instruments or apparatus of chapter 90 or Section 16, chapters 84 and 85</t>
  </si>
  <si>
    <t>Lasers (excl. laser diodes)</t>
  </si>
  <si>
    <t>Liquid crystal devices, n.e.s. and other optical appliances and instruments not elsewhere specified in chapter 90</t>
  </si>
  <si>
    <t>Parts and accessories for liquid crystal devices "LCD", lasers and other appliances and instruments not elsewhere specified in chapter 90, n.e.s.</t>
  </si>
  <si>
    <t>Printers, copying machines and facsimile machines, whether or not combined (excl. those capable of connecting to an automatic data processing machine or to a network and printing machinery used for printing by means of plates, cylinders and other printing components of heading 8442)</t>
  </si>
  <si>
    <t>Cameras of a kind used for preparing printing plates or cylinders</t>
  </si>
  <si>
    <t>Cameras specially designed for underwater use, for aerial survey or for medical or surgical examination of internal organs; comparison cameras for forensic or criminological laboratories</t>
  </si>
  <si>
    <t>Instant print cameras (excl. special cameras of subheading 9006.10 or 9006.30)</t>
  </si>
  <si>
    <t>Cameras with a through-the-lens viewfinder [single lens reflex "SLR"] for roll film of a width of &lt;= 35 mm (excl. instant print cameras and special camereas of subheading 9006.10 or 9006.30)</t>
  </si>
  <si>
    <t>Cameras for roll film of a width of &lt; 35 mm (excl. instant print cameras, single lens reflex "SLR" cameras and special cameras of subheading 9006.10 or 9006.30)</t>
  </si>
  <si>
    <t>Cameras for roll film of a width of 35 mm (excl. instant print cameras, single lens reflex cameras and special cameras of subheading 9006.10 or 9006.30)</t>
  </si>
  <si>
    <t>Cameras for roll film of a width of &gt; 35 mm or for film in the flat (excl. instant print cameras and special cameras of subheading 9006.10 or 9006.30)</t>
  </si>
  <si>
    <t>Electronic discharge lamp flashlight apparatus for photographic purposes</t>
  </si>
  <si>
    <t>Photographic flashlights and flashlight apparatus (excl. with electronic discharge lamps)</t>
  </si>
  <si>
    <t>Parts and accessories for photographic cameras, n.e.s.</t>
  </si>
  <si>
    <t>Parts and accessories for photographic flashlights and flashlight apparatus, n.e.s.</t>
  </si>
  <si>
    <t>Cinematographic projectors</t>
  </si>
  <si>
    <t>Parts and accessories for cinematographic cameras, n.e.s.</t>
  </si>
  <si>
    <t>Parts and accessories for cinematographic projectors, n.e.s.</t>
  </si>
  <si>
    <t>Parts and accessories for image projectors, photographic enlargers and reducers, n.e.s.</t>
  </si>
  <si>
    <t>Apparatus and equipment for automatically developing photographic or cinematographic film or paper in rolls or for automatically exposing developed film to rolls of photographic paper</t>
  </si>
  <si>
    <t>Apparatus and equipment for photographic or cinematographic laboratories, n.e.s.; negatoscopes</t>
  </si>
  <si>
    <t>Instruments and apparatus for physical or chemical analysis, using UV, visible or IR optical radiations (excl. spectrometers, spectrophotometers, spectrographs, and gas or smoke analysis apparatus)</t>
  </si>
  <si>
    <t>Microtomes; parts and accessories of instruments and apparatus for physical or chemical analysis, instruments and apparatus for measuring or checking viscosity, porosity, expansion, surface tension or the like, instruments and apparatus for measuring or checking quantities of heat, sound or light, and of microtomes, n.e.s.</t>
  </si>
  <si>
    <t>Carriages for disabled persons, not mechanically propelled</t>
  </si>
  <si>
    <t>Carriages for disabled persons, motorised or otherwise mechanically propelled (excl. specially designed motor vehicles and bicycles)</t>
  </si>
  <si>
    <t>Parts and accessories for carriages for disabled persons, n.e.s.</t>
  </si>
  <si>
    <t>Electro-cardiographs</t>
  </si>
  <si>
    <t>Ultrasonic scanning apparatus</t>
  </si>
  <si>
    <t>Magnetic resonance imaging apparatus</t>
  </si>
  <si>
    <t>Scintigraphic apparatus</t>
  </si>
  <si>
    <t>Electro-diagnostic apparatus, incl. apparatus for functional exploratory examination or for checking physiological parameters (excl. electro-cardiographs, ultrasonic scanning apparatus, magnetic resonance imaging apparatus and scintigraphic apparatus)</t>
  </si>
  <si>
    <t>Ultraviolet or infra-red ray apparatus used in medical, surgical, dental or veterinary sciences</t>
  </si>
  <si>
    <t>Syringes, with or without needles, used in medical, surgical, dental or veterinary sciences</t>
  </si>
  <si>
    <t>Tubular metal needles and needles for sutures, used in medical, surgical, dental or veterinary sciences</t>
  </si>
  <si>
    <t>Needles, catheters, cannulae and the like, used in medical, surgical, dental or veterinary sciences (excl. syringes, tubular metal needles and needles for sutures)</t>
  </si>
  <si>
    <t>Dental drill engines, whether or not combined on a single base with other dental equipment</t>
  </si>
  <si>
    <t>Instruments and appliances used in dental sciences, n.e.s.</t>
  </si>
  <si>
    <t>Ophthalmic instruments and appliances, n.e.s.</t>
  </si>
  <si>
    <t>Instruments and appliances used in medical, surgical or veterinary sciences, n.e.s.</t>
  </si>
  <si>
    <t>Mechano-therapy appliances; massage apparatus; psychological aptitude-testing apparatus</t>
  </si>
  <si>
    <t>Ozone therapy, oxygen therapy, aerosol therapy, artificial respiration or other therapeutic respiration apparatus</t>
  </si>
  <si>
    <t>Breathing appliances and gas masks (excl. protective masks having neither mechanical parts nor replaceable filters, and artificial respiration or other therapeutic respiration apparatus)</t>
  </si>
  <si>
    <t>Orthopaedic or fracture appliances</t>
  </si>
  <si>
    <t>Artificial teeth</t>
  </si>
  <si>
    <t>Dental fittings (excl. artificial teeth)</t>
  </si>
  <si>
    <t>Artificial joints for orthopaedic purposes</t>
  </si>
  <si>
    <t>Artificial parts of the body (excl. artificial teeth and dental fittings and artificial joints)</t>
  </si>
  <si>
    <t>Hearing aids (excl. parts and accessories)</t>
  </si>
  <si>
    <t>Pacemakers for stimulating heart muscles (excl. parts and accessories)</t>
  </si>
  <si>
    <t>Articles and appliances, which are worn or carried, or implanted in the body, to compensate for a defect or disability (excl. artificial parts of the body, complete hearing aids and complete pacemakers for stimulating heart muscles)</t>
  </si>
  <si>
    <t>Computer tomography apparatus</t>
  </si>
  <si>
    <t>Apparatus based on the use of X-rays for dental uses</t>
  </si>
  <si>
    <t>Apparatus based on the use of X-rays, for medical, surgical or veterinary uses (excl. for dental purposes and computer tomography apparatus)</t>
  </si>
  <si>
    <t>Apparatus based on the use of X-rays (other than for medical, surgical, dental or veterinary uses)</t>
  </si>
  <si>
    <t>Apparatus based on the use of alpha, beta or gamma radiations, for medical, surgical, dental or veterinary uses</t>
  </si>
  <si>
    <t>Apparatus based on the use of alpha, beta or gamma radiations (other than for medical, surgical, dental or veterinary uses)</t>
  </si>
  <si>
    <t>X-ray tubes</t>
  </si>
  <si>
    <t>X-ray generators other than X-ray tubes, high tension generators, control panels and desks, screens, examination or treatment tables, chairs and the like, and general parts and accessories for apparatus of heading 9022, n.e.s.</t>
  </si>
  <si>
    <t>Wrist-watches of precious metal or of metal clad with precious metal, whether or not incorporating a stop-watch facility, electrically operated, with mechanical display only (excl. with backs made of steel)</t>
  </si>
  <si>
    <t>Wrist-watches of precious metal or of metal clad with precious metal, whether or not incorporating a stop-watch facility, electrically operated, with opto-electronic display and with combined mechanical and opto-electronic display (excl. with backs made of steel)</t>
  </si>
  <si>
    <t>Wrist-watches of precious metal or of metal clad with precious metal, whether or not incorporating a stop-watch facility, with automatic winding (excl. with backs made of steel)</t>
  </si>
  <si>
    <t>Wrist-watches of precious metal or of metal clad with precious metal, whether or not incorporating a stop-watch facility, with hand winding only (excl. with backs made of steel)</t>
  </si>
  <si>
    <t>Pocket-watches and the like, incl. stop-watches, of precious metal or of metal clad with precious metal, electrically operated (excl. with backs made of steel and wrist-watches)</t>
  </si>
  <si>
    <t>Pocket-watches and the like, incl. stop-watches, of precious metal or of metal clad with precious metal, with hand or automatic winding (excl. with backs made of steel and wrist-watches)</t>
  </si>
  <si>
    <t>Wrist-watches, whether or not incorporating a stop-watch facility, electrically operated, with mechanical display only (excl. of precious metal or of metal clad with precious metal)</t>
  </si>
  <si>
    <t>Wrist-watches, whether or not incorporating a stop-watch facility, electrically operated, with opto-electronic display only (excl. of precious metal or of metal clad with precious metal)</t>
  </si>
  <si>
    <t>Wrist-watches, whether or not incorporating a stop-watch facility, electrically operated, with combined mechanical and opto-electronic display (excl. of precious metal or of metal clad with precious metal)</t>
  </si>
  <si>
    <t>Wrist-watches, whether or not incorporating a stop-watch facility, with automatic winding (excl. of precious metal or of metal clad with precious metal)</t>
  </si>
  <si>
    <t>Wrist-watches, whether or not incorporating a stop-watch facility, with hand winding only (excl. of precious metal or of metal clad with precious metal)</t>
  </si>
  <si>
    <t>Pocket-watches and the like, incl. stop-watches, electrically operated (excl. of precious metal or of metal clad with precious metal)</t>
  </si>
  <si>
    <t>Pocket-watches and the like, incl. stop-watches, with hand or automatic winding (excl. of precious metal or of metal clad with precious metal)</t>
  </si>
  <si>
    <t>Clocks with watch movements, electrically operated (excl. wrist-watches, pocket-watches and other watches of heading 9101 or 9102, and instrument panel clocks and the like of heading 9104)</t>
  </si>
  <si>
    <t>Clocks with watch movements (excl. electrically operated, wrist-watches, pocket-watches and other watches of heading 9101 or 9102, and instrument panel clocks and the like of heading 9104)</t>
  </si>
  <si>
    <t>Instrument panel clocks and clocks of a similar type for vehicles, aircraft, vessels and other vehicles</t>
  </si>
  <si>
    <t>Alarm clocks, electrically operated</t>
  </si>
  <si>
    <t>Alarm clocks (excl. electrically operated)</t>
  </si>
  <si>
    <t>Wall clocks, electrically operated</t>
  </si>
  <si>
    <t>Wall clocks (excl. electrically operated)</t>
  </si>
  <si>
    <t>Clocks, electrically operated (excl. wrist-watches, pocket-watches and other watches of heading 9101 or 9102, clocks with watch movements of heading 9103, instrument panel clocks and the like of heading 9104, alarm clocks and wall clocks)</t>
  </si>
  <si>
    <t>Clocks (excl. electrically operated, wrist-watches, pocket-watches and other watches of heading 9101 or 9102, clocks with watch movements of heading 9103, instrument panel clocks and the like of heading 9104, alarm clocks and wall clocks)</t>
  </si>
  <si>
    <t>Time registers and time recorders</t>
  </si>
  <si>
    <t>Time of day recording apparatus and apparatus for measuring, recording or otherwise indicating intervals of time, with clock or watch movement or with synchronous motor (excl. clocks of heading 9101 to 9105, time registers and time recorders)</t>
  </si>
  <si>
    <t>Time switches with clock or watch movement or with synchronous motor</t>
  </si>
  <si>
    <t>Watch movements, complete and assembled, electrically operated, with mechanical display only or with a device to which a mechanical display can be incorporated</t>
  </si>
  <si>
    <t>Watch movements, complete and assembled, electrically operated, with opto-electronic display only</t>
  </si>
  <si>
    <t>Watch movements, complete and assembled, electrically operated, with combined opto-electronic and mechanical display, whether or not with dial and hands</t>
  </si>
  <si>
    <t>Watch movements, complete and assembled, with automatic winding</t>
  </si>
  <si>
    <t>Watch movements, complete and assembled, with hand winding only</t>
  </si>
  <si>
    <t>Clock movements, complete and assembled (excl. electrically operated and watch movements)</t>
  </si>
  <si>
    <t>Complete watch movements, unassembled or partly assembled movement sets</t>
  </si>
  <si>
    <t>Incomplete watch movements, assembled</t>
  </si>
  <si>
    <t>Rough clock movements</t>
  </si>
  <si>
    <t>Complete, unassembled or partly assembled clock movements "movement sets"; incomplete clock movements, assembled (excl. rough clock movements and watch movements)</t>
  </si>
  <si>
    <t>Cases for wrist-watches, pocket-watches and other watches of heading 9101 or 9102, of precious metal or of metal clad with precious metal</t>
  </si>
  <si>
    <t>Cases for wrist-watches, pocket-watches and other watches of heading 9101 or 9102, of base metal, whether or not gold- or silver-plated</t>
  </si>
  <si>
    <t>Cases for wrist-watches, pocket-watches and other watches of heading 9101 or 9102, of materials other than precious metal, clad with precious metal or base metal</t>
  </si>
  <si>
    <t>Parts of cases for wrist-watches, pocket-watches and other watches of heading 9101 or 9102, n.e.s.</t>
  </si>
  <si>
    <t>Clock and watch cases (excl. for wrist-watches, pocket-watches and other watches of heading 9101 or 9102)</t>
  </si>
  <si>
    <t>Parts of clock and watch cases, n.e.s. (excl. for wrist-watches, pocket-watches and other watches of heading 9101 or 9102)</t>
  </si>
  <si>
    <t>Watch straps, watch bands and watch bracelets, and parts thereof, of precious metal or of metal clad with precious metal, n.e.s.</t>
  </si>
  <si>
    <t>Watch straps, watch bands and watch bracelets, and parts thereof, of base metal, whether or not gold- or silver-plated, n.e.s.</t>
  </si>
  <si>
    <t>Watch straps, watch bands and watch bracelets, and parts thereof, n.e.s.</t>
  </si>
  <si>
    <t>Springs for clocks or watches, incl. hairsprings</t>
  </si>
  <si>
    <t>Dials for clocks or watches</t>
  </si>
  <si>
    <t>Plates and bridges for clocks or watches</t>
  </si>
  <si>
    <t>Clock or watch parts, n.e.s.</t>
  </si>
  <si>
    <t>Drafting tables and machines, whether or not automatic (excl. units for automatic data-processing equipment)</t>
  </si>
  <si>
    <t>Drawing, marking-out and mathematical calculating instruments (excl. drafting tables and machines and calculating machines)</t>
  </si>
  <si>
    <t>Micrometers, callipers and gauges (excl. gauges without adjustable devices of subheading 9031.80)</t>
  </si>
  <si>
    <t>Instruments for measuring length, for use in the hand, n.e.s.</t>
  </si>
  <si>
    <t>Parts and accessories for drawing, marking-out or mathematical calculating instruments and instruments for measuring length for use in the hand, n.e.s.</t>
  </si>
  <si>
    <t>Rangefinders</t>
  </si>
  <si>
    <t>Theodolites and tachymeters "tacheometers"</t>
  </si>
  <si>
    <t>Levels</t>
  </si>
  <si>
    <t>Photogrammetrical surveying instruments and appliances</t>
  </si>
  <si>
    <t>Instruments and appliances used in geodesy, topography, hydrography, oceanography, hydrology, meteorology or geophysics (excl. compasses, rangefinders, theodolites, tachymeters "tacheometers", levels and photogrammetrical surveying instruments and appliances)</t>
  </si>
  <si>
    <t>Parts and accessories for instruments and appliances used in geodesy, topography, photogrammetrical surveying, hydrography, oceanography, hydrology, meteorology or geophysics, and for rangefinders, n.e.s.</t>
  </si>
  <si>
    <t>Balances of a sensitivity of 50 mg or better, with or without weights</t>
  </si>
  <si>
    <t>Instruments, apparatus and models designed for demonstrational purposes, e.g. in education or exhibitions, unsuitable for other uses (excl. ground flying trainers of heading 8805, collectors' pieces of heading 9705 and antiques of an age &gt; 100 years of heading 9706)</t>
  </si>
  <si>
    <t>Machines and appliances for testing the mechanical properties of materials (excl. metals)</t>
  </si>
  <si>
    <t>Thermometers, liquid-filled, for direct reading, not combined with other instruments</t>
  </si>
  <si>
    <t>Thermometers and pyrometers, not combined with other instruments (excl. liquid-filled thermometers for direct reading)</t>
  </si>
  <si>
    <t>Hydrometers, areometers and similar floating instruments, barometers, hygrometers and psychrometers, whether or not combined with each other or with thermometers</t>
  </si>
  <si>
    <t>Parts and accessories for hydrometers, areometers and similar floating instruments, thermometers, pyrometers, barometers, hygrometers and psychrometers, n.e.s.</t>
  </si>
  <si>
    <t>Instruments and apparatus for measuring or checking the flow or level of liquids (excl. meters and regulators)</t>
  </si>
  <si>
    <t>Instruments and apparatus for measuring or checking pressure of liquids or gases (excl. regulators)</t>
  </si>
  <si>
    <t>Instruments or apparatus for measuring or checking variables of liquids or gases, n.e.s.</t>
  </si>
  <si>
    <t>Parts and accessories for instruments and apparatus for measuring or checking the flow, level, pressure or other variables of liquids or gases, n.e.s.</t>
  </si>
  <si>
    <t>Gas or smoke analysis apparatus</t>
  </si>
  <si>
    <t>Chromatographs and electrophoresis instruments</t>
  </si>
  <si>
    <t>Spectrometers, spectrophotometers and spectrographs using optical radiations, such as UV, visible, IR</t>
  </si>
  <si>
    <t>Instruments and apparatus for physical or chemical analysis, or for measuring or checking viscosity, porosity, expansion, surface tension or the like, or for measuring or checking quantities of heat, sound or light, n.e.s.</t>
  </si>
  <si>
    <t>Gas meters, incl. calibrating meters therefor</t>
  </si>
  <si>
    <t>Liquid meters, incl. calibrating meters therefor</t>
  </si>
  <si>
    <t>Electricity supply or production meters, incl. calibrating meters therefor</t>
  </si>
  <si>
    <t>Parts and accessories for gas, liquid or electricity supply or production meters, n.e.s.</t>
  </si>
  <si>
    <t>Revolution counters, production counters, taximeters, milometers, pedometers and the like (excl. gas, liquid and electricity meters)</t>
  </si>
  <si>
    <t>Speed indicators and tachometers, stroboscopes</t>
  </si>
  <si>
    <t>Parts and accessories for revolution counters, production counters, taximeters, milometers, pedometers and the like, speed indicators and tachometers, and stroboscopes, n.e.s.</t>
  </si>
  <si>
    <t>Instruments and apparatus for measuring or detecting ionising radiations</t>
  </si>
  <si>
    <t>Oscilloscopes and oscillographs</t>
  </si>
  <si>
    <t>Multimeters for voltage, current, resistance or electrical power, without recording device</t>
  </si>
  <si>
    <t>Multimeters with recording device</t>
  </si>
  <si>
    <t>Instruments and apparatus for measuring or checking voltage, current, resistance or electrical power, without recording device (excl. multimeters, and oscilloscopes and oscillographs)</t>
  </si>
  <si>
    <t>Instruments and apparatus for measuring or checking voltage, current, resistance or electrical power, with recording device (excl. multimeters, and oscilloscopes and oscillographs)</t>
  </si>
  <si>
    <t>Instruments and apparatus for measuring or checking electrical quantities, specifically for telecommunications, e.g. cross-talk meters, gain measuring instruments, distortion factor meters, psophometers</t>
  </si>
  <si>
    <t>Instruments and apparatus for measuring or checking semiconductor wafers or devices</t>
  </si>
  <si>
    <t>Instruments and apparatus for measuring or checking electrical quantities, with recording device (excl. appliances specially designed for telecommunications, multimeters, oscilloscopes and oscillographs, and apparatus for measuring or checking semiconductor wafers or devices)</t>
  </si>
  <si>
    <t>Instruments and apparatus for measuring or checking electrical quantities, without recording device, n.e.s.</t>
  </si>
  <si>
    <t>Parts and accessories for instruments and apparatus for measuring or checking electrical quantities or for detecting ionising radiations, n.e.s.</t>
  </si>
  <si>
    <t>Machines for balancing mechanical parts</t>
  </si>
  <si>
    <t>Test benches for motors, generators, pumps, etc.</t>
  </si>
  <si>
    <t>Optical instruments and appliances for inspecting semiconductor wafers or devices or for inspecting photomasks or reticles used in manufacturing semiconductor devices</t>
  </si>
  <si>
    <t>Optical instruments, appliances and machines for measuring or checking, not elsewhere specified or included in chapter 90</t>
  </si>
  <si>
    <t>Instruments, appliances and machines for measuring or checking, not elsewhere specified in chapter 90 (excl. optical)</t>
  </si>
  <si>
    <t>Parts and accessories for instruments, appliances and machines for measuring and checking, n.e.s.</t>
  </si>
  <si>
    <t>Thermostats</t>
  </si>
  <si>
    <t>Manostats (excl. taps, cocks and valves of heading 8481)</t>
  </si>
  <si>
    <t>Hydraulic or pneumatic regulating or controlling instruments and apparatus (excl. manostats and taps, cocks and valves of heading 8481)</t>
  </si>
  <si>
    <t>Regulating or controlling instruments and apparatus (excl. hydraulic or pneumatic, manostats, thermostats, and taps, cocks and valves of heading 8481)</t>
  </si>
  <si>
    <t>Parts and accessories for regulating or controlling instruments and apparatus, n.e.s.</t>
  </si>
  <si>
    <t>Parts and accessories for machines, appliances, instruments or other apparatus in chapter 90, specified neither in this chapter nor elsewhere</t>
  </si>
  <si>
    <t>Photographical film and paper</t>
  </si>
  <si>
    <t>China</t>
  </si>
  <si>
    <t>México</t>
  </si>
  <si>
    <t>Taiwán</t>
  </si>
  <si>
    <t>Hong Kong</t>
  </si>
  <si>
    <t>Malasia</t>
  </si>
  <si>
    <t>Singapur</t>
  </si>
  <si>
    <t>Centroamérica</t>
  </si>
  <si>
    <t>Costa Rica</t>
  </si>
  <si>
    <t>El Salvador</t>
  </si>
  <si>
    <t>Guatemala</t>
  </si>
  <si>
    <t>Honduras</t>
  </si>
  <si>
    <t>Nicaragua</t>
  </si>
  <si>
    <t>Índice</t>
  </si>
  <si>
    <t>Cuadro 11</t>
  </si>
  <si>
    <t>Importaciones (Millones de dólares)</t>
  </si>
  <si>
    <t>Total</t>
  </si>
  <si>
    <t>Arancel recaudado (Millones de dólares)</t>
  </si>
  <si>
    <t>Tasa arancelaria (Porcentaje)</t>
  </si>
  <si>
    <t>Cuadro 12</t>
  </si>
  <si>
    <t>Tasa de costo de transporte (Porcentaje)</t>
  </si>
  <si>
    <t>Cuadro 13</t>
  </si>
  <si>
    <t>Costo de transporte marítimo (Millones de dólares)</t>
  </si>
  <si>
    <t>Tasa de costo de transporte marítimo (Porcentaje)</t>
  </si>
  <si>
    <t>Cuadro 14</t>
  </si>
  <si>
    <t>Costo de transporte aéreo (Millones de dólares)</t>
  </si>
  <si>
    <t>Tasa de costo de transporte aéreo (Porcentaje)</t>
  </si>
  <si>
    <t>Cuadro 15</t>
  </si>
  <si>
    <t>Costo de transporte terrestre (Millones de dólares)</t>
  </si>
  <si>
    <t>Tasa de costo de transporte terrestre (Porcentaje)</t>
  </si>
  <si>
    <t>Costo de transporte (Millones de dólares)</t>
  </si>
  <si>
    <t>Cuadro 1</t>
  </si>
  <si>
    <t>Valor (millones de dólares)</t>
  </si>
  <si>
    <t>Canadá</t>
  </si>
  <si>
    <t>Corea del Sur</t>
  </si>
  <si>
    <t>América Latina y el Caribe</t>
  </si>
  <si>
    <t>Panama</t>
  </si>
  <si>
    <t>Total de los países seleccionados</t>
  </si>
  <si>
    <t>Resto del Mundo</t>
  </si>
  <si>
    <t>Total importado por Estados Unidos</t>
  </si>
  <si>
    <t>Arancel recaudado (millones de dólares)</t>
  </si>
  <si>
    <t>Tasa arancelaria (porcentaje)</t>
  </si>
  <si>
    <t>Cuadro 2</t>
  </si>
  <si>
    <t>Costo de transporte/Valor de importaciones (porcentaje)</t>
  </si>
  <si>
    <t>Cuadro 3</t>
  </si>
  <si>
    <t>Importaciones (millones de dólares)</t>
  </si>
  <si>
    <t>Costo de transporte (millones de dólares)</t>
  </si>
  <si>
    <t>Cuadro 4</t>
  </si>
  <si>
    <t>Cuadro 5</t>
  </si>
  <si>
    <t>Costo de transporte terrestre (millones de dólares)</t>
  </si>
  <si>
    <t>Tasa de costo de transporte terrestre(porcentaje)</t>
  </si>
  <si>
    <t>Japón</t>
  </si>
  <si>
    <t>Notas</t>
  </si>
  <si>
    <t>Notas aclaratorias de los cuadros</t>
  </si>
  <si>
    <t>Variables</t>
  </si>
  <si>
    <t>Nombre de variables contenidas en base de datos</t>
  </si>
  <si>
    <t>Conceptos</t>
  </si>
  <si>
    <t>Conceptos de las variables</t>
  </si>
  <si>
    <t>PAÍSES SELECCIONADOS</t>
  </si>
  <si>
    <t>C1</t>
  </si>
  <si>
    <t>C2</t>
  </si>
  <si>
    <t>C3</t>
  </si>
  <si>
    <t>C4</t>
  </si>
  <si>
    <t>C5</t>
  </si>
  <si>
    <t>TOTAL</t>
  </si>
  <si>
    <t>C6</t>
  </si>
  <si>
    <t>C7</t>
  </si>
  <si>
    <t>C8</t>
  </si>
  <si>
    <t>C9</t>
  </si>
  <si>
    <t>C10</t>
  </si>
  <si>
    <t>MÉXICO</t>
  </si>
  <si>
    <t>C11</t>
  </si>
  <si>
    <t>C12</t>
  </si>
  <si>
    <t>C13</t>
  </si>
  <si>
    <t>C14</t>
  </si>
  <si>
    <t>C15</t>
  </si>
  <si>
    <t>CANADÁ</t>
  </si>
  <si>
    <t>C16</t>
  </si>
  <si>
    <t>C17</t>
  </si>
  <si>
    <t>C18</t>
  </si>
  <si>
    <t>C19</t>
  </si>
  <si>
    <t>C20</t>
  </si>
  <si>
    <t>CHINA</t>
  </si>
  <si>
    <t>C21</t>
  </si>
  <si>
    <t>C22</t>
  </si>
  <si>
    <t>C23</t>
  </si>
  <si>
    <t>C24</t>
  </si>
  <si>
    <t>AMÉRICA LATINA Y EL CARIBE</t>
  </si>
  <si>
    <t>C25</t>
  </si>
  <si>
    <t>C26</t>
  </si>
  <si>
    <t>C27</t>
  </si>
  <si>
    <t>C28</t>
  </si>
  <si>
    <t>Cuadro 6</t>
  </si>
  <si>
    <t>Cuadro 7</t>
  </si>
  <si>
    <t>Cuadro 8</t>
  </si>
  <si>
    <t>Cuadro 9</t>
  </si>
  <si>
    <t>Cuadro 10</t>
  </si>
  <si>
    <t>Tasa de costo de transporte (porcentaje)</t>
  </si>
  <si>
    <t>Cuadro 16</t>
  </si>
  <si>
    <t>Cuadro 17</t>
  </si>
  <si>
    <t>Cuadro 18</t>
  </si>
  <si>
    <t>Cuadro 19</t>
  </si>
  <si>
    <t>Cuadro 20</t>
  </si>
  <si>
    <t>Segmentos EL006-EL015</t>
  </si>
  <si>
    <t>Segmentos EL001-EL005</t>
  </si>
  <si>
    <t>Segmentos EL016-EL025</t>
  </si>
  <si>
    <t>I</t>
  </si>
  <si>
    <t>II</t>
  </si>
  <si>
    <t>III</t>
  </si>
  <si>
    <t>Cuadro 21</t>
  </si>
  <si>
    <t>Cuadro 22</t>
  </si>
  <si>
    <t>Cuadro 23</t>
  </si>
  <si>
    <t>Cuadro 24</t>
  </si>
  <si>
    <t>Estados Unidos: Costos de transporte en importaciones por tipo de transporte de la cadena electrónica</t>
  </si>
  <si>
    <t>Cuadro 25</t>
  </si>
  <si>
    <t>Cuadro 26</t>
  </si>
  <si>
    <t>Cuadro 27</t>
  </si>
  <si>
    <t>Cuadro 28</t>
  </si>
  <si>
    <t>TLCAN/T-MEC</t>
  </si>
  <si>
    <t>(1990-2021)</t>
  </si>
  <si>
    <t>Estados Unidos: Importaciones, aranceles y tasa arancelaria de la cadena electrónica por países seleccionados (1990-2021)</t>
  </si>
  <si>
    <t>Estados Unidos: Costo de transporte de la cadena electrónica por países seleccionados (1990-2021)</t>
  </si>
  <si>
    <t>Estados Unidos: Importaciones y costo de transporte marítimo de la cadena electrónica por países seleccionados (1990-2021)</t>
  </si>
  <si>
    <t>Estados Unidos: Importaciones y costo de transporte aéreo de la cadena electrónica por países seleccionados (1990-2021)</t>
  </si>
  <si>
    <t>Estados Unidos: Importaciones y costo de transporte terrestre de la cadena electrónica por países seleccionados (1990-2021)</t>
  </si>
  <si>
    <t>Estados Unidos: Importaciones, aranceles y tasa arancelaria total de la cadena electrónica (1990-2021)</t>
  </si>
  <si>
    <t>Estados Unidos: Costo de transporte total de la cadena electrónica (1990-2021)</t>
  </si>
  <si>
    <t>Estados Unidos: Valor de importaciones y costo de transporte marítimo total de la cadena electrónica (1990-2021)</t>
  </si>
  <si>
    <t>Estados Unidos: Valor de importaciones y costo de transporte aéreo total de la cadena electrónica (1990-2021)</t>
  </si>
  <si>
    <t>Estados Unidos: Valor de importaciones y costo de transporte terrestre total de la cadena electrónica (1990-2021)</t>
  </si>
  <si>
    <t>Estados Unidos: Importaciones, aranceles y tasa arancelaria desde México de la cadena electrónica (1990-2021)</t>
  </si>
  <si>
    <t>Estados Unidos: Costo de transporte total desde México de la cadena electrónica (1990-2021)</t>
  </si>
  <si>
    <t>Estados Unidos: Valor de importaciones y costo de transporte marítimo desde México de la cadena electrónica (1990-2021)</t>
  </si>
  <si>
    <t>Estados Unidos: Valor de importaciones y costo de transporte aéreo desde México la cadena electrónica (1990-2021)</t>
  </si>
  <si>
    <t>Estados Unidos: Valor de importaciones y costo de transporte terrestre desde México la cadena electrónica (1990-2021)</t>
  </si>
  <si>
    <t>Estados Unidos: Importaciones, aranceles y tasa arancelaria desde Canadá la cadena electrónica (1990-2021)</t>
  </si>
  <si>
    <t>Estados Unidos: Costo de transporte total desde Canadá de la cadena electrónica (1990-2021)</t>
  </si>
  <si>
    <t>Estados Unidos: Valor de importaciones y costo de transporte marítimo desde Canadá de la cadena electrónica(1990-2021)</t>
  </si>
  <si>
    <t>Estados Unidos: Valor de importaciones y costo de transporte aéreo desde Canadá de la cadena electrónica (1990-2021)</t>
  </si>
  <si>
    <t>Estados Unidos: Valor de importaciones y costo de transporte terrestre desde Canadá de la cadena electrónica (1990-2021)</t>
  </si>
  <si>
    <t>Estados Unidos: Importaciones, aranceles y tasa arancelaria desde China la cadena electrónica (1990-2021)</t>
  </si>
  <si>
    <t>Estados Unidos: Costo de transporte total desde China de la cadena electrónica (1990-2021)</t>
  </si>
  <si>
    <t>Estados Unidos: Valor de importaciones y costo de transporte marítimo desde China de la cadena electrónica (1990-2021)</t>
  </si>
  <si>
    <t>Estados Unidos: Valor de importaciones y costo de transporte aéreo desde China de la cadena electrónica (1990-2021)</t>
  </si>
  <si>
    <t>Estados Unidos: Importaciones, aranceles y tasa arancelaria desde América Latina y el Caribe de la cadena electrónica (1990-2021)</t>
  </si>
  <si>
    <t>Estados Unidos: Costo de transporte total desde America Latina y el Caribe de la cadena electrónica  (1990-2021)</t>
  </si>
  <si>
    <t>Estados Unidos: Valor de importaciones y costo de transporte marítimo desde America Latina y el Caribe de la cadena electrónica  (1990-2021)</t>
  </si>
  <si>
    <t>Estados Unidos: Valor de importaciones y costo de transporte aéreo desde América Latina y el Caribe de la cadena electrónica (1990-2021)</t>
  </si>
  <si>
    <t>Estados Unidos: Valor de importaciones y costo de transporte aéreo desde México de la cadena electrónica (1990-2021)</t>
  </si>
  <si>
    <t>Estados Unidos: Valor de importaciones y costo de transporte terrestre desde México de la cadena electrónica (1990-2021)</t>
  </si>
  <si>
    <t>Estados Unidos: Importaciones, aranceles y tasa arancelaria desde Canadá de la cadena electrónica (1990-2021)</t>
  </si>
  <si>
    <t>Estados Unidos: Valor de importaciones y costo de transporte marítimo desde Canadá de la cadena electrónica (1990-2021)</t>
  </si>
  <si>
    <t>Estados Unidos: Importaciones, aranceles y tasa arancelaria desde China de la cadena electrónica (1990-2021)</t>
  </si>
  <si>
    <t>Estados Unidos: Costo de transporte total desde América Latina y el Caribe de la cadena electrónica (1990-2021)</t>
  </si>
  <si>
    <t>Estados Unidos: Valor de importaciones y costo de transporte marítimo desde América Latina y el Caribe de la cadena electrónica (1990-2021)</t>
  </si>
  <si>
    <t>1990-2021</t>
  </si>
  <si>
    <t>Fuente: elaboración propia con base en US Census Bureau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</si>
</sst>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sz val="11"/>
      <color theme="1"/>
      <name val="Calibri"/>
      <family val="2"/>
      <scheme val="minor"/>
    </font>
    <font>
      <u/>
      <sz val="5"/>
      <color indexed="12"/>
      <name val="Arial"/>
      <family val="2"/>
    </font>
    <font>
      <u/>
      <sz val="10"/>
      <color indexed="12"/>
      <name val="Times New Roman"/>
      <family val="1"/>
    </font>
    <font>
      <sz val="10"/>
      <name val="Arial"/>
      <family val="2"/>
    </font>
    <font>
      <sz val="10"/>
      <name val="Times New Roman"/>
      <family val="1"/>
    </font>
    <font>
      <b/>
      <sz val="10"/>
      <name val="Times New Roman"/>
      <family val="1"/>
    </font>
    <font>
      <b/>
      <sz val="10"/>
      <color theme="1"/>
      <name val="Times New Roman"/>
      <family val="1"/>
    </font>
    <font>
      <b/>
      <u/>
      <sz val="10"/>
      <name val="Times New Roman"/>
      <family val="1"/>
    </font>
    <font>
      <sz val="10"/>
      <color theme="1"/>
      <name val="Calibri"/>
      <family val="2"/>
      <scheme val="minor"/>
    </font>
    <font>
      <sz val="10"/>
      <name val="Calibri"/>
      <family val="2"/>
      <scheme val="minor"/>
    </font>
    <font>
      <sz val="10"/>
      <color theme="1"/>
      <name val="Times New Roman"/>
      <family val="1"/>
    </font>
    <font>
      <u/>
      <sz val="11"/>
      <color theme="10"/>
      <name val="Calibri"/>
      <family val="2"/>
      <scheme val="minor"/>
    </font>
    <font>
      <sz val="11"/>
      <color theme="1"/>
      <name val="Times New Roman"/>
      <family val="1"/>
    </font>
    <font>
      <sz val="10"/>
      <color rgb="FF000000"/>
      <name val="Times New Roman"/>
      <family val="1"/>
    </font>
    <font>
      <sz val="12"/>
      <name val="Times New Roman"/>
      <family val="1"/>
    </font>
    <font>
      <sz val="10"/>
      <color indexed="8"/>
      <name val="Times New Roman"/>
      <family val="1"/>
    </font>
    <font>
      <u/>
      <sz val="10"/>
      <color indexed="12"/>
      <name val="Arial"/>
      <family val="2"/>
    </font>
    <font>
      <u/>
      <sz val="10"/>
      <name val="Arial"/>
      <family val="2"/>
    </font>
    <font>
      <b/>
      <sz val="11"/>
      <name val="Calibri"/>
      <family val="2"/>
    </font>
    <font>
      <b/>
      <sz val="16"/>
      <color rgb="FF0000FF"/>
      <name val="Times New Roman"/>
      <family val="1"/>
    </font>
    <font>
      <b/>
      <sz val="12"/>
      <name val="Times New Roman"/>
      <family val="1"/>
    </font>
  </fonts>
  <fills count="4">
    <fill>
      <patternFill patternType="none"/>
    </fill>
    <fill>
      <patternFill patternType="gray125"/>
    </fill>
    <fill>
      <patternFill patternType="solid">
        <fgColor theme="0"/>
        <bgColor indexed="64"/>
      </patternFill>
    </fill>
    <fill>
      <patternFill patternType="solid">
        <fgColor theme="0"/>
        <bgColor rgb="FFFFFFFF"/>
      </patternFill>
    </fill>
  </fills>
  <borders count="7">
    <border>
      <left/>
      <right/>
      <top/>
      <bottom/>
      <diagonal/>
    </border>
    <border>
      <left/>
      <right/>
      <top/>
      <bottom style="double">
        <color rgb="FF000000"/>
      </bottom>
      <diagonal/>
    </border>
    <border>
      <left/>
      <right/>
      <top style="double">
        <color rgb="FF000000"/>
      </top>
      <bottom style="double">
        <color rgb="FF000000"/>
      </bottom>
      <diagonal/>
    </border>
    <border>
      <left/>
      <right/>
      <top/>
      <bottom style="thin">
        <color indexed="64"/>
      </bottom>
      <diagonal/>
    </border>
    <border>
      <left/>
      <right/>
      <top/>
      <bottom style="double">
        <color auto="1"/>
      </bottom>
      <diagonal/>
    </border>
    <border>
      <left/>
      <right/>
      <top style="double">
        <color auto="1"/>
      </top>
      <bottom style="thin">
        <color auto="1"/>
      </bottom>
      <diagonal/>
    </border>
    <border>
      <left/>
      <right/>
      <top style="thin">
        <color auto="1"/>
      </top>
      <bottom style="double">
        <color auto="1"/>
      </bottom>
      <diagonal/>
    </border>
  </borders>
  <cellStyleXfs count="14">
    <xf numFmtId="0" fontId="0" fillId="0" borderId="0"/>
    <xf numFmtId="0" fontId="2" fillId="0" borderId="0" applyNumberFormat="0" applyFill="0" applyBorder="0" applyAlignment="0" applyProtection="0">
      <alignment vertical="top"/>
      <protection locked="0"/>
    </xf>
    <xf numFmtId="0" fontId="4" fillId="0" borderId="0"/>
    <xf numFmtId="0" fontId="1" fillId="0" borderId="0"/>
    <xf numFmtId="0" fontId="4" fillId="0" borderId="0"/>
    <xf numFmtId="0" fontId="12" fillId="0" borderId="0" applyNumberFormat="0" applyFill="0" applyBorder="0" applyAlignment="0" applyProtection="0"/>
    <xf numFmtId="0" fontId="4" fillId="0" borderId="0"/>
    <xf numFmtId="0" fontId="5" fillId="0" borderId="0"/>
    <xf numFmtId="0" fontId="15" fillId="0" borderId="0"/>
    <xf numFmtId="0" fontId="4" fillId="0" borderId="0"/>
    <xf numFmtId="0" fontId="4" fillId="0" borderId="0"/>
    <xf numFmtId="0" fontId="4" fillId="0" borderId="0"/>
    <xf numFmtId="0" fontId="4" fillId="0" borderId="0"/>
    <xf numFmtId="0" fontId="17" fillId="0" borderId="0" applyNumberFormat="0" applyFill="0" applyBorder="0" applyAlignment="0" applyProtection="0">
      <alignment vertical="top"/>
      <protection locked="0"/>
    </xf>
  </cellStyleXfs>
  <cellXfs count="100">
    <xf numFmtId="0" fontId="0" fillId="0" borderId="0" xfId="0"/>
    <xf numFmtId="0" fontId="3" fillId="2" borderId="0" xfId="1" applyFont="1" applyFill="1" applyBorder="1" applyAlignment="1" applyProtection="1"/>
    <xf numFmtId="0" fontId="5" fillId="2" borderId="0" xfId="2" applyFont="1" applyFill="1"/>
    <xf numFmtId="0" fontId="6" fillId="2" borderId="0" xfId="2" applyFont="1" applyFill="1" applyAlignment="1">
      <alignment horizontal="left"/>
    </xf>
    <xf numFmtId="0" fontId="6" fillId="2" borderId="0" xfId="2" applyFont="1" applyFill="1"/>
    <xf numFmtId="0" fontId="6" fillId="2" borderId="0" xfId="2" applyNumberFormat="1" applyFont="1" applyFill="1" applyAlignment="1">
      <alignment horizontal="left"/>
    </xf>
    <xf numFmtId="0" fontId="6" fillId="2" borderId="0" xfId="2" applyNumberFormat="1" applyFont="1" applyFill="1" applyAlignment="1"/>
    <xf numFmtId="0" fontId="5" fillId="2" borderId="0" xfId="2" applyNumberFormat="1" applyFont="1" applyFill="1" applyAlignment="1"/>
    <xf numFmtId="0" fontId="7" fillId="2" borderId="0" xfId="3" applyFont="1" applyFill="1"/>
    <xf numFmtId="0" fontId="8" fillId="2" borderId="0" xfId="2" applyNumberFormat="1" applyFont="1" applyFill="1" applyAlignment="1">
      <alignment horizontal="left"/>
    </xf>
    <xf numFmtId="0" fontId="9" fillId="2" borderId="0" xfId="3" applyFont="1" applyFill="1"/>
    <xf numFmtId="0" fontId="8" fillId="2" borderId="0" xfId="2" applyNumberFormat="1" applyFont="1" applyFill="1" applyAlignment="1"/>
    <xf numFmtId="0" fontId="10" fillId="2" borderId="0" xfId="3" applyFont="1" applyFill="1"/>
    <xf numFmtId="0" fontId="5" fillId="2" borderId="0" xfId="4" applyFont="1" applyFill="1"/>
    <xf numFmtId="0" fontId="5" fillId="2" borderId="0" xfId="4" applyNumberFormat="1" applyFont="1" applyFill="1"/>
    <xf numFmtId="0" fontId="4" fillId="2" borderId="0" xfId="4" applyFont="1" applyFill="1"/>
    <xf numFmtId="0" fontId="5" fillId="2" borderId="0" xfId="2" applyNumberFormat="1" applyFont="1" applyFill="1" applyAlignment="1">
      <alignment horizontal="left"/>
    </xf>
    <xf numFmtId="0" fontId="6" fillId="2" borderId="0" xfId="3" applyFont="1" applyFill="1"/>
    <xf numFmtId="0" fontId="8" fillId="2" borderId="0" xfId="2" applyFont="1" applyFill="1"/>
    <xf numFmtId="0" fontId="5" fillId="2" borderId="0" xfId="3" applyFont="1" applyFill="1"/>
    <xf numFmtId="0" fontId="11" fillId="2" borderId="0" xfId="3" applyFont="1" applyFill="1"/>
    <xf numFmtId="0" fontId="8" fillId="0" borderId="0" xfId="2" applyNumberFormat="1" applyFont="1" applyFill="1" applyAlignment="1"/>
    <xf numFmtId="0" fontId="5" fillId="0" borderId="0" xfId="4" applyFont="1"/>
    <xf numFmtId="0" fontId="12" fillId="2" borderId="0" xfId="5" applyFill="1" applyBorder="1" applyAlignment="1">
      <alignment horizontal="left" vertical="center"/>
    </xf>
    <xf numFmtId="0" fontId="4" fillId="2" borderId="0" xfId="6" applyFont="1" applyFill="1" applyBorder="1"/>
    <xf numFmtId="3" fontId="5" fillId="2" borderId="0" xfId="6" applyNumberFormat="1" applyFont="1" applyFill="1" applyBorder="1" applyAlignment="1">
      <alignment horizontal="right"/>
    </xf>
    <xf numFmtId="3" fontId="5" fillId="2" borderId="0" xfId="6" applyNumberFormat="1" applyFont="1" applyFill="1" applyBorder="1"/>
    <xf numFmtId="3" fontId="4" fillId="2" borderId="0" xfId="6" applyNumberFormat="1" applyFont="1" applyFill="1" applyBorder="1"/>
    <xf numFmtId="3" fontId="4" fillId="0" borderId="0" xfId="6" applyNumberFormat="1" applyFont="1" applyFill="1" applyBorder="1"/>
    <xf numFmtId="2" fontId="5" fillId="0" borderId="0" xfId="6" applyNumberFormat="1" applyFont="1" applyFill="1" applyBorder="1"/>
    <xf numFmtId="0" fontId="4" fillId="0" borderId="0" xfId="6"/>
    <xf numFmtId="0" fontId="4" fillId="0" borderId="0" xfId="6" applyFont="1" applyFill="1" applyBorder="1"/>
    <xf numFmtId="0" fontId="4" fillId="2" borderId="0" xfId="6" applyFont="1" applyFill="1" applyBorder="1" applyAlignment="1">
      <alignment horizontal="center"/>
    </xf>
    <xf numFmtId="0" fontId="5" fillId="2" borderId="0" xfId="6" applyFont="1" applyFill="1" applyBorder="1" applyAlignment="1">
      <alignment horizontal="center"/>
    </xf>
    <xf numFmtId="0" fontId="5" fillId="2" borderId="1" xfId="6" applyFont="1" applyFill="1" applyBorder="1" applyAlignment="1">
      <alignment horizontal="center"/>
    </xf>
    <xf numFmtId="0" fontId="5" fillId="2" borderId="1" xfId="6" applyFont="1" applyFill="1" applyBorder="1"/>
    <xf numFmtId="0" fontId="5" fillId="2" borderId="0" xfId="6" applyFont="1" applyFill="1" applyBorder="1"/>
    <xf numFmtId="0" fontId="5" fillId="2" borderId="2" xfId="6" applyFont="1" applyFill="1" applyBorder="1" applyAlignment="1">
      <alignment horizontal="center" vertical="center"/>
    </xf>
    <xf numFmtId="0" fontId="4" fillId="0" borderId="0" xfId="6" applyFont="1"/>
    <xf numFmtId="0" fontId="5" fillId="2" borderId="0" xfId="6" applyFont="1" applyFill="1" applyBorder="1" applyAlignment="1">
      <alignment horizontal="center" vertical="center"/>
    </xf>
    <xf numFmtId="0" fontId="13" fillId="2" borderId="0" xfId="0" applyFont="1" applyFill="1" applyAlignment="1">
      <alignment vertical="center"/>
    </xf>
    <xf numFmtId="0" fontId="5" fillId="2" borderId="0" xfId="6" applyFont="1" applyFill="1" applyBorder="1" applyAlignment="1">
      <alignment horizontal="left" vertical="center"/>
    </xf>
    <xf numFmtId="3" fontId="5" fillId="2" borderId="0" xfId="6" applyNumberFormat="1" applyFont="1" applyFill="1" applyBorder="1" applyAlignment="1">
      <alignment horizontal="right" vertical="center"/>
    </xf>
    <xf numFmtId="4" fontId="5" fillId="2" borderId="0" xfId="6" applyNumberFormat="1" applyFont="1" applyFill="1" applyBorder="1" applyAlignment="1">
      <alignment horizontal="right" vertical="center"/>
    </xf>
    <xf numFmtId="0" fontId="14" fillId="2" borderId="0" xfId="6" applyFont="1" applyFill="1" applyBorder="1" applyAlignment="1">
      <alignment horizontal="left" vertical="center"/>
    </xf>
    <xf numFmtId="0" fontId="5" fillId="0" borderId="0" xfId="6" applyFont="1" applyFill="1" applyBorder="1" applyAlignment="1">
      <alignment horizontal="center"/>
    </xf>
    <xf numFmtId="0" fontId="5" fillId="0" borderId="0" xfId="6" applyFont="1" applyFill="1" applyBorder="1"/>
    <xf numFmtId="3" fontId="5" fillId="0" borderId="0" xfId="6" applyNumberFormat="1" applyFont="1" applyFill="1" applyBorder="1"/>
    <xf numFmtId="0" fontId="5" fillId="0" borderId="0" xfId="6" applyFont="1" applyFill="1" applyBorder="1" applyAlignment="1">
      <alignment horizontal="left"/>
    </xf>
    <xf numFmtId="0" fontId="5" fillId="0" borderId="0" xfId="6" applyFont="1" applyFill="1" applyBorder="1" applyAlignment="1">
      <alignment horizontal="left" vertical="center" wrapText="1"/>
    </xf>
    <xf numFmtId="0" fontId="5" fillId="0" borderId="0" xfId="6" applyFont="1" applyFill="1" applyBorder="1" applyAlignment="1">
      <alignment horizontal="left" wrapText="1"/>
    </xf>
    <xf numFmtId="0" fontId="5" fillId="0" borderId="0" xfId="6" applyFont="1" applyFill="1" applyBorder="1" applyAlignment="1">
      <alignment horizontal="center" vertical="center" wrapText="1"/>
    </xf>
    <xf numFmtId="0" fontId="5" fillId="2" borderId="0" xfId="7" applyFill="1" applyAlignment="1">
      <alignment horizontal="center"/>
    </xf>
    <xf numFmtId="0" fontId="5" fillId="2" borderId="0" xfId="8" applyFont="1" applyFill="1" applyAlignment="1">
      <alignment horizontal="center"/>
    </xf>
    <xf numFmtId="2" fontId="5" fillId="0" borderId="0" xfId="7" applyNumberFormat="1" applyAlignment="1">
      <alignment horizontal="right"/>
    </xf>
    <xf numFmtId="0" fontId="5" fillId="2" borderId="4" xfId="8" applyFont="1" applyFill="1" applyBorder="1" applyAlignment="1">
      <alignment horizontal="center"/>
    </xf>
    <xf numFmtId="0" fontId="5" fillId="2" borderId="0" xfId="7" applyFont="1" applyFill="1" applyAlignment="1">
      <alignment horizontal="center"/>
    </xf>
    <xf numFmtId="0" fontId="5" fillId="2" borderId="5" xfId="8" applyFont="1" applyFill="1" applyBorder="1" applyAlignment="1">
      <alignment horizontal="center"/>
    </xf>
    <xf numFmtId="0" fontId="5" fillId="2" borderId="0" xfId="9" applyFont="1" applyFill="1" applyAlignment="1">
      <alignment horizontal="center"/>
    </xf>
    <xf numFmtId="3" fontId="5" fillId="2" borderId="0" xfId="8" applyNumberFormat="1" applyFont="1" applyFill="1" applyAlignment="1">
      <alignment horizontal="left"/>
    </xf>
    <xf numFmtId="3" fontId="16" fillId="2" borderId="0" xfId="3" applyNumberFormat="1" applyFont="1" applyFill="1" applyAlignment="1">
      <alignment horizontal="right"/>
    </xf>
    <xf numFmtId="0" fontId="5" fillId="2" borderId="0" xfId="7" applyFill="1" applyAlignment="1">
      <alignment horizontal="left"/>
    </xf>
    <xf numFmtId="3" fontId="5" fillId="2" borderId="0" xfId="8" applyNumberFormat="1" applyFont="1" applyFill="1" applyAlignment="1">
      <alignment horizontal="right"/>
    </xf>
    <xf numFmtId="3" fontId="5" fillId="2" borderId="0" xfId="7" applyNumberFormat="1" applyFill="1" applyAlignment="1">
      <alignment horizontal="center"/>
    </xf>
    <xf numFmtId="3" fontId="5" fillId="2" borderId="0" xfId="8" applyNumberFormat="1" applyFont="1" applyFill="1" applyAlignment="1">
      <alignment horizontal="left" indent="1"/>
    </xf>
    <xf numFmtId="3" fontId="16" fillId="2" borderId="0" xfId="10" applyNumberFormat="1" applyFont="1" applyFill="1" applyAlignment="1">
      <alignment horizontal="right"/>
    </xf>
    <xf numFmtId="2" fontId="5" fillId="2" borderId="0" xfId="8" applyNumberFormat="1" applyFont="1" applyFill="1" applyAlignment="1">
      <alignment horizontal="center"/>
    </xf>
    <xf numFmtId="3" fontId="5" fillId="2" borderId="0" xfId="8" applyNumberFormat="1" applyFont="1" applyFill="1" applyAlignment="1">
      <alignment horizontal="center"/>
    </xf>
    <xf numFmtId="3" fontId="5" fillId="2" borderId="0" xfId="9" applyNumberFormat="1" applyFont="1" applyFill="1" applyAlignment="1">
      <alignment horizontal="center"/>
    </xf>
    <xf numFmtId="3" fontId="5" fillId="2" borderId="0" xfId="7" applyNumberFormat="1" applyFont="1" applyFill="1" applyAlignment="1">
      <alignment horizontal="center"/>
    </xf>
    <xf numFmtId="4" fontId="16" fillId="2" borderId="0" xfId="3" applyNumberFormat="1" applyFont="1" applyFill="1" applyAlignment="1">
      <alignment horizontal="right"/>
    </xf>
    <xf numFmtId="0" fontId="4" fillId="0" borderId="4" xfId="12" applyBorder="1" applyAlignment="1">
      <alignment horizontal="center"/>
    </xf>
    <xf numFmtId="0" fontId="4" fillId="0" borderId="4" xfId="12" applyBorder="1"/>
    <xf numFmtId="3" fontId="4" fillId="0" borderId="4" xfId="12" applyNumberFormat="1" applyBorder="1" applyAlignment="1">
      <alignment horizontal="right"/>
    </xf>
    <xf numFmtId="0" fontId="4" fillId="0" borderId="0" xfId="12" applyAlignment="1">
      <alignment horizontal="left"/>
    </xf>
    <xf numFmtId="0" fontId="4" fillId="0" borderId="0" xfId="12"/>
    <xf numFmtId="0" fontId="18" fillId="0" borderId="0" xfId="13" applyFont="1" applyAlignment="1" applyProtection="1">
      <alignment horizontal="left"/>
    </xf>
    <xf numFmtId="0" fontId="4" fillId="0" borderId="0" xfId="12" applyAlignment="1">
      <alignment horizontal="center"/>
    </xf>
    <xf numFmtId="1" fontId="5" fillId="2" borderId="0" xfId="7" applyNumberFormat="1" applyFill="1" applyAlignment="1">
      <alignment horizontal="right"/>
    </xf>
    <xf numFmtId="3" fontId="5" fillId="0" borderId="0" xfId="8" applyNumberFormat="1" applyFont="1" applyFill="1" applyAlignment="1">
      <alignment horizontal="right"/>
    </xf>
    <xf numFmtId="0" fontId="5" fillId="2" borderId="0" xfId="6" applyFont="1" applyFill="1" applyBorder="1" applyAlignment="1">
      <alignment horizontal="center"/>
    </xf>
    <xf numFmtId="0" fontId="19" fillId="3" borderId="0" xfId="0" applyFont="1" applyFill="1" applyBorder="1" applyAlignment="1">
      <alignment horizontal="left" vertical="center" wrapText="1"/>
    </xf>
    <xf numFmtId="0" fontId="20" fillId="3" borderId="0" xfId="0" applyFont="1" applyFill="1" applyBorder="1" applyAlignment="1">
      <alignment vertical="center"/>
    </xf>
    <xf numFmtId="0" fontId="20" fillId="3" borderId="0" xfId="0" applyFont="1" applyFill="1" applyBorder="1" applyAlignment="1">
      <alignment horizontal="center" vertical="center" wrapText="1"/>
    </xf>
    <xf numFmtId="0" fontId="21" fillId="3" borderId="0" xfId="0" applyFont="1" applyFill="1" applyBorder="1" applyAlignment="1">
      <alignment horizontal="left" vertical="center" wrapText="1"/>
    </xf>
    <xf numFmtId="0" fontId="12" fillId="3" borderId="0" xfId="5" applyFill="1" applyBorder="1" applyAlignment="1">
      <alignment horizontal="left" vertical="center" wrapText="1"/>
    </xf>
    <xf numFmtId="0" fontId="12" fillId="0" borderId="0" xfId="5" applyFill="1"/>
    <xf numFmtId="0" fontId="0" fillId="0" borderId="0" xfId="0" applyFill="1"/>
    <xf numFmtId="0" fontId="21" fillId="3" borderId="0" xfId="0" applyFont="1" applyFill="1" applyBorder="1" applyAlignment="1">
      <alignment horizontal="left" vertical="center"/>
    </xf>
    <xf numFmtId="0" fontId="0" fillId="0" borderId="0" xfId="0" applyFill="1" applyBorder="1"/>
    <xf numFmtId="0" fontId="5" fillId="2" borderId="0" xfId="6" applyFont="1" applyFill="1" applyBorder="1" applyAlignment="1">
      <alignment horizontal="center"/>
    </xf>
    <xf numFmtId="0" fontId="5" fillId="2" borderId="0" xfId="6" applyFont="1" applyFill="1" applyBorder="1" applyAlignment="1">
      <alignment horizontal="center"/>
    </xf>
    <xf numFmtId="0" fontId="5" fillId="2" borderId="0" xfId="6" applyFont="1" applyFill="1" applyBorder="1" applyAlignment="1">
      <alignment horizontal="center"/>
    </xf>
    <xf numFmtId="0" fontId="5" fillId="2" borderId="0" xfId="6" applyFont="1" applyFill="1" applyBorder="1" applyAlignment="1">
      <alignment horizontal="center"/>
    </xf>
    <xf numFmtId="0" fontId="4" fillId="0" borderId="0" xfId="12" applyAlignment="1">
      <alignment horizontal="left"/>
    </xf>
    <xf numFmtId="0" fontId="5" fillId="2" borderId="0" xfId="8" applyFont="1" applyFill="1" applyAlignment="1">
      <alignment horizontal="center"/>
    </xf>
    <xf numFmtId="0" fontId="5" fillId="2" borderId="6" xfId="8" applyFont="1" applyFill="1" applyBorder="1" applyAlignment="1">
      <alignment horizontal="center"/>
    </xf>
    <xf numFmtId="0" fontId="5" fillId="2" borderId="3" xfId="11" applyFont="1" applyFill="1" applyBorder="1" applyAlignment="1">
      <alignment horizontal="center"/>
    </xf>
    <xf numFmtId="0" fontId="5" fillId="2" borderId="0" xfId="6" applyFont="1" applyFill="1" applyBorder="1" applyAlignment="1">
      <alignment horizontal="center"/>
    </xf>
    <xf numFmtId="0" fontId="5" fillId="2" borderId="3" xfId="6" applyFont="1" applyFill="1" applyBorder="1" applyAlignment="1">
      <alignment horizontal="center"/>
    </xf>
  </cellXfs>
  <cellStyles count="14">
    <cellStyle name="Hipervínculo" xfId="5" builtinId="8"/>
    <cellStyle name="Hipervínculo 2" xfId="1" xr:uid="{D17F4390-2307-4AEF-B72A-19AE39B5C06C}"/>
    <cellStyle name="Hipervínculo 2 2" xfId="13" xr:uid="{9145D712-A21D-40EB-8A71-AF9F92A7B962}"/>
    <cellStyle name="Normal" xfId="0" builtinId="0"/>
    <cellStyle name="Normal 10 2 2 2" xfId="3" xr:uid="{25BD199A-1F28-4D0D-BB52-60D93154BE63}"/>
    <cellStyle name="Normal 2" xfId="7" xr:uid="{921287CA-F005-4EF7-8DB1-2994522392E5}"/>
    <cellStyle name="Normal 2 10" xfId="4" xr:uid="{B81CAD99-EF90-4AE2-A811-2A3320BD8F48}"/>
    <cellStyle name="Normal 3 6 2" xfId="2" xr:uid="{EC568855-7324-4CB9-B329-1A34AFC66619}"/>
    <cellStyle name="Normal 5" xfId="6" xr:uid="{15402329-EE6F-48BB-9756-CB7231E562A6}"/>
    <cellStyle name="Normal 7" xfId="9" xr:uid="{4C9842AB-30E0-4F9C-BA1A-AA87BC705541}"/>
    <cellStyle name="Normal 9" xfId="10" xr:uid="{353017B1-E00A-4AB3-943F-146D3C4E0AC5}"/>
    <cellStyle name="Normal_EU,HN,CAPS,1990-02,06.05.2003" xfId="8" xr:uid="{45F72EEB-B7E2-4080-8243-AA9496BD0338}"/>
    <cellStyle name="Normal_Honduras USM 90-02 Competidores TODO.28.05.2003" xfId="11" xr:uid="{5469457D-C0A8-4C40-8AB0-F51199CF9643}"/>
    <cellStyle name="Normal_US-M-90-2002,02.05.2003" xfId="12" xr:uid="{0814DC0E-C65A-4A57-8B42-6D3C361F019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8" Type="http://schemas.openxmlformats.org/officeDocument/2006/relationships/worksheet" Target="worksheets/sheet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enriquedusselpeters/Documents/preliminar/Balanza1/balanza%20a/Comercio%20Exterior/EXPORTACIONES/EXPORMES90-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Users/enriquedusselpeters/Documents/preliminar/Balanza1/balanza%20a/Comercio%20Exterior/EXPORTACIONES/EXPORMES90-9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C:/C:/Balanza1/balanza%20a/Comercio%20Exterior/EXPORTACIONES/EXPORMES90-9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C:/C:/Users/enriquedusselpeters/Documents/preliminar/Balanza1/balanza%20a/Comercio%20Exterior/EXPORTACIONES/EXPORMES90-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0"/>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0"/>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0"/>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0"/>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4648D-4C85-4338-B54A-97165C4E759F}">
  <dimension ref="A1:C51"/>
  <sheetViews>
    <sheetView showGridLines="0" tabSelected="1" zoomScale="90" zoomScaleNormal="90" workbookViewId="0"/>
  </sheetViews>
  <sheetFormatPr baseColWidth="10" defaultRowHeight="14.4" x14ac:dyDescent="0.3"/>
  <cols>
    <col min="3" max="3" width="151.109375" bestFit="1" customWidth="1"/>
  </cols>
  <sheetData>
    <row r="1" spans="1:3" x14ac:dyDescent="0.3">
      <c r="B1" s="81"/>
    </row>
    <row r="2" spans="1:3" ht="20.399999999999999" x14ac:dyDescent="0.3">
      <c r="B2" s="81"/>
      <c r="C2" s="82" t="s">
        <v>524</v>
      </c>
    </row>
    <row r="3" spans="1:3" ht="21" customHeight="1" x14ac:dyDescent="0.3">
      <c r="B3" s="81"/>
      <c r="C3" s="83" t="s">
        <v>530</v>
      </c>
    </row>
    <row r="4" spans="1:3" ht="21" customHeight="1" x14ac:dyDescent="0.3">
      <c r="B4" s="81"/>
      <c r="C4" s="84"/>
    </row>
    <row r="5" spans="1:3" ht="21" customHeight="1" x14ac:dyDescent="0.3">
      <c r="B5" s="85" t="s">
        <v>463</v>
      </c>
      <c r="C5" s="84" t="s">
        <v>464</v>
      </c>
    </row>
    <row r="6" spans="1:3" ht="21" customHeight="1" x14ac:dyDescent="0.3">
      <c r="B6" s="85" t="s">
        <v>465</v>
      </c>
      <c r="C6" s="84" t="s">
        <v>466</v>
      </c>
    </row>
    <row r="7" spans="1:3" ht="21" customHeight="1" x14ac:dyDescent="0.3">
      <c r="B7" s="85" t="s">
        <v>467</v>
      </c>
      <c r="C7" s="84" t="s">
        <v>468</v>
      </c>
    </row>
    <row r="8" spans="1:3" ht="21" customHeight="1" x14ac:dyDescent="0.3">
      <c r="B8" s="86" t="s">
        <v>517</v>
      </c>
      <c r="C8" s="84" t="s">
        <v>515</v>
      </c>
    </row>
    <row r="9" spans="1:3" ht="21" customHeight="1" x14ac:dyDescent="0.3">
      <c r="B9" s="86" t="s">
        <v>518</v>
      </c>
      <c r="C9" s="84" t="s">
        <v>514</v>
      </c>
    </row>
    <row r="10" spans="1:3" ht="21" customHeight="1" x14ac:dyDescent="0.3">
      <c r="B10" s="86" t="s">
        <v>519</v>
      </c>
      <c r="C10" s="84" t="s">
        <v>516</v>
      </c>
    </row>
    <row r="11" spans="1:3" ht="21" customHeight="1" x14ac:dyDescent="0.3">
      <c r="B11" s="81"/>
      <c r="C11" s="83"/>
    </row>
    <row r="12" spans="1:3" ht="21" customHeight="1" x14ac:dyDescent="0.3">
      <c r="B12" s="81"/>
      <c r="C12" s="84" t="s">
        <v>469</v>
      </c>
    </row>
    <row r="13" spans="1:3" ht="15.6" x14ac:dyDescent="0.3">
      <c r="A13" s="87"/>
      <c r="B13" s="85" t="s">
        <v>470</v>
      </c>
      <c r="C13" s="84" t="s">
        <v>531</v>
      </c>
    </row>
    <row r="14" spans="1:3" ht="15.6" x14ac:dyDescent="0.3">
      <c r="A14" s="87"/>
      <c r="B14" s="85" t="s">
        <v>471</v>
      </c>
      <c r="C14" s="84" t="s">
        <v>532</v>
      </c>
    </row>
    <row r="15" spans="1:3" ht="15.6" x14ac:dyDescent="0.3">
      <c r="A15" s="87"/>
      <c r="B15" s="85" t="s">
        <v>472</v>
      </c>
      <c r="C15" s="84" t="s">
        <v>533</v>
      </c>
    </row>
    <row r="16" spans="1:3" ht="15.6" x14ac:dyDescent="0.3">
      <c r="A16" s="87"/>
      <c r="B16" s="85" t="s">
        <v>473</v>
      </c>
      <c r="C16" s="84" t="s">
        <v>534</v>
      </c>
    </row>
    <row r="17" spans="2:3" ht="15.6" x14ac:dyDescent="0.3">
      <c r="B17" s="85" t="s">
        <v>474</v>
      </c>
      <c r="C17" s="84" t="s">
        <v>535</v>
      </c>
    </row>
    <row r="18" spans="2:3" ht="15.6" x14ac:dyDescent="0.3">
      <c r="B18" s="81"/>
      <c r="C18" s="84"/>
    </row>
    <row r="19" spans="2:3" ht="15.6" x14ac:dyDescent="0.3">
      <c r="B19" s="81"/>
      <c r="C19" s="84" t="s">
        <v>475</v>
      </c>
    </row>
    <row r="20" spans="2:3" ht="15.6" x14ac:dyDescent="0.3">
      <c r="B20" s="85" t="s">
        <v>476</v>
      </c>
      <c r="C20" s="84" t="s">
        <v>536</v>
      </c>
    </row>
    <row r="21" spans="2:3" ht="15.6" x14ac:dyDescent="0.3">
      <c r="B21" s="85" t="s">
        <v>477</v>
      </c>
      <c r="C21" s="84" t="s">
        <v>537</v>
      </c>
    </row>
    <row r="22" spans="2:3" ht="15.6" x14ac:dyDescent="0.3">
      <c r="B22" s="85" t="s">
        <v>478</v>
      </c>
      <c r="C22" s="84" t="s">
        <v>538</v>
      </c>
    </row>
    <row r="23" spans="2:3" ht="15.6" x14ac:dyDescent="0.3">
      <c r="B23" s="85" t="s">
        <v>479</v>
      </c>
      <c r="C23" s="84" t="s">
        <v>539</v>
      </c>
    </row>
    <row r="24" spans="2:3" ht="15.6" x14ac:dyDescent="0.3">
      <c r="B24" s="85" t="s">
        <v>480</v>
      </c>
      <c r="C24" s="84" t="s">
        <v>540</v>
      </c>
    </row>
    <row r="25" spans="2:3" ht="15.6" x14ac:dyDescent="0.3">
      <c r="B25" s="81"/>
      <c r="C25" s="84"/>
    </row>
    <row r="26" spans="2:3" ht="15.6" x14ac:dyDescent="0.3">
      <c r="B26" s="81"/>
      <c r="C26" s="84" t="s">
        <v>481</v>
      </c>
    </row>
    <row r="27" spans="2:3" ht="15.6" x14ac:dyDescent="0.3">
      <c r="B27" s="85" t="s">
        <v>482</v>
      </c>
      <c r="C27" s="84" t="s">
        <v>541</v>
      </c>
    </row>
    <row r="28" spans="2:3" ht="15.6" x14ac:dyDescent="0.3">
      <c r="B28" s="85" t="s">
        <v>483</v>
      </c>
      <c r="C28" s="84" t="s">
        <v>542</v>
      </c>
    </row>
    <row r="29" spans="2:3" ht="15.6" x14ac:dyDescent="0.3">
      <c r="B29" s="85" t="s">
        <v>484</v>
      </c>
      <c r="C29" s="84" t="s">
        <v>543</v>
      </c>
    </row>
    <row r="30" spans="2:3" ht="15.6" x14ac:dyDescent="0.3">
      <c r="B30" s="85" t="s">
        <v>485</v>
      </c>
      <c r="C30" s="84" t="s">
        <v>544</v>
      </c>
    </row>
    <row r="31" spans="2:3" ht="15.6" x14ac:dyDescent="0.3">
      <c r="B31" s="85" t="s">
        <v>486</v>
      </c>
      <c r="C31" s="84" t="s">
        <v>545</v>
      </c>
    </row>
    <row r="32" spans="2:3" ht="15.6" x14ac:dyDescent="0.3">
      <c r="B32" s="81"/>
      <c r="C32" s="84"/>
    </row>
    <row r="33" spans="1:3" ht="15.6" x14ac:dyDescent="0.3">
      <c r="B33" s="81"/>
      <c r="C33" s="84" t="s">
        <v>487</v>
      </c>
    </row>
    <row r="34" spans="1:3" ht="15.6" x14ac:dyDescent="0.3">
      <c r="A34" s="87"/>
      <c r="B34" s="85" t="s">
        <v>488</v>
      </c>
      <c r="C34" s="84" t="s">
        <v>546</v>
      </c>
    </row>
    <row r="35" spans="1:3" ht="15.6" x14ac:dyDescent="0.3">
      <c r="A35" s="87"/>
      <c r="B35" s="85" t="s">
        <v>489</v>
      </c>
      <c r="C35" s="84" t="s">
        <v>547</v>
      </c>
    </row>
    <row r="36" spans="1:3" ht="15.6" x14ac:dyDescent="0.3">
      <c r="A36" s="87"/>
      <c r="B36" s="85" t="s">
        <v>490</v>
      </c>
      <c r="C36" s="84" t="s">
        <v>548</v>
      </c>
    </row>
    <row r="37" spans="1:3" ht="15.6" x14ac:dyDescent="0.3">
      <c r="A37" s="87"/>
      <c r="B37" s="85" t="s">
        <v>491</v>
      </c>
      <c r="C37" s="84" t="s">
        <v>549</v>
      </c>
    </row>
    <row r="38" spans="1:3" ht="15.6" x14ac:dyDescent="0.3">
      <c r="A38" s="87"/>
      <c r="B38" s="85" t="s">
        <v>492</v>
      </c>
      <c r="C38" s="84" t="s">
        <v>550</v>
      </c>
    </row>
    <row r="39" spans="1:3" ht="15.6" x14ac:dyDescent="0.3">
      <c r="B39" s="81"/>
      <c r="C39" s="84"/>
    </row>
    <row r="40" spans="1:3" ht="15.6" x14ac:dyDescent="0.3">
      <c r="B40" s="81"/>
      <c r="C40" s="84" t="s">
        <v>493</v>
      </c>
    </row>
    <row r="41" spans="1:3" ht="15.6" x14ac:dyDescent="0.3">
      <c r="A41" s="89"/>
      <c r="B41" s="85" t="s">
        <v>494</v>
      </c>
      <c r="C41" s="84" t="s">
        <v>551</v>
      </c>
    </row>
    <row r="42" spans="1:3" ht="15.6" x14ac:dyDescent="0.3">
      <c r="A42" s="89"/>
      <c r="B42" s="85" t="s">
        <v>495</v>
      </c>
      <c r="C42" s="84" t="s">
        <v>552</v>
      </c>
    </row>
    <row r="43" spans="1:3" ht="15.6" x14ac:dyDescent="0.3">
      <c r="A43" s="89"/>
      <c r="B43" s="85" t="s">
        <v>496</v>
      </c>
      <c r="C43" s="84" t="s">
        <v>553</v>
      </c>
    </row>
    <row r="44" spans="1:3" ht="15.6" x14ac:dyDescent="0.3">
      <c r="A44" s="89"/>
      <c r="B44" s="85" t="s">
        <v>497</v>
      </c>
      <c r="C44" s="88" t="s">
        <v>554</v>
      </c>
    </row>
    <row r="45" spans="1:3" ht="15.6" x14ac:dyDescent="0.3">
      <c r="A45" s="89"/>
      <c r="B45" s="81"/>
      <c r="C45" s="84"/>
    </row>
    <row r="46" spans="1:3" ht="15.6" x14ac:dyDescent="0.3">
      <c r="B46" s="81"/>
      <c r="C46" s="84" t="s">
        <v>498</v>
      </c>
    </row>
    <row r="47" spans="1:3" ht="15.6" x14ac:dyDescent="0.3">
      <c r="A47" s="87"/>
      <c r="B47" s="85" t="s">
        <v>499</v>
      </c>
      <c r="C47" s="84" t="s">
        <v>555</v>
      </c>
    </row>
    <row r="48" spans="1:3" ht="15.6" x14ac:dyDescent="0.3">
      <c r="A48" s="87"/>
      <c r="B48" s="85" t="s">
        <v>500</v>
      </c>
      <c r="C48" s="84" t="s">
        <v>556</v>
      </c>
    </row>
    <row r="49" spans="1:3" ht="15.6" x14ac:dyDescent="0.3">
      <c r="A49" s="87"/>
      <c r="B49" s="85" t="s">
        <v>501</v>
      </c>
      <c r="C49" s="84" t="s">
        <v>557</v>
      </c>
    </row>
    <row r="50" spans="1:3" ht="15.6" x14ac:dyDescent="0.3">
      <c r="A50" s="87"/>
      <c r="B50" s="85" t="s">
        <v>502</v>
      </c>
      <c r="C50" s="88" t="s">
        <v>558</v>
      </c>
    </row>
    <row r="51" spans="1:3" x14ac:dyDescent="0.3">
      <c r="A51" s="87"/>
    </row>
  </sheetData>
  <hyperlinks>
    <hyperlink ref="B13" location="'C1'!A1" display="C1" xr:uid="{B9F8928B-152F-4DAE-9F85-E1132BF2526F}"/>
    <hyperlink ref="B14" location="'C2'!A1" display="C2" xr:uid="{F79104BD-0589-47B1-A0DF-86DD15A27293}"/>
    <hyperlink ref="B15" location="'C3'!A1" display="C3" xr:uid="{BB790CC2-9307-4A56-B30E-B33281F5F82A}"/>
    <hyperlink ref="B16" location="'C4'!A1" display="C4" xr:uid="{9F1A84DA-780D-4330-BDD8-3F271683AEB9}"/>
    <hyperlink ref="B17" location="'C5'!A1" display="C5" xr:uid="{C6BED6AF-B16F-4950-BF4B-EED62155439D}"/>
    <hyperlink ref="B20" location="'C6'!A1" display="C6" xr:uid="{90B81402-09EB-4930-93C4-B6D024BAE6E7}"/>
    <hyperlink ref="B21" location="'C7'!A1" display="C7" xr:uid="{90CCD74C-8DD1-4571-BB2E-AD5E20E45A79}"/>
    <hyperlink ref="B22" location="'C8'!A1" display="C8" xr:uid="{B3F08B06-9397-4578-9459-DFD90E46BB38}"/>
    <hyperlink ref="B23" location="'C9'!A1" display="C9" xr:uid="{7990A908-D33F-42DA-9994-71FD94F180F2}"/>
    <hyperlink ref="B24" location="'C10'!A1" display="C10" xr:uid="{FC8B8CFC-C052-497A-BDAB-896D5E829AF4}"/>
    <hyperlink ref="B27" location="'C11'!A1" display="C11" xr:uid="{ABDDB813-99EA-456F-BC13-8926B7EE2E21}"/>
    <hyperlink ref="B28" location="'C12'!A1" display="C12" xr:uid="{BBE0C3F6-B107-4BA2-98CE-1249827814F5}"/>
    <hyperlink ref="B29" location="'C13'!A1" display="C13" xr:uid="{7822412E-9EED-4898-9E0C-E8AA664FFAF7}"/>
    <hyperlink ref="B30" location="'C14'!A1" display="C14" xr:uid="{3566A01C-35C4-4686-A161-3E2AC738FAA6}"/>
    <hyperlink ref="B31" location="'C15'!A1" display="C15" xr:uid="{EA6D5161-D7F4-4021-92FB-BB98A5A3FD65}"/>
    <hyperlink ref="B34" location="'C16'!A1" display="C16" xr:uid="{EDE83560-3BA5-4AA4-AEF5-10D8BA785F86}"/>
    <hyperlink ref="B35" location="'C17'!A1" display="C17" xr:uid="{1454E49E-96F0-4B84-ADC7-4F944F696178}"/>
    <hyperlink ref="B36" location="'C18'!A1" display="C18" xr:uid="{FF3886CA-8D87-4505-AFF9-D73091485D6E}"/>
    <hyperlink ref="B37" location="'C19'!A1" display="C19" xr:uid="{BAC9D8B4-4244-4094-8E79-9B01F2A860EB}"/>
    <hyperlink ref="B38" location="'C20'!A1" display="C20" xr:uid="{06481557-E32B-47AF-AAB0-F942B7E63CDD}"/>
    <hyperlink ref="B41" location="'C21'!A1" display="C21" xr:uid="{B5F5D1B1-D2CF-43E6-AB3B-A53F6D3598BB}"/>
    <hyperlink ref="B42" location="'C22'!A1" display="C22" xr:uid="{D6BC3345-E3DA-46D7-9D3D-667ED8D7637A}"/>
    <hyperlink ref="B43" location="'C23'!A1" display="C23" xr:uid="{9288C851-634B-47FF-822C-11159B4DC4DC}"/>
    <hyperlink ref="B44" location="'C24'!A1" display="C24" xr:uid="{D6BD2FDD-B616-4033-A13E-DA7844108C19}"/>
    <hyperlink ref="B47" location="'C25'!A1" display="C25" xr:uid="{867483E1-5050-4282-9D5D-DA025DFF8FE6}"/>
    <hyperlink ref="B48" location="'C26'!A1" display="C26" xr:uid="{9BB8FF45-E93C-4184-A1C4-B22A27924BCC}"/>
    <hyperlink ref="B49" location="'C27'!A1" display="C27" xr:uid="{9B6F090B-5157-4130-AF72-AAD9DAEB8E62}"/>
    <hyperlink ref="B50" location="'C28'!A1" display="C28" xr:uid="{F26C5902-D025-49BE-8667-2E6DB716144F}"/>
    <hyperlink ref="B5" location="Notas!A1" display="Notas" xr:uid="{19BA0A81-99E0-449D-8614-080B62F92A55}"/>
    <hyperlink ref="B6" location="Variables!A1" display="Variables" xr:uid="{D5287725-ECB0-400D-BF90-B93E817C76DF}"/>
    <hyperlink ref="B7" location="Conceptos!A1" display="Conceptos" xr:uid="{815DA1A3-99F9-47F2-9D40-A61AA42FE8DD}"/>
    <hyperlink ref="B8" location="I!A1" display="I" xr:uid="{63B1775B-A8C3-467E-B466-87E66F216E67}"/>
    <hyperlink ref="B9" location="II!A1" display="II" xr:uid="{D7AC0928-B1DC-4C60-8A63-07F8EC909D3F}"/>
    <hyperlink ref="B10" location="III!A1" display="III" xr:uid="{44F21458-8BA0-4225-AF70-4854668B5407}"/>
  </hyperlinks>
  <pageMargins left="0.7" right="0.7" top="0.75" bottom="0.75" header="0.3" footer="0.3"/>
  <pageSetup paperSize="9" orientation="portrait" horizontalDpi="0"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14F0B-1EDA-403A-B11C-194A71E43CA1}">
  <dimension ref="A1:AN191"/>
  <sheetViews>
    <sheetView showGridLines="0" zoomScale="90" zoomScaleNormal="90" workbookViewId="0"/>
  </sheetViews>
  <sheetFormatPr baseColWidth="10" defaultColWidth="7.109375" defaultRowHeight="13.2" x14ac:dyDescent="0.25"/>
  <cols>
    <col min="1" max="1" width="6.109375" style="30" customWidth="1"/>
    <col min="2" max="2" width="10.5546875" style="30" customWidth="1"/>
    <col min="3" max="34" width="10.6640625" style="30" customWidth="1"/>
    <col min="35" max="35" width="12" style="30" bestFit="1" customWidth="1"/>
    <col min="36" max="16384" width="7.109375" style="30"/>
  </cols>
  <sheetData>
    <row r="1" spans="1:40" ht="12" customHeight="1" x14ac:dyDescent="0.25">
      <c r="A1" s="23" t="s">
        <v>424</v>
      </c>
      <c r="B1" s="24"/>
      <c r="C1" s="25"/>
      <c r="D1" s="25"/>
      <c r="E1" s="25"/>
      <c r="F1" s="25"/>
      <c r="G1" s="25"/>
      <c r="H1" s="25"/>
      <c r="I1" s="25"/>
      <c r="J1" s="25"/>
      <c r="K1" s="25"/>
      <c r="L1" s="25"/>
      <c r="M1" s="25"/>
      <c r="N1" s="25"/>
      <c r="O1" s="25"/>
      <c r="P1" s="25"/>
      <c r="Q1" s="25"/>
      <c r="R1" s="26"/>
      <c r="S1" s="26"/>
      <c r="T1" s="26"/>
      <c r="U1" s="26"/>
      <c r="V1" s="26"/>
      <c r="W1" s="26"/>
      <c r="X1" s="26"/>
      <c r="Y1" s="26"/>
      <c r="Z1" s="25"/>
      <c r="AA1" s="25"/>
      <c r="AB1" s="25"/>
      <c r="AC1" s="25"/>
      <c r="AD1" s="25"/>
      <c r="AE1" s="25"/>
      <c r="AF1" s="25"/>
      <c r="AG1" s="25"/>
      <c r="AH1" s="25"/>
      <c r="AI1" s="25"/>
      <c r="AJ1" s="25"/>
      <c r="AK1" s="27"/>
      <c r="AL1" s="28"/>
      <c r="AM1" s="28"/>
      <c r="AN1" s="29"/>
    </row>
    <row r="2" spans="1:40" ht="12" customHeight="1" x14ac:dyDescent="0.25">
      <c r="A2" s="98" t="s">
        <v>503</v>
      </c>
      <c r="B2" s="98"/>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24"/>
      <c r="AK2" s="27"/>
      <c r="AL2" s="28"/>
      <c r="AM2" s="28"/>
      <c r="AN2" s="31"/>
    </row>
    <row r="3" spans="1:40" ht="12" customHeight="1" x14ac:dyDescent="0.25">
      <c r="A3" s="32"/>
      <c r="B3" s="33"/>
      <c r="C3" s="33"/>
      <c r="D3" s="33"/>
      <c r="E3" s="33"/>
      <c r="F3" s="33"/>
      <c r="G3" s="33"/>
      <c r="H3" s="33"/>
      <c r="I3" s="33"/>
      <c r="J3" s="33"/>
      <c r="K3" s="33"/>
      <c r="L3" s="33"/>
      <c r="M3" s="33"/>
      <c r="N3" s="33"/>
      <c r="O3" s="33"/>
      <c r="P3" s="24"/>
      <c r="Q3" s="24"/>
      <c r="R3" s="24"/>
      <c r="S3" s="24"/>
      <c r="T3" s="24"/>
      <c r="U3" s="24"/>
      <c r="V3" s="24"/>
      <c r="W3" s="24"/>
      <c r="X3" s="24"/>
      <c r="Y3" s="24"/>
      <c r="Z3" s="24"/>
      <c r="AA3" s="24"/>
      <c r="AB3" s="24"/>
      <c r="AC3" s="24"/>
      <c r="AD3" s="24"/>
      <c r="AE3" s="24"/>
      <c r="AF3" s="24"/>
      <c r="AG3" s="24"/>
      <c r="AH3" s="24"/>
      <c r="AI3" s="24"/>
      <c r="AJ3" s="24"/>
      <c r="AK3" s="27"/>
      <c r="AL3" s="28"/>
      <c r="AM3" s="28"/>
      <c r="AN3" s="31"/>
    </row>
    <row r="4" spans="1:40" ht="12" customHeight="1" x14ac:dyDescent="0.25">
      <c r="A4" s="98" t="s">
        <v>536</v>
      </c>
      <c r="B4" s="98"/>
      <c r="C4" s="98"/>
      <c r="D4" s="98"/>
      <c r="E4" s="98"/>
      <c r="F4" s="98"/>
      <c r="G4" s="98"/>
      <c r="H4" s="98"/>
      <c r="I4" s="98"/>
      <c r="J4" s="98"/>
      <c r="K4" s="98"/>
      <c r="L4" s="98"/>
      <c r="M4" s="98"/>
      <c r="N4" s="98"/>
      <c r="O4" s="98"/>
      <c r="P4" s="98"/>
      <c r="Q4" s="98"/>
      <c r="R4" s="98"/>
      <c r="S4" s="98"/>
      <c r="T4" s="98"/>
      <c r="U4" s="98"/>
      <c r="V4" s="98"/>
      <c r="W4" s="98"/>
      <c r="X4" s="98"/>
      <c r="Y4" s="98"/>
      <c r="Z4" s="98"/>
      <c r="AA4" s="98"/>
      <c r="AB4" s="98"/>
      <c r="AC4" s="98"/>
      <c r="AD4" s="98"/>
      <c r="AE4" s="98"/>
      <c r="AF4" s="98"/>
      <c r="AG4" s="98"/>
      <c r="AH4" s="98"/>
      <c r="AI4" s="98"/>
      <c r="AJ4" s="24"/>
      <c r="AK4" s="27"/>
      <c r="AL4" s="28"/>
      <c r="AM4" s="28"/>
      <c r="AN4" s="31"/>
    </row>
    <row r="5" spans="1:40" ht="12" customHeight="1" thickBot="1" x14ac:dyDescent="0.3">
      <c r="A5" s="34"/>
      <c r="B5" s="35"/>
      <c r="C5" s="35"/>
      <c r="D5" s="35"/>
      <c r="E5" s="35"/>
      <c r="F5" s="35"/>
      <c r="G5" s="35"/>
      <c r="H5" s="35"/>
      <c r="I5" s="35"/>
      <c r="J5" s="35"/>
      <c r="K5" s="35"/>
      <c r="L5" s="35"/>
      <c r="M5" s="35"/>
      <c r="N5" s="35"/>
      <c r="O5" s="35"/>
      <c r="P5" s="24"/>
      <c r="Q5" s="24"/>
      <c r="R5" s="24"/>
      <c r="S5" s="24"/>
      <c r="T5" s="24"/>
      <c r="U5" s="24"/>
      <c r="V5" s="24"/>
      <c r="W5" s="24"/>
      <c r="X5" s="24"/>
      <c r="Y5" s="24"/>
      <c r="Z5" s="24"/>
      <c r="AA5" s="24"/>
      <c r="AB5" s="24"/>
      <c r="AC5" s="24"/>
      <c r="AD5" s="24"/>
      <c r="AE5" s="24"/>
      <c r="AF5" s="24"/>
      <c r="AG5" s="24"/>
      <c r="AH5" s="24"/>
      <c r="AI5" s="24"/>
      <c r="AJ5" s="24"/>
      <c r="AK5" s="27"/>
      <c r="AL5" s="28"/>
      <c r="AM5" s="28"/>
      <c r="AN5" s="31"/>
    </row>
    <row r="6" spans="1:40" s="38" customFormat="1" ht="12" customHeight="1" thickTop="1" thickBot="1" x14ac:dyDescent="0.3">
      <c r="A6" s="33"/>
      <c r="B6" s="36"/>
      <c r="C6" s="37">
        <v>1990</v>
      </c>
      <c r="D6" s="37">
        <v>1991</v>
      </c>
      <c r="E6" s="37">
        <v>1992</v>
      </c>
      <c r="F6" s="37">
        <v>1993</v>
      </c>
      <c r="G6" s="37">
        <v>1994</v>
      </c>
      <c r="H6" s="37">
        <v>1995</v>
      </c>
      <c r="I6" s="37">
        <v>1996</v>
      </c>
      <c r="J6" s="37">
        <v>1997</v>
      </c>
      <c r="K6" s="37">
        <v>1998</v>
      </c>
      <c r="L6" s="37">
        <v>1999</v>
      </c>
      <c r="M6" s="37">
        <v>2000</v>
      </c>
      <c r="N6" s="37">
        <v>2001</v>
      </c>
      <c r="O6" s="37">
        <v>2002</v>
      </c>
      <c r="P6" s="37">
        <v>2003</v>
      </c>
      <c r="Q6" s="37">
        <v>2004</v>
      </c>
      <c r="R6" s="37">
        <v>2005</v>
      </c>
      <c r="S6" s="37">
        <v>2006</v>
      </c>
      <c r="T6" s="37">
        <v>2007</v>
      </c>
      <c r="U6" s="37">
        <v>2008</v>
      </c>
      <c r="V6" s="37">
        <v>2009</v>
      </c>
      <c r="W6" s="37">
        <v>2010</v>
      </c>
      <c r="X6" s="37">
        <v>2011</v>
      </c>
      <c r="Y6" s="37">
        <v>2012</v>
      </c>
      <c r="Z6" s="37">
        <v>2013</v>
      </c>
      <c r="AA6" s="37">
        <v>2014</v>
      </c>
      <c r="AB6" s="37">
        <v>2015</v>
      </c>
      <c r="AC6" s="37">
        <v>2016</v>
      </c>
      <c r="AD6" s="37">
        <v>2017</v>
      </c>
      <c r="AE6" s="37">
        <v>2018</v>
      </c>
      <c r="AF6" s="37">
        <v>2019</v>
      </c>
      <c r="AG6" s="37">
        <v>2020</v>
      </c>
      <c r="AH6" s="37">
        <v>2021</v>
      </c>
      <c r="AI6" s="37" t="s">
        <v>566</v>
      </c>
      <c r="AJ6" s="24"/>
      <c r="AK6" s="27"/>
      <c r="AL6" s="28"/>
      <c r="AM6" s="28"/>
      <c r="AN6" s="31"/>
    </row>
    <row r="7" spans="1:40" s="38" customFormat="1" ht="12" customHeight="1" thickTop="1" x14ac:dyDescent="0.25">
      <c r="A7" s="33"/>
      <c r="B7" s="36"/>
      <c r="C7" s="39"/>
      <c r="D7" s="39"/>
      <c r="E7" s="39"/>
      <c r="F7" s="39"/>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24"/>
      <c r="AK7" s="27"/>
      <c r="AL7" s="28"/>
      <c r="AM7" s="28"/>
      <c r="AN7" s="31"/>
    </row>
    <row r="8" spans="1:40" s="38" customFormat="1" ht="12" customHeight="1" x14ac:dyDescent="0.25">
      <c r="A8" s="98" t="s">
        <v>426</v>
      </c>
      <c r="B8" s="99"/>
      <c r="C8" s="99"/>
      <c r="D8" s="99"/>
      <c r="E8" s="99"/>
      <c r="F8" s="99"/>
      <c r="G8" s="99"/>
      <c r="H8" s="99"/>
      <c r="I8" s="99"/>
      <c r="J8" s="99"/>
      <c r="K8" s="99"/>
      <c r="L8" s="99"/>
      <c r="M8" s="99"/>
      <c r="N8" s="99"/>
      <c r="O8" s="99"/>
      <c r="P8" s="99"/>
      <c r="Q8" s="99"/>
      <c r="R8" s="99"/>
      <c r="S8" s="99"/>
      <c r="T8" s="99"/>
      <c r="U8" s="99"/>
      <c r="V8" s="99"/>
      <c r="W8" s="99"/>
      <c r="X8" s="99"/>
      <c r="Y8" s="99"/>
      <c r="Z8" s="99"/>
      <c r="AA8" s="99"/>
      <c r="AB8" s="99"/>
      <c r="AC8" s="99"/>
      <c r="AD8" s="99"/>
      <c r="AE8" s="99"/>
      <c r="AF8" s="99"/>
      <c r="AG8" s="99"/>
      <c r="AH8" s="99"/>
      <c r="AI8" s="99"/>
      <c r="AJ8" s="24"/>
      <c r="AK8" s="27"/>
      <c r="AL8" s="28"/>
      <c r="AM8" s="28"/>
      <c r="AN8" s="31"/>
    </row>
    <row r="9" spans="1:40" s="38" customFormat="1" ht="12" customHeight="1" x14ac:dyDescent="0.25">
      <c r="A9" s="33"/>
      <c r="B9" s="33"/>
      <c r="C9" s="33"/>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90"/>
      <c r="AG9" s="92"/>
      <c r="AH9" s="93"/>
      <c r="AI9" s="33"/>
      <c r="AJ9" s="24"/>
      <c r="AK9" s="27"/>
      <c r="AL9" s="28"/>
      <c r="AM9" s="28"/>
      <c r="AN9" s="31"/>
    </row>
    <row r="10" spans="1:40" ht="12" customHeight="1" x14ac:dyDescent="0.25">
      <c r="A10" s="40"/>
      <c r="B10" s="41" t="s">
        <v>4</v>
      </c>
      <c r="C10" s="42">
        <v>1252.6046570000003</v>
      </c>
      <c r="D10" s="42">
        <v>1223.0294409999999</v>
      </c>
      <c r="E10" s="42">
        <v>1475.202724</v>
      </c>
      <c r="F10" s="42">
        <v>1637.5406260000002</v>
      </c>
      <c r="G10" s="42">
        <v>1847.4269610000001</v>
      </c>
      <c r="H10" s="42">
        <v>2139.9566050000003</v>
      </c>
      <c r="I10" s="42">
        <v>2264.7047560000001</v>
      </c>
      <c r="J10" s="42">
        <v>2363.3838569999998</v>
      </c>
      <c r="K10" s="42">
        <v>2379.5588809999999</v>
      </c>
      <c r="L10" s="42">
        <v>2125.4683340000001</v>
      </c>
      <c r="M10" s="42">
        <v>2199.2489779999996</v>
      </c>
      <c r="N10" s="42">
        <v>2023.8893710000004</v>
      </c>
      <c r="O10" s="42">
        <v>2081.2694320000001</v>
      </c>
      <c r="P10" s="42">
        <v>4938.7993100000003</v>
      </c>
      <c r="Q10" s="42">
        <v>5808.7627679999996</v>
      </c>
      <c r="R10" s="42">
        <v>6218.5725689999999</v>
      </c>
      <c r="S10" s="42">
        <v>6233.4025769999998</v>
      </c>
      <c r="T10" s="42">
        <v>12592.000555000004</v>
      </c>
      <c r="U10" s="42">
        <v>13074.626302999994</v>
      </c>
      <c r="V10" s="42">
        <v>11917.377388000001</v>
      </c>
      <c r="W10" s="42">
        <v>12423.683636999998</v>
      </c>
      <c r="X10" s="42">
        <v>13176.73122</v>
      </c>
      <c r="Y10" s="42">
        <v>12344.090292999997</v>
      </c>
      <c r="Z10" s="42">
        <v>12150.320017999999</v>
      </c>
      <c r="AA10" s="42">
        <v>11727.552568999998</v>
      </c>
      <c r="AB10" s="42">
        <v>11342.789926000001</v>
      </c>
      <c r="AC10" s="42">
        <v>10940.311876000003</v>
      </c>
      <c r="AD10" s="42">
        <v>10673.455881000002</v>
      </c>
      <c r="AE10" s="42">
        <v>10408.338192000003</v>
      </c>
      <c r="AF10" s="42">
        <v>10007.903936999999</v>
      </c>
      <c r="AG10" s="42">
        <v>8749.0001209999973</v>
      </c>
      <c r="AH10" s="42">
        <v>10874.289648000002</v>
      </c>
      <c r="AI10" s="42">
        <f>SUM(C10:AH10)</f>
        <v>220615.29341099999</v>
      </c>
      <c r="AJ10" s="26"/>
      <c r="AK10" s="27"/>
      <c r="AL10" s="28"/>
      <c r="AM10" s="29"/>
      <c r="AN10" s="29"/>
    </row>
    <row r="11" spans="1:40" ht="12" customHeight="1" x14ac:dyDescent="0.25">
      <c r="A11" s="40"/>
      <c r="B11" s="41" t="s">
        <v>6</v>
      </c>
      <c r="C11" s="42">
        <v>8435.5624259999986</v>
      </c>
      <c r="D11" s="42">
        <v>8773.3141130000004</v>
      </c>
      <c r="E11" s="42">
        <v>9758.5272120000009</v>
      </c>
      <c r="F11" s="42">
        <v>10669.804521999999</v>
      </c>
      <c r="G11" s="42">
        <v>13386.268524999999</v>
      </c>
      <c r="H11" s="42">
        <v>14396.445417000003</v>
      </c>
      <c r="I11" s="42">
        <v>19486.297202999998</v>
      </c>
      <c r="J11" s="42">
        <v>21186.979118000003</v>
      </c>
      <c r="K11" s="42">
        <v>24479.720555</v>
      </c>
      <c r="L11" s="42">
        <v>31722.981399</v>
      </c>
      <c r="M11" s="42">
        <v>46589.116742999999</v>
      </c>
      <c r="N11" s="42">
        <v>39845.379938000005</v>
      </c>
      <c r="O11" s="42">
        <v>39878.650076000005</v>
      </c>
      <c r="P11" s="42">
        <v>42396.638785000003</v>
      </c>
      <c r="Q11" s="42">
        <v>52724.898228000005</v>
      </c>
      <c r="R11" s="42">
        <v>62154.334794000002</v>
      </c>
      <c r="S11" s="42">
        <v>66804.739652000004</v>
      </c>
      <c r="T11" s="42">
        <v>85012.931576000003</v>
      </c>
      <c r="U11" s="42">
        <v>90537.638797000036</v>
      </c>
      <c r="V11" s="42">
        <v>84411.646907000002</v>
      </c>
      <c r="W11" s="42">
        <v>101054.10798599997</v>
      </c>
      <c r="X11" s="42">
        <v>109504.83418000002</v>
      </c>
      <c r="Y11" s="42">
        <v>108587.83913200002</v>
      </c>
      <c r="Z11" s="42">
        <v>120417.04390399996</v>
      </c>
      <c r="AA11" s="42">
        <v>127259.81187200001</v>
      </c>
      <c r="AB11" s="42">
        <v>134338.89664300001</v>
      </c>
      <c r="AC11" s="42">
        <v>136223.61738999997</v>
      </c>
      <c r="AD11" s="42">
        <v>144244.46263899998</v>
      </c>
      <c r="AE11" s="42">
        <v>140656.02581299999</v>
      </c>
      <c r="AF11" s="42">
        <v>128899.988855</v>
      </c>
      <c r="AG11" s="42">
        <v>121772.68971700002</v>
      </c>
      <c r="AH11" s="42">
        <v>145954.96091999998</v>
      </c>
      <c r="AI11" s="42">
        <f t="shared" ref="AI11:AI35" si="0">SUM(C11:AH11)</f>
        <v>2291566.1550370003</v>
      </c>
      <c r="AJ11" s="26"/>
      <c r="AK11" s="27"/>
      <c r="AL11" s="28"/>
      <c r="AM11" s="29"/>
      <c r="AN11" s="29"/>
    </row>
    <row r="12" spans="1:40" ht="12" customHeight="1" x14ac:dyDescent="0.25">
      <c r="A12" s="40"/>
      <c r="B12" s="41" t="s">
        <v>8</v>
      </c>
      <c r="C12" s="42">
        <v>9769.6722470000004</v>
      </c>
      <c r="D12" s="42">
        <v>10199.248760999999</v>
      </c>
      <c r="E12" s="42">
        <v>11574.208439000002</v>
      </c>
      <c r="F12" s="42">
        <v>11977.663000999999</v>
      </c>
      <c r="G12" s="42">
        <v>13948.586890999999</v>
      </c>
      <c r="H12" s="42">
        <v>14757.291293000002</v>
      </c>
      <c r="I12" s="42">
        <v>21407.997924000007</v>
      </c>
      <c r="J12" s="42">
        <v>22703.889058999997</v>
      </c>
      <c r="K12" s="42">
        <v>26107.522008</v>
      </c>
      <c r="L12" s="42">
        <v>28297.712617000001</v>
      </c>
      <c r="M12" s="42">
        <v>33884.575226000001</v>
      </c>
      <c r="N12" s="42">
        <v>31674.040406000007</v>
      </c>
      <c r="O12" s="42">
        <v>35546.509685999998</v>
      </c>
      <c r="P12" s="42">
        <v>37444.941912000002</v>
      </c>
      <c r="Q12" s="42">
        <v>46471.286709999993</v>
      </c>
      <c r="R12" s="42">
        <v>52926.005935999994</v>
      </c>
      <c r="S12" s="42">
        <v>59798.805692999995</v>
      </c>
      <c r="T12" s="42">
        <v>60471.206091</v>
      </c>
      <c r="U12" s="42">
        <v>57398.125601999993</v>
      </c>
      <c r="V12" s="42">
        <v>48871.865833000003</v>
      </c>
      <c r="W12" s="42">
        <v>53277.944735000005</v>
      </c>
      <c r="X12" s="42">
        <v>48916.158422</v>
      </c>
      <c r="Y12" s="42">
        <v>47987.014327999997</v>
      </c>
      <c r="Z12" s="42">
        <v>45071.445695000002</v>
      </c>
      <c r="AA12" s="42">
        <v>44668.829233000011</v>
      </c>
      <c r="AB12" s="42">
        <v>44475.039382000003</v>
      </c>
      <c r="AC12" s="42">
        <v>41288.436125000007</v>
      </c>
      <c r="AD12" s="42">
        <v>37649.789604999998</v>
      </c>
      <c r="AE12" s="42">
        <v>37452.918087000005</v>
      </c>
      <c r="AF12" s="42">
        <v>36863.183336000009</v>
      </c>
      <c r="AG12" s="42">
        <v>36843.603068999997</v>
      </c>
      <c r="AH12" s="42">
        <v>45920.226980000007</v>
      </c>
      <c r="AI12" s="42">
        <f t="shared" si="0"/>
        <v>1155645.7443320001</v>
      </c>
      <c r="AJ12" s="26"/>
      <c r="AK12" s="27"/>
      <c r="AL12" s="28"/>
      <c r="AM12" s="29"/>
      <c r="AN12" s="29"/>
    </row>
    <row r="13" spans="1:40" ht="12" customHeight="1" x14ac:dyDescent="0.25">
      <c r="A13" s="40"/>
      <c r="B13" s="41" t="s">
        <v>10</v>
      </c>
      <c r="C13" s="42">
        <v>1593.1277409999998</v>
      </c>
      <c r="D13" s="42">
        <v>1789.711397</v>
      </c>
      <c r="E13" s="42">
        <v>1859.5179779999999</v>
      </c>
      <c r="F13" s="42">
        <v>2126.540935</v>
      </c>
      <c r="G13" s="42">
        <v>2101.3512990000004</v>
      </c>
      <c r="H13" s="42">
        <v>2111.8375169999999</v>
      </c>
      <c r="I13" s="42">
        <v>3228.318921000001</v>
      </c>
      <c r="J13" s="42">
        <v>3244.2676339999998</v>
      </c>
      <c r="K13" s="42">
        <v>3366.7640169999995</v>
      </c>
      <c r="L13" s="42">
        <v>3667.7352079999996</v>
      </c>
      <c r="M13" s="42">
        <v>3975.8315360000001</v>
      </c>
      <c r="N13" s="42">
        <v>3806.5522899999996</v>
      </c>
      <c r="O13" s="42">
        <v>4165.3136790000008</v>
      </c>
      <c r="P13" s="42">
        <v>4721.7147839999998</v>
      </c>
      <c r="Q13" s="42">
        <v>5518.093839000001</v>
      </c>
      <c r="R13" s="42">
        <v>5978.1776390000005</v>
      </c>
      <c r="S13" s="42">
        <v>5822.9258600000003</v>
      </c>
      <c r="T13" s="42">
        <v>5790.320659</v>
      </c>
      <c r="U13" s="42">
        <v>5091.651507999999</v>
      </c>
      <c r="V13" s="42">
        <v>3954.9116560000002</v>
      </c>
      <c r="W13" s="42">
        <v>4046.2109809999997</v>
      </c>
      <c r="X13" s="42">
        <v>4449.5125470000003</v>
      </c>
      <c r="Y13" s="42">
        <v>2888.1316500000003</v>
      </c>
      <c r="Z13" s="42">
        <v>4063.7650700000004</v>
      </c>
      <c r="AA13" s="42">
        <v>5160.832214</v>
      </c>
      <c r="AB13" s="42">
        <v>6297.9186140000002</v>
      </c>
      <c r="AC13" s="42">
        <v>7763.6291630000005</v>
      </c>
      <c r="AD13" s="42">
        <v>12329.950892000003</v>
      </c>
      <c r="AE13" s="42">
        <v>12869.979382000001</v>
      </c>
      <c r="AF13" s="42">
        <v>12355.727093</v>
      </c>
      <c r="AG13" s="42">
        <v>15551.815958000001</v>
      </c>
      <c r="AH13" s="42">
        <v>15901.862953</v>
      </c>
      <c r="AI13" s="42">
        <f t="shared" si="0"/>
        <v>177594.00261399997</v>
      </c>
      <c r="AJ13" s="26"/>
      <c r="AK13" s="27"/>
      <c r="AL13" s="28"/>
      <c r="AM13" s="29"/>
      <c r="AN13" s="29"/>
    </row>
    <row r="14" spans="1:40" ht="12" customHeight="1" x14ac:dyDescent="0.25">
      <c r="A14" s="40"/>
      <c r="B14" s="41" t="s">
        <v>12</v>
      </c>
      <c r="C14" s="42">
        <v>2562.5260970000004</v>
      </c>
      <c r="D14" s="42">
        <v>2748.7263300000004</v>
      </c>
      <c r="E14" s="42">
        <v>2891.8037739999995</v>
      </c>
      <c r="F14" s="42">
        <v>2800.6106090000003</v>
      </c>
      <c r="G14" s="42">
        <v>3041.2677580000004</v>
      </c>
      <c r="H14" s="42">
        <v>3356.0917669999994</v>
      </c>
      <c r="I14" s="42">
        <v>3372.381891</v>
      </c>
      <c r="J14" s="42">
        <v>3784.3827739999997</v>
      </c>
      <c r="K14" s="42">
        <v>4077.6437970000002</v>
      </c>
      <c r="L14" s="42">
        <v>4707.8669819999996</v>
      </c>
      <c r="M14" s="42">
        <v>5950.5915219999997</v>
      </c>
      <c r="N14" s="42">
        <v>5594.3656200000005</v>
      </c>
      <c r="O14" s="42">
        <v>5703.3474500000002</v>
      </c>
      <c r="P14" s="42">
        <v>6275.0182390000009</v>
      </c>
      <c r="Q14" s="42">
        <v>8572.2683099999995</v>
      </c>
      <c r="R14" s="42">
        <v>9185.2062029999979</v>
      </c>
      <c r="S14" s="42">
        <v>11538.221823000002</v>
      </c>
      <c r="T14" s="42">
        <v>9190.1855340000002</v>
      </c>
      <c r="U14" s="42">
        <v>8594.4992390000007</v>
      </c>
      <c r="V14" s="42">
        <v>7510.2786609999994</v>
      </c>
      <c r="W14" s="42">
        <v>7834.1642929999998</v>
      </c>
      <c r="X14" s="42">
        <v>8239.6064179999994</v>
      </c>
      <c r="Y14" s="42">
        <v>7491.5866329999999</v>
      </c>
      <c r="Z14" s="42">
        <v>8428.9515240000001</v>
      </c>
      <c r="AA14" s="42">
        <v>9341.3331720000006</v>
      </c>
      <c r="AB14" s="42">
        <v>9550.4782760000016</v>
      </c>
      <c r="AC14" s="42">
        <v>9364.3359570000011</v>
      </c>
      <c r="AD14" s="42">
        <v>8663.5063680000003</v>
      </c>
      <c r="AE14" s="42">
        <v>8467.682961999999</v>
      </c>
      <c r="AF14" s="42">
        <v>8022.6445709999989</v>
      </c>
      <c r="AG14" s="42">
        <v>6166.432992</v>
      </c>
      <c r="AH14" s="42">
        <v>7055.9049370000002</v>
      </c>
      <c r="AI14" s="42">
        <f t="shared" si="0"/>
        <v>210083.91248300002</v>
      </c>
      <c r="AJ14" s="26"/>
      <c r="AK14" s="27"/>
      <c r="AL14" s="28"/>
      <c r="AM14" s="29"/>
      <c r="AN14" s="29"/>
    </row>
    <row r="15" spans="1:40" ht="12" customHeight="1" x14ac:dyDescent="0.25">
      <c r="A15" s="40"/>
      <c r="B15" s="41" t="s">
        <v>14</v>
      </c>
      <c r="C15" s="42">
        <v>4674.9237219999995</v>
      </c>
      <c r="D15" s="42">
        <v>5007.6215580000007</v>
      </c>
      <c r="E15" s="42">
        <v>4544.6515390000004</v>
      </c>
      <c r="F15" s="42">
        <v>4960.1114419999994</v>
      </c>
      <c r="G15" s="42">
        <v>5761.9376160000002</v>
      </c>
      <c r="H15" s="42">
        <v>6540.2484100000001</v>
      </c>
      <c r="I15" s="42">
        <v>5136.790137</v>
      </c>
      <c r="J15" s="42">
        <v>5198.07431</v>
      </c>
      <c r="K15" s="42">
        <v>6240.3640400000004</v>
      </c>
      <c r="L15" s="42">
        <v>7465.882517</v>
      </c>
      <c r="M15" s="42">
        <v>10302.558845</v>
      </c>
      <c r="N15" s="42">
        <v>8968.7240820000006</v>
      </c>
      <c r="O15" s="42">
        <v>7974.3449600000004</v>
      </c>
      <c r="P15" s="42">
        <v>7735.8677379999999</v>
      </c>
      <c r="Q15" s="42">
        <v>9424.0563880000009</v>
      </c>
      <c r="R15" s="42">
        <v>9309.153311</v>
      </c>
      <c r="S15" s="42">
        <v>7543.4861670000009</v>
      </c>
      <c r="T15" s="42">
        <v>15404.028378000001</v>
      </c>
      <c r="U15" s="42">
        <v>14848.589794</v>
      </c>
      <c r="V15" s="42">
        <v>11728.983732000001</v>
      </c>
      <c r="W15" s="42">
        <v>13377.112632999999</v>
      </c>
      <c r="X15" s="42">
        <v>13024.282093</v>
      </c>
      <c r="Y15" s="42">
        <v>12520.878256</v>
      </c>
      <c r="Z15" s="42">
        <v>11491.269005000002</v>
      </c>
      <c r="AA15" s="42">
        <v>11186.88654</v>
      </c>
      <c r="AB15" s="42">
        <v>11714.083368000001</v>
      </c>
      <c r="AC15" s="42">
        <v>11571.317446999999</v>
      </c>
      <c r="AD15" s="42">
        <v>11061.573241999999</v>
      </c>
      <c r="AE15" s="42">
        <v>11436.953838000001</v>
      </c>
      <c r="AF15" s="42">
        <v>11324.678775000002</v>
      </c>
      <c r="AG15" s="42">
        <v>11124.27073</v>
      </c>
      <c r="AH15" s="42">
        <v>13261.986154</v>
      </c>
      <c r="AI15" s="42">
        <f t="shared" si="0"/>
        <v>301865.69076699996</v>
      </c>
      <c r="AJ15" s="26"/>
      <c r="AK15" s="27"/>
      <c r="AL15" s="28"/>
      <c r="AM15" s="29"/>
      <c r="AN15" s="29"/>
    </row>
    <row r="16" spans="1:40" ht="12" customHeight="1" x14ac:dyDescent="0.25">
      <c r="A16" s="40"/>
      <c r="B16" s="41" t="s">
        <v>16</v>
      </c>
      <c r="C16" s="42">
        <v>896.75832700000012</v>
      </c>
      <c r="D16" s="42">
        <v>957.81083699999999</v>
      </c>
      <c r="E16" s="42">
        <v>1117.4983569999999</v>
      </c>
      <c r="F16" s="42">
        <v>1318.9893850000003</v>
      </c>
      <c r="G16" s="42">
        <v>1642.9613310000002</v>
      </c>
      <c r="H16" s="42">
        <v>1796.4937689999999</v>
      </c>
      <c r="I16" s="42">
        <v>1905.7678510000001</v>
      </c>
      <c r="J16" s="42">
        <v>2120.4883760000002</v>
      </c>
      <c r="K16" s="42">
        <v>2136.6638819999998</v>
      </c>
      <c r="L16" s="42">
        <v>2152.6247750000002</v>
      </c>
      <c r="M16" s="42">
        <v>2427.959934</v>
      </c>
      <c r="N16" s="42">
        <v>2063.6632250000002</v>
      </c>
      <c r="O16" s="42">
        <v>1843.239613</v>
      </c>
      <c r="P16" s="42">
        <v>1883.0203449999999</v>
      </c>
      <c r="Q16" s="42">
        <v>2178.7140550000004</v>
      </c>
      <c r="R16" s="42">
        <v>2461.6729719999998</v>
      </c>
      <c r="S16" s="42">
        <v>2700.4958999999999</v>
      </c>
      <c r="T16" s="42">
        <v>2802.8931729999999</v>
      </c>
      <c r="U16" s="42">
        <v>2745.7676099999999</v>
      </c>
      <c r="V16" s="42">
        <v>2471.0155099999997</v>
      </c>
      <c r="W16" s="42">
        <v>2849.9856530000002</v>
      </c>
      <c r="X16" s="42">
        <v>3055.824165</v>
      </c>
      <c r="Y16" s="42">
        <v>2772.4486640000005</v>
      </c>
      <c r="Z16" s="42">
        <v>3084.1959139999999</v>
      </c>
      <c r="AA16" s="42">
        <v>3364.4671189999999</v>
      </c>
      <c r="AB16" s="42">
        <v>3453.800847</v>
      </c>
      <c r="AC16" s="42">
        <v>3629.211546</v>
      </c>
      <c r="AD16" s="42">
        <v>5089.7109610000007</v>
      </c>
      <c r="AE16" s="42">
        <v>5063.394663</v>
      </c>
      <c r="AF16" s="42">
        <v>4813.1900249999999</v>
      </c>
      <c r="AG16" s="42">
        <v>4018.0120840000004</v>
      </c>
      <c r="AH16" s="42">
        <v>3723.0972170000005</v>
      </c>
      <c r="AI16" s="42">
        <f t="shared" si="0"/>
        <v>84541.83808500001</v>
      </c>
      <c r="AJ16" s="26"/>
      <c r="AK16" s="27"/>
      <c r="AL16" s="28"/>
      <c r="AM16" s="29"/>
      <c r="AN16" s="29"/>
    </row>
    <row r="17" spans="1:40" ht="12" customHeight="1" x14ac:dyDescent="0.25">
      <c r="A17" s="40"/>
      <c r="B17" s="41" t="s">
        <v>18</v>
      </c>
      <c r="C17" s="42">
        <v>897.39569200000005</v>
      </c>
      <c r="D17" s="42">
        <v>906.92156099999988</v>
      </c>
      <c r="E17" s="42">
        <v>1052.767339</v>
      </c>
      <c r="F17" s="42">
        <v>1217.6966299999999</v>
      </c>
      <c r="G17" s="42">
        <v>1543.99558</v>
      </c>
      <c r="H17" s="42">
        <v>1943.2389680000001</v>
      </c>
      <c r="I17" s="42">
        <v>2796.8886689999999</v>
      </c>
      <c r="J17" s="42">
        <v>3152.1710430000003</v>
      </c>
      <c r="K17" s="42">
        <v>3511.19688</v>
      </c>
      <c r="L17" s="42">
        <v>4150.403789</v>
      </c>
      <c r="M17" s="42">
        <v>5987.276616000001</v>
      </c>
      <c r="N17" s="42">
        <v>3876.2349800000002</v>
      </c>
      <c r="O17" s="42">
        <v>3691.6153909999998</v>
      </c>
      <c r="P17" s="42">
        <v>3761.478278</v>
      </c>
      <c r="Q17" s="42">
        <v>4477.7929100000001</v>
      </c>
      <c r="R17" s="42">
        <v>4739.3339809999998</v>
      </c>
      <c r="S17" s="42">
        <v>7718.4156260000009</v>
      </c>
      <c r="T17" s="42">
        <v>2427.1534769999998</v>
      </c>
      <c r="U17" s="42">
        <v>2262.474436</v>
      </c>
      <c r="V17" s="42">
        <v>1572.9778099999999</v>
      </c>
      <c r="W17" s="42">
        <v>2272.3764480000004</v>
      </c>
      <c r="X17" s="42">
        <v>2290.9905490000001</v>
      </c>
      <c r="Y17" s="42">
        <v>2202.7524890000004</v>
      </c>
      <c r="Z17" s="42">
        <v>2409.4946950000003</v>
      </c>
      <c r="AA17" s="42">
        <v>3269.6185119999996</v>
      </c>
      <c r="AB17" s="42">
        <v>2722.949435</v>
      </c>
      <c r="AC17" s="42">
        <v>2350.4320010000001</v>
      </c>
      <c r="AD17" s="42">
        <v>3112.844791</v>
      </c>
      <c r="AE17" s="42">
        <v>3754.6023830000004</v>
      </c>
      <c r="AF17" s="42">
        <v>3372.9688940000001</v>
      </c>
      <c r="AG17" s="42">
        <v>2839.003764</v>
      </c>
      <c r="AH17" s="42">
        <v>3333.6265679999992</v>
      </c>
      <c r="AI17" s="42">
        <f t="shared" si="0"/>
        <v>95619.090184999994</v>
      </c>
      <c r="AJ17" s="26"/>
      <c r="AK17" s="27"/>
      <c r="AL17" s="28"/>
      <c r="AM17" s="29"/>
      <c r="AN17" s="29"/>
    </row>
    <row r="18" spans="1:40" ht="12" customHeight="1" x14ac:dyDescent="0.25">
      <c r="A18" s="40"/>
      <c r="B18" s="41" t="s">
        <v>20</v>
      </c>
      <c r="C18" s="42">
        <v>1884.2500869999999</v>
      </c>
      <c r="D18" s="42">
        <v>1929.63858</v>
      </c>
      <c r="E18" s="42">
        <v>1265.2408889999999</v>
      </c>
      <c r="F18" s="42">
        <v>1308.7775859999999</v>
      </c>
      <c r="G18" s="42">
        <v>1494.6654100000001</v>
      </c>
      <c r="H18" s="42">
        <v>1842.3372380000001</v>
      </c>
      <c r="I18" s="42">
        <v>1842.142257</v>
      </c>
      <c r="J18" s="42">
        <v>2082.3247470000001</v>
      </c>
      <c r="K18" s="42">
        <v>2192.8292289999999</v>
      </c>
      <c r="L18" s="42">
        <v>2265.929924</v>
      </c>
      <c r="M18" s="42">
        <v>3007.349588</v>
      </c>
      <c r="N18" s="42">
        <v>2172.4955380000001</v>
      </c>
      <c r="O18" s="42">
        <v>1921.033109</v>
      </c>
      <c r="P18" s="42">
        <v>1815.1858990000001</v>
      </c>
      <c r="Q18" s="42">
        <v>2148.0470850000002</v>
      </c>
      <c r="R18" s="42">
        <v>2159.2321470000002</v>
      </c>
      <c r="S18" s="42">
        <v>32.417796000000003</v>
      </c>
      <c r="T18" s="42">
        <v>2262.1392430000001</v>
      </c>
      <c r="U18" s="42">
        <v>2097.7691519999998</v>
      </c>
      <c r="V18" s="42">
        <v>1493.3156839999999</v>
      </c>
      <c r="W18" s="42">
        <v>1866.3514580000001</v>
      </c>
      <c r="X18" s="42">
        <v>1913.2308889999999</v>
      </c>
      <c r="Y18" s="42">
        <v>1519.8254380000001</v>
      </c>
      <c r="Z18" s="42">
        <v>1925.7940719999999</v>
      </c>
      <c r="AA18" s="42">
        <v>1978.9035060000001</v>
      </c>
      <c r="AB18" s="42">
        <v>2049.7935659999998</v>
      </c>
      <c r="AC18" s="42">
        <v>2080.2556490000002</v>
      </c>
      <c r="AD18" s="42">
        <v>2006.521182</v>
      </c>
      <c r="AE18" s="42">
        <v>2126.0654099999997</v>
      </c>
      <c r="AF18" s="42">
        <v>1861.0679280000002</v>
      </c>
      <c r="AG18" s="42">
        <v>1744.7184970000001</v>
      </c>
      <c r="AH18" s="42">
        <v>2333.4857339999999</v>
      </c>
      <c r="AI18" s="42">
        <f t="shared" si="0"/>
        <v>60623.134516999999</v>
      </c>
      <c r="AJ18" s="26"/>
      <c r="AK18" s="27"/>
      <c r="AL18" s="28"/>
      <c r="AM18" s="29"/>
      <c r="AN18" s="29"/>
    </row>
    <row r="19" spans="1:40" ht="12" customHeight="1" x14ac:dyDescent="0.25">
      <c r="A19" s="40"/>
      <c r="B19" s="41" t="s">
        <v>22</v>
      </c>
      <c r="C19" s="42">
        <v>281.04770500000001</v>
      </c>
      <c r="D19" s="42">
        <v>264.22582199999999</v>
      </c>
      <c r="E19" s="42">
        <v>274.84458999999998</v>
      </c>
      <c r="F19" s="42">
        <v>266.56558899999999</v>
      </c>
      <c r="G19" s="42">
        <v>234.00022100000001</v>
      </c>
      <c r="H19" s="42">
        <v>194.669895</v>
      </c>
      <c r="I19" s="42">
        <v>165.22294199999999</v>
      </c>
      <c r="J19" s="42">
        <v>187.60049700000002</v>
      </c>
      <c r="K19" s="42">
        <v>193.19380899999999</v>
      </c>
      <c r="L19" s="42">
        <v>243.742581</v>
      </c>
      <c r="M19" s="42">
        <v>319.822968</v>
      </c>
      <c r="N19" s="42">
        <v>294.50482499999998</v>
      </c>
      <c r="O19" s="42">
        <v>277.31274000000002</v>
      </c>
      <c r="P19" s="42">
        <v>209.53561000000002</v>
      </c>
      <c r="Q19" s="42">
        <v>237.08837600000001</v>
      </c>
      <c r="R19" s="42">
        <v>297.59093700000005</v>
      </c>
      <c r="S19" s="42">
        <v>766.85593100000006</v>
      </c>
      <c r="T19" s="42">
        <v>403.77679699999999</v>
      </c>
      <c r="U19" s="42">
        <v>529.12442499999997</v>
      </c>
      <c r="V19" s="42">
        <v>430.81456700000001</v>
      </c>
      <c r="W19" s="42">
        <v>473.918857</v>
      </c>
      <c r="X19" s="42">
        <v>641.58155999999997</v>
      </c>
      <c r="Y19" s="42">
        <v>675.41134999999997</v>
      </c>
      <c r="Z19" s="42">
        <v>613.20665099999997</v>
      </c>
      <c r="AA19" s="42">
        <v>640.31872900000008</v>
      </c>
      <c r="AB19" s="42">
        <v>653.85221899999999</v>
      </c>
      <c r="AC19" s="42">
        <v>719.12335099999996</v>
      </c>
      <c r="AD19" s="42">
        <v>769.36752100000001</v>
      </c>
      <c r="AE19" s="42">
        <v>792.57163500000001</v>
      </c>
      <c r="AF19" s="42">
        <v>893.53384400000004</v>
      </c>
      <c r="AG19" s="42">
        <v>900.88368100000002</v>
      </c>
      <c r="AH19" s="42">
        <v>936.64554899999996</v>
      </c>
      <c r="AI19" s="42">
        <f t="shared" si="0"/>
        <v>14781.955774</v>
      </c>
      <c r="AJ19" s="26"/>
      <c r="AK19" s="27"/>
      <c r="AL19" s="28"/>
      <c r="AM19" s="29"/>
      <c r="AN19" s="29"/>
    </row>
    <row r="20" spans="1:40" ht="12" customHeight="1" x14ac:dyDescent="0.25">
      <c r="A20" s="40"/>
      <c r="B20" s="41" t="s">
        <v>24</v>
      </c>
      <c r="C20" s="42">
        <v>1366.5416339999999</v>
      </c>
      <c r="D20" s="42">
        <v>1486.1984950000001</v>
      </c>
      <c r="E20" s="42">
        <v>1726.9664540000001</v>
      </c>
      <c r="F20" s="42">
        <v>2085.7642030000002</v>
      </c>
      <c r="G20" s="42">
        <v>2473.4768610000001</v>
      </c>
      <c r="H20" s="42">
        <v>2657.2957139999999</v>
      </c>
      <c r="I20" s="42">
        <v>2746.1136539999998</v>
      </c>
      <c r="J20" s="42">
        <v>3083.8688560000001</v>
      </c>
      <c r="K20" s="42">
        <v>3045.4121619999996</v>
      </c>
      <c r="L20" s="42">
        <v>3367.6936429999996</v>
      </c>
      <c r="M20" s="42">
        <v>4051.5853569999999</v>
      </c>
      <c r="N20" s="42">
        <v>3055.2270669999998</v>
      </c>
      <c r="O20" s="42">
        <v>2937.3206479999999</v>
      </c>
      <c r="P20" s="42">
        <v>3004.2613919999999</v>
      </c>
      <c r="Q20" s="42">
        <v>3695.8978799999995</v>
      </c>
      <c r="R20" s="42">
        <v>4066.5945920000004</v>
      </c>
      <c r="S20" s="42">
        <v>4137.9762479999999</v>
      </c>
      <c r="T20" s="42">
        <v>4702.3602769999998</v>
      </c>
      <c r="U20" s="42">
        <v>4588.3401430000004</v>
      </c>
      <c r="V20" s="42">
        <v>3350.108287</v>
      </c>
      <c r="W20" s="42">
        <v>4695.5906779999996</v>
      </c>
      <c r="X20" s="42">
        <v>4971.8369019999991</v>
      </c>
      <c r="Y20" s="42">
        <v>5129.1131310000001</v>
      </c>
      <c r="Z20" s="42">
        <v>5630.1094520000006</v>
      </c>
      <c r="AA20" s="42">
        <v>5932.9690249999994</v>
      </c>
      <c r="AB20" s="42">
        <v>5983.3089790000004</v>
      </c>
      <c r="AC20" s="42">
        <v>6071.5452850000001</v>
      </c>
      <c r="AD20" s="42">
        <v>6355.5555350000004</v>
      </c>
      <c r="AE20" s="42">
        <v>6581.0643849999997</v>
      </c>
      <c r="AF20" s="42">
        <v>6088.3059250000006</v>
      </c>
      <c r="AG20" s="42">
        <v>5394.1886170000007</v>
      </c>
      <c r="AH20" s="42">
        <v>6677.6038980000012</v>
      </c>
      <c r="AI20" s="42">
        <f t="shared" si="0"/>
        <v>131140.19537900001</v>
      </c>
      <c r="AJ20" s="26"/>
      <c r="AK20" s="27"/>
      <c r="AL20" s="28"/>
      <c r="AM20" s="29"/>
      <c r="AN20" s="29"/>
    </row>
    <row r="21" spans="1:40" ht="12" customHeight="1" x14ac:dyDescent="0.25">
      <c r="A21" s="40"/>
      <c r="B21" s="41" t="s">
        <v>26</v>
      </c>
      <c r="C21" s="42">
        <v>47.702964999999999</v>
      </c>
      <c r="D21" s="42">
        <v>41.799424999999999</v>
      </c>
      <c r="E21" s="42">
        <v>34.124972999999997</v>
      </c>
      <c r="F21" s="42">
        <v>41.714562000000001</v>
      </c>
      <c r="G21" s="42">
        <v>45.069893999999998</v>
      </c>
      <c r="H21" s="42">
        <v>46.960391000000001</v>
      </c>
      <c r="I21" s="42">
        <v>58.523499000000001</v>
      </c>
      <c r="J21" s="42">
        <v>80.90907</v>
      </c>
      <c r="K21" s="42">
        <v>100.20762000000001</v>
      </c>
      <c r="L21" s="42">
        <v>103.86580600000001</v>
      </c>
      <c r="M21" s="42">
        <v>113.646197</v>
      </c>
      <c r="N21" s="42">
        <v>92.798151000000004</v>
      </c>
      <c r="O21" s="42">
        <v>66.502296000000001</v>
      </c>
      <c r="P21" s="42">
        <v>69.770768000000004</v>
      </c>
      <c r="Q21" s="42">
        <v>84.948729999999998</v>
      </c>
      <c r="R21" s="42">
        <v>130.78779399999999</v>
      </c>
      <c r="S21" s="42">
        <v>1965.746795</v>
      </c>
      <c r="T21" s="42">
        <v>197.33022700000001</v>
      </c>
      <c r="U21" s="42">
        <v>244.41419500000001</v>
      </c>
      <c r="V21" s="42">
        <v>197.61337399999999</v>
      </c>
      <c r="W21" s="42">
        <v>191.46682200000001</v>
      </c>
      <c r="X21" s="42">
        <v>260.73388999999997</v>
      </c>
      <c r="Y21" s="42">
        <v>275.06952799999999</v>
      </c>
      <c r="Z21" s="42">
        <v>302.78168899999997</v>
      </c>
      <c r="AA21" s="42">
        <v>306.65948500000002</v>
      </c>
      <c r="AB21" s="42">
        <v>307.67161700000003</v>
      </c>
      <c r="AC21" s="42">
        <v>333.50094200000001</v>
      </c>
      <c r="AD21" s="42">
        <v>336.49191000000002</v>
      </c>
      <c r="AE21" s="42">
        <v>399.53508799999997</v>
      </c>
      <c r="AF21" s="42">
        <v>336.47980000000001</v>
      </c>
      <c r="AG21" s="42">
        <v>365.850458</v>
      </c>
      <c r="AH21" s="42">
        <v>437.08524499999999</v>
      </c>
      <c r="AI21" s="42">
        <f t="shared" si="0"/>
        <v>7617.7632059999996</v>
      </c>
      <c r="AJ21" s="26"/>
      <c r="AK21" s="27"/>
      <c r="AL21" s="28"/>
      <c r="AM21" s="29"/>
      <c r="AN21" s="29"/>
    </row>
    <row r="22" spans="1:40" ht="12" customHeight="1" x14ac:dyDescent="0.25">
      <c r="A22" s="40"/>
      <c r="B22" s="41" t="s">
        <v>28</v>
      </c>
      <c r="C22" s="42">
        <v>457.74078200000002</v>
      </c>
      <c r="D22" s="42">
        <v>477.95525600000002</v>
      </c>
      <c r="E22" s="42">
        <v>567.78707299999996</v>
      </c>
      <c r="F22" s="42">
        <v>568.86895600000003</v>
      </c>
      <c r="G22" s="42">
        <v>680.70169599999997</v>
      </c>
      <c r="H22" s="42">
        <v>812.50805800000001</v>
      </c>
      <c r="I22" s="42">
        <v>813.67630099999997</v>
      </c>
      <c r="J22" s="42">
        <v>891.46573699999999</v>
      </c>
      <c r="K22" s="42">
        <v>846.32122500000003</v>
      </c>
      <c r="L22" s="42">
        <v>965.22698800000001</v>
      </c>
      <c r="M22" s="42">
        <v>1147.986484</v>
      </c>
      <c r="N22" s="42">
        <v>1128.7950989999999</v>
      </c>
      <c r="O22" s="42">
        <v>1318.37328</v>
      </c>
      <c r="P22" s="42">
        <v>1482.708005</v>
      </c>
      <c r="Q22" s="42">
        <v>1749.9573780000001</v>
      </c>
      <c r="R22" s="42">
        <v>1714.094016</v>
      </c>
      <c r="S22" s="42">
        <v>247.53152600000001</v>
      </c>
      <c r="T22" s="42">
        <v>2076.3695269999998</v>
      </c>
      <c r="U22" s="42">
        <v>1841.9338740000001</v>
      </c>
      <c r="V22" s="42">
        <v>1363.205751</v>
      </c>
      <c r="W22" s="42">
        <v>1946.8151680000001</v>
      </c>
      <c r="X22" s="42">
        <v>2305.9488369999999</v>
      </c>
      <c r="Y22" s="42">
        <v>2474.5789920000002</v>
      </c>
      <c r="Z22" s="42">
        <v>2645.057202</v>
      </c>
      <c r="AA22" s="42">
        <v>2927.2538079999999</v>
      </c>
      <c r="AB22" s="42">
        <v>2782.7531739999999</v>
      </c>
      <c r="AC22" s="42">
        <v>2762.4245649999998</v>
      </c>
      <c r="AD22" s="42">
        <v>2875.5874199999998</v>
      </c>
      <c r="AE22" s="42">
        <v>3115.0988310000002</v>
      </c>
      <c r="AF22" s="42">
        <v>3048.5136969999999</v>
      </c>
      <c r="AG22" s="42">
        <v>2683.9287599999998</v>
      </c>
      <c r="AH22" s="42">
        <v>3225.3216689999999</v>
      </c>
      <c r="AI22" s="42">
        <f t="shared" si="0"/>
        <v>53946.489134999996</v>
      </c>
      <c r="AJ22" s="26"/>
      <c r="AK22" s="27"/>
      <c r="AL22" s="28"/>
      <c r="AM22" s="29"/>
      <c r="AN22" s="29"/>
    </row>
    <row r="23" spans="1:40" ht="12" customHeight="1" x14ac:dyDescent="0.25">
      <c r="A23" s="40"/>
      <c r="B23" s="41" t="s">
        <v>30</v>
      </c>
      <c r="C23" s="42">
        <v>495.47375299999999</v>
      </c>
      <c r="D23" s="42">
        <v>487.52246200000002</v>
      </c>
      <c r="E23" s="42">
        <v>524.58745799999997</v>
      </c>
      <c r="F23" s="42">
        <v>605.01135199999999</v>
      </c>
      <c r="G23" s="42">
        <v>782.02708899999993</v>
      </c>
      <c r="H23" s="42">
        <v>931.28646299999991</v>
      </c>
      <c r="I23" s="42">
        <v>1177.4238259999997</v>
      </c>
      <c r="J23" s="42">
        <v>1006.1111979999998</v>
      </c>
      <c r="K23" s="42">
        <v>878.73561999999993</v>
      </c>
      <c r="L23" s="42">
        <v>844.66176900000005</v>
      </c>
      <c r="M23" s="42">
        <v>790.86578599999996</v>
      </c>
      <c r="N23" s="42">
        <v>833.17733999999996</v>
      </c>
      <c r="O23" s="42">
        <v>825.99318300000004</v>
      </c>
      <c r="P23" s="42">
        <v>757.19844499999999</v>
      </c>
      <c r="Q23" s="42">
        <v>809.70682099999999</v>
      </c>
      <c r="R23" s="42">
        <v>691.15856000000008</v>
      </c>
      <c r="S23" s="42">
        <v>254.735285</v>
      </c>
      <c r="T23" s="42">
        <v>315.03119100000004</v>
      </c>
      <c r="U23" s="42">
        <v>331.438806</v>
      </c>
      <c r="V23" s="42">
        <v>209.59367900000004</v>
      </c>
      <c r="W23" s="42">
        <v>237.22709200000003</v>
      </c>
      <c r="X23" s="42">
        <v>286.45815199999998</v>
      </c>
      <c r="Y23" s="42">
        <v>275.084746</v>
      </c>
      <c r="Z23" s="42">
        <v>234.07658700000002</v>
      </c>
      <c r="AA23" s="42">
        <v>215.71457300000003</v>
      </c>
      <c r="AB23" s="42">
        <v>194.89624400000002</v>
      </c>
      <c r="AC23" s="42">
        <v>185.52452400000001</v>
      </c>
      <c r="AD23" s="42">
        <v>188.061521</v>
      </c>
      <c r="AE23" s="42">
        <v>206.45684199999997</v>
      </c>
      <c r="AF23" s="42">
        <v>216.61881399999999</v>
      </c>
      <c r="AG23" s="42">
        <v>191.88080100000002</v>
      </c>
      <c r="AH23" s="42">
        <v>202.45870500000004</v>
      </c>
      <c r="AI23" s="42">
        <f t="shared" si="0"/>
        <v>16186.198686999996</v>
      </c>
      <c r="AJ23" s="26"/>
      <c r="AK23" s="27"/>
      <c r="AL23" s="28"/>
      <c r="AM23" s="29"/>
      <c r="AN23" s="29"/>
    </row>
    <row r="24" spans="1:40" ht="12" customHeight="1" x14ac:dyDescent="0.25">
      <c r="A24" s="40"/>
      <c r="B24" s="41" t="s">
        <v>32</v>
      </c>
      <c r="C24" s="42">
        <v>2663.4427270000001</v>
      </c>
      <c r="D24" s="42">
        <v>2921.3684989999997</v>
      </c>
      <c r="E24" s="42">
        <v>3359.9184879999998</v>
      </c>
      <c r="F24" s="42">
        <v>4127.7395889999998</v>
      </c>
      <c r="G24" s="42">
        <v>4944.6064450000003</v>
      </c>
      <c r="H24" s="42">
        <v>6738.6225940000004</v>
      </c>
      <c r="I24" s="42">
        <v>36205.523172000001</v>
      </c>
      <c r="J24" s="42">
        <v>36249.642620999999</v>
      </c>
      <c r="K24" s="42">
        <v>32893.229612000003</v>
      </c>
      <c r="L24" s="42">
        <v>37068.427946999996</v>
      </c>
      <c r="M24" s="42">
        <v>47463.531367000003</v>
      </c>
      <c r="N24" s="42">
        <v>30001.897815</v>
      </c>
      <c r="O24" s="42">
        <v>25593.968378000001</v>
      </c>
      <c r="P24" s="42">
        <v>24261.009880999998</v>
      </c>
      <c r="Q24" s="42">
        <v>26353.965791999999</v>
      </c>
      <c r="R24" s="42">
        <v>25429.401564999996</v>
      </c>
      <c r="S24" s="42">
        <v>27381.991506999999</v>
      </c>
      <c r="T24" s="42">
        <v>26235.230353999999</v>
      </c>
      <c r="U24" s="42">
        <v>25272.996797</v>
      </c>
      <c r="V24" s="42">
        <v>21147.770974999999</v>
      </c>
      <c r="W24" s="42">
        <v>29063.975714</v>
      </c>
      <c r="X24" s="42">
        <v>37694.001759999999</v>
      </c>
      <c r="Y24" s="42">
        <v>33730.267448999999</v>
      </c>
      <c r="Z24" s="42">
        <v>37951.933129000005</v>
      </c>
      <c r="AA24" s="42">
        <v>39036.982222000006</v>
      </c>
      <c r="AB24" s="42">
        <v>40134.154572000007</v>
      </c>
      <c r="AC24" s="42">
        <v>44177.470337000006</v>
      </c>
      <c r="AD24" s="42">
        <v>43965.378203</v>
      </c>
      <c r="AE24" s="42">
        <v>43527.017825000003</v>
      </c>
      <c r="AF24" s="42">
        <v>43971.314923999998</v>
      </c>
      <c r="AG24" s="42">
        <v>44803.296007000004</v>
      </c>
      <c r="AH24" s="42">
        <v>54478.951307999996</v>
      </c>
      <c r="AI24" s="42">
        <f t="shared" si="0"/>
        <v>938849.02957499993</v>
      </c>
      <c r="AJ24" s="26"/>
      <c r="AK24" s="27"/>
      <c r="AL24" s="28"/>
      <c r="AM24" s="29"/>
      <c r="AN24" s="29"/>
    </row>
    <row r="25" spans="1:40" ht="12" customHeight="1" x14ac:dyDescent="0.25">
      <c r="A25" s="40"/>
      <c r="B25" s="41" t="s">
        <v>34</v>
      </c>
      <c r="C25" s="42">
        <v>405.88280499999996</v>
      </c>
      <c r="D25" s="42">
        <v>375.38962100000003</v>
      </c>
      <c r="E25" s="42">
        <v>408.35076700000002</v>
      </c>
      <c r="F25" s="42">
        <v>446.38255700000002</v>
      </c>
      <c r="G25" s="42">
        <v>646.71930300000008</v>
      </c>
      <c r="H25" s="42">
        <v>932.52299799999992</v>
      </c>
      <c r="I25" s="42">
        <v>1887.0003450000002</v>
      </c>
      <c r="J25" s="42">
        <v>2094.320545</v>
      </c>
      <c r="K25" s="42">
        <v>2314.251428</v>
      </c>
      <c r="L25" s="42">
        <v>2578.2002629999997</v>
      </c>
      <c r="M25" s="42">
        <v>3066.9536330000005</v>
      </c>
      <c r="N25" s="42">
        <v>2354.853944</v>
      </c>
      <c r="O25" s="42">
        <v>2565.4531210000005</v>
      </c>
      <c r="P25" s="42">
        <v>2852.921867</v>
      </c>
      <c r="Q25" s="42">
        <v>3557.2235339999997</v>
      </c>
      <c r="R25" s="42">
        <v>3606.2300719999998</v>
      </c>
      <c r="S25" s="42">
        <v>4132.86913</v>
      </c>
      <c r="T25" s="42">
        <v>1292.173166</v>
      </c>
      <c r="U25" s="42">
        <v>1374.9438070000001</v>
      </c>
      <c r="V25" s="42">
        <v>1022.544314</v>
      </c>
      <c r="W25" s="42">
        <v>1442.8489079999999</v>
      </c>
      <c r="X25" s="42">
        <v>1398.095061</v>
      </c>
      <c r="Y25" s="42">
        <v>1442.2891830000001</v>
      </c>
      <c r="Z25" s="42">
        <v>1522.4591009999999</v>
      </c>
      <c r="AA25" s="42">
        <v>1591.7682560000001</v>
      </c>
      <c r="AB25" s="42">
        <v>1558.7385999999999</v>
      </c>
      <c r="AC25" s="42">
        <v>1688.4707309999999</v>
      </c>
      <c r="AD25" s="42">
        <v>9272.9647530000002</v>
      </c>
      <c r="AE25" s="42">
        <v>10562.857274999998</v>
      </c>
      <c r="AF25" s="42">
        <v>9269.9789549999987</v>
      </c>
      <c r="AG25" s="42">
        <v>8444.7538019999993</v>
      </c>
      <c r="AH25" s="42">
        <v>2340.3565600000002</v>
      </c>
      <c r="AI25" s="42">
        <f t="shared" si="0"/>
        <v>88450.768404999995</v>
      </c>
      <c r="AJ25" s="26"/>
      <c r="AK25" s="27"/>
      <c r="AL25" s="28"/>
      <c r="AM25" s="29"/>
      <c r="AN25" s="29"/>
    </row>
    <row r="26" spans="1:40" ht="12" customHeight="1" x14ac:dyDescent="0.25">
      <c r="A26" s="40"/>
      <c r="B26" s="41" t="s">
        <v>36</v>
      </c>
      <c r="C26" s="42">
        <v>9312.0914839999987</v>
      </c>
      <c r="D26" s="42">
        <v>9805.9951670000009</v>
      </c>
      <c r="E26" s="42">
        <v>11300.034894999999</v>
      </c>
      <c r="F26" s="42">
        <v>14068.346665000001</v>
      </c>
      <c r="G26" s="42">
        <v>19109.839269</v>
      </c>
      <c r="H26" s="42">
        <v>25459.234719000004</v>
      </c>
      <c r="I26" s="42">
        <v>65474.902790999986</v>
      </c>
      <c r="J26" s="42">
        <v>74471.155500000008</v>
      </c>
      <c r="K26" s="42">
        <v>77006.167788999999</v>
      </c>
      <c r="L26" s="42">
        <v>86058.857408999975</v>
      </c>
      <c r="M26" s="42">
        <v>95365.291203000001</v>
      </c>
      <c r="N26" s="42">
        <v>78406.268727000002</v>
      </c>
      <c r="O26" s="42">
        <v>79835.39764700002</v>
      </c>
      <c r="P26" s="42">
        <v>84255.702948999999</v>
      </c>
      <c r="Q26" s="42">
        <v>98054.391912999999</v>
      </c>
      <c r="R26" s="42">
        <v>103521.873444</v>
      </c>
      <c r="S26" s="42">
        <v>112239.97066600001</v>
      </c>
      <c r="T26" s="42">
        <v>117114.07836800002</v>
      </c>
      <c r="U26" s="42">
        <v>112561.59243499998</v>
      </c>
      <c r="V26" s="42">
        <v>103984.17036099997</v>
      </c>
      <c r="W26" s="42">
        <v>130392.91043599999</v>
      </c>
      <c r="X26" s="42">
        <v>135280.39063000004</v>
      </c>
      <c r="Y26" s="42">
        <v>136469.44466999997</v>
      </c>
      <c r="Z26" s="42">
        <v>136016.28245800003</v>
      </c>
      <c r="AA26" s="42">
        <v>137983.46577900002</v>
      </c>
      <c r="AB26" s="42">
        <v>137597.57428600005</v>
      </c>
      <c r="AC26" s="42">
        <v>130600.26401999999</v>
      </c>
      <c r="AD26" s="42">
        <v>134937.98027299999</v>
      </c>
      <c r="AE26" s="42">
        <v>149243.92423199999</v>
      </c>
      <c r="AF26" s="42">
        <v>137464.38293200004</v>
      </c>
      <c r="AG26" s="42">
        <v>153574.55713399997</v>
      </c>
      <c r="AH26" s="42">
        <v>187309.58266399999</v>
      </c>
      <c r="AI26" s="42">
        <f t="shared" si="0"/>
        <v>3084276.1229150002</v>
      </c>
      <c r="AJ26" s="26"/>
      <c r="AK26" s="27"/>
      <c r="AL26" s="28"/>
      <c r="AM26" s="29"/>
      <c r="AN26" s="29"/>
    </row>
    <row r="27" spans="1:40" ht="12" customHeight="1" x14ac:dyDescent="0.25">
      <c r="A27" s="40"/>
      <c r="B27" s="41" t="s">
        <v>38</v>
      </c>
      <c r="C27" s="42">
        <v>1275.843222</v>
      </c>
      <c r="D27" s="42">
        <v>1280.0225970000001</v>
      </c>
      <c r="E27" s="42">
        <v>1429.5580709999999</v>
      </c>
      <c r="F27" s="42">
        <v>1552.6449870000001</v>
      </c>
      <c r="G27" s="42">
        <v>1453.0161240000002</v>
      </c>
      <c r="H27" s="42">
        <v>1530.6614190000003</v>
      </c>
      <c r="I27" s="42">
        <v>1466.1198999999997</v>
      </c>
      <c r="J27" s="42">
        <v>1583.5833620000001</v>
      </c>
      <c r="K27" s="42">
        <v>1474.0432679999999</v>
      </c>
      <c r="L27" s="42">
        <v>1609.7303079999995</v>
      </c>
      <c r="M27" s="42">
        <v>1692.82591</v>
      </c>
      <c r="N27" s="42">
        <v>1438.8027470000004</v>
      </c>
      <c r="O27" s="42">
        <v>1475.030986</v>
      </c>
      <c r="P27" s="42">
        <v>1429.336695</v>
      </c>
      <c r="Q27" s="42">
        <v>1518.4409570000003</v>
      </c>
      <c r="R27" s="42">
        <v>1503.5578800000001</v>
      </c>
      <c r="S27" s="42">
        <v>1672.142595</v>
      </c>
      <c r="T27" s="42">
        <v>1235.451176</v>
      </c>
      <c r="U27" s="42">
        <v>1075.143127</v>
      </c>
      <c r="V27" s="42">
        <v>932.36529899999994</v>
      </c>
      <c r="W27" s="42">
        <v>915.72560800000008</v>
      </c>
      <c r="X27" s="42">
        <v>880.52317399999993</v>
      </c>
      <c r="Y27" s="42">
        <v>701.26565499999992</v>
      </c>
      <c r="Z27" s="42">
        <v>640.49121100000002</v>
      </c>
      <c r="AA27" s="42">
        <v>735.37369900000022</v>
      </c>
      <c r="AB27" s="42">
        <v>704.25335799999993</v>
      </c>
      <c r="AC27" s="42">
        <v>780.8236730000001</v>
      </c>
      <c r="AD27" s="42">
        <v>562.42344300000002</v>
      </c>
      <c r="AE27" s="42">
        <v>601.20520599999998</v>
      </c>
      <c r="AF27" s="42">
        <v>609.65943000000016</v>
      </c>
      <c r="AG27" s="42">
        <v>582.47496999999998</v>
      </c>
      <c r="AH27" s="42">
        <v>622.20850600000006</v>
      </c>
      <c r="AI27" s="42">
        <f t="shared" si="0"/>
        <v>36964.748563000008</v>
      </c>
      <c r="AJ27" s="26"/>
      <c r="AK27" s="27"/>
      <c r="AL27" s="28"/>
      <c r="AM27" s="29"/>
      <c r="AN27" s="29"/>
    </row>
    <row r="28" spans="1:40" ht="12" customHeight="1" x14ac:dyDescent="0.25">
      <c r="A28" s="40"/>
      <c r="B28" s="41" t="s">
        <v>40</v>
      </c>
      <c r="C28" s="42">
        <v>64.350914000000003</v>
      </c>
      <c r="D28" s="42">
        <v>56.924942999999999</v>
      </c>
      <c r="E28" s="42">
        <v>84.672893000000002</v>
      </c>
      <c r="F28" s="42">
        <v>90.544245000000004</v>
      </c>
      <c r="G28" s="42">
        <v>108.81150099999999</v>
      </c>
      <c r="H28" s="42">
        <v>156.66311400000001</v>
      </c>
      <c r="I28" s="42">
        <v>214.77248499999999</v>
      </c>
      <c r="J28" s="42">
        <v>281.96305599999999</v>
      </c>
      <c r="K28" s="42">
        <v>419.81761299999999</v>
      </c>
      <c r="L28" s="42">
        <v>751.22207700000013</v>
      </c>
      <c r="M28" s="42">
        <v>1429.2420159999999</v>
      </c>
      <c r="N28" s="42">
        <v>1238.819076</v>
      </c>
      <c r="O28" s="42">
        <v>251.68787399999999</v>
      </c>
      <c r="P28" s="42">
        <v>209.68948500000002</v>
      </c>
      <c r="Q28" s="42">
        <v>309.68084999999996</v>
      </c>
      <c r="R28" s="42">
        <v>407.76905900000003</v>
      </c>
      <c r="S28" s="42">
        <v>119.182064</v>
      </c>
      <c r="T28" s="42">
        <v>542.75841400000002</v>
      </c>
      <c r="U28" s="42">
        <v>639.19599700000003</v>
      </c>
      <c r="V28" s="42">
        <v>481.89843099999996</v>
      </c>
      <c r="W28" s="42">
        <v>577.05013999999994</v>
      </c>
      <c r="X28" s="42">
        <v>678.33549599999992</v>
      </c>
      <c r="Y28" s="42">
        <v>744.9870249999999</v>
      </c>
      <c r="Z28" s="42">
        <v>835.92467099999999</v>
      </c>
      <c r="AA28" s="42">
        <v>855.69699100000003</v>
      </c>
      <c r="AB28" s="42">
        <v>978.18031700000006</v>
      </c>
      <c r="AC28" s="42">
        <v>1128.336176</v>
      </c>
      <c r="AD28" s="42">
        <v>1345.5913619999999</v>
      </c>
      <c r="AE28" s="42">
        <v>1423.218022</v>
      </c>
      <c r="AF28" s="42">
        <v>1189.4786449999999</v>
      </c>
      <c r="AG28" s="42">
        <v>1209.8084329999999</v>
      </c>
      <c r="AH28" s="42">
        <v>2000.8213390000001</v>
      </c>
      <c r="AI28" s="42">
        <f t="shared" si="0"/>
        <v>20827.094723999995</v>
      </c>
      <c r="AJ28" s="26"/>
      <c r="AK28" s="27"/>
      <c r="AL28" s="28"/>
      <c r="AM28" s="29"/>
      <c r="AN28" s="29"/>
    </row>
    <row r="29" spans="1:40" ht="12" customHeight="1" x14ac:dyDescent="0.25">
      <c r="A29" s="40"/>
      <c r="B29" s="41" t="s">
        <v>42</v>
      </c>
      <c r="C29" s="42">
        <v>1896.3496139999995</v>
      </c>
      <c r="D29" s="42">
        <v>1933.1967240000001</v>
      </c>
      <c r="E29" s="42">
        <v>2120.4523079999999</v>
      </c>
      <c r="F29" s="42">
        <v>2198.2917630000002</v>
      </c>
      <c r="G29" s="42">
        <v>2444.8523259999997</v>
      </c>
      <c r="H29" s="42">
        <v>2906.9147009999997</v>
      </c>
      <c r="I29" s="42">
        <v>3144.1253309999993</v>
      </c>
      <c r="J29" s="42">
        <v>3445.8702940000003</v>
      </c>
      <c r="K29" s="42">
        <v>3730.0736080000001</v>
      </c>
      <c r="L29" s="42">
        <v>4318.0106089999999</v>
      </c>
      <c r="M29" s="42">
        <v>6171.3523969999997</v>
      </c>
      <c r="N29" s="42">
        <v>5109.0210230000012</v>
      </c>
      <c r="O29" s="42">
        <v>4151.1426410000004</v>
      </c>
      <c r="P29" s="42">
        <v>4512.8180439999996</v>
      </c>
      <c r="Q29" s="42">
        <v>5402.6672730000009</v>
      </c>
      <c r="R29" s="42">
        <v>5656.5959980000007</v>
      </c>
      <c r="S29" s="42">
        <v>6318.0260369999996</v>
      </c>
      <c r="T29" s="42">
        <v>7188.4264650000014</v>
      </c>
      <c r="U29" s="42">
        <v>8043.0508120000004</v>
      </c>
      <c r="V29" s="42">
        <v>6966.2006680000022</v>
      </c>
      <c r="W29" s="42">
        <v>8118.4017889999996</v>
      </c>
      <c r="X29" s="42">
        <v>8869.3889520000012</v>
      </c>
      <c r="Y29" s="42">
        <v>8903.5692979999985</v>
      </c>
      <c r="Z29" s="42">
        <v>9502.5374960000008</v>
      </c>
      <c r="AA29" s="42">
        <v>10062.650101999998</v>
      </c>
      <c r="AB29" s="42">
        <v>10088.236215000001</v>
      </c>
      <c r="AC29" s="42">
        <v>10685.394125999999</v>
      </c>
      <c r="AD29" s="42">
        <v>11541.668228999999</v>
      </c>
      <c r="AE29" s="42">
        <v>12499.296590999998</v>
      </c>
      <c r="AF29" s="42">
        <v>12285.134470999999</v>
      </c>
      <c r="AG29" s="42">
        <v>10890.292950999999</v>
      </c>
      <c r="AH29" s="42">
        <v>14085.471821999998</v>
      </c>
      <c r="AI29" s="42">
        <f t="shared" si="0"/>
        <v>215189.48067800002</v>
      </c>
      <c r="AJ29" s="26"/>
      <c r="AK29" s="27"/>
      <c r="AL29" s="28"/>
      <c r="AM29" s="29"/>
      <c r="AN29" s="29"/>
    </row>
    <row r="30" spans="1:40" ht="12" customHeight="1" x14ac:dyDescent="0.25">
      <c r="A30" s="40"/>
      <c r="B30" s="41" t="s">
        <v>44</v>
      </c>
      <c r="C30" s="42">
        <v>3100.1699019999996</v>
      </c>
      <c r="D30" s="42">
        <v>3458.9946929999996</v>
      </c>
      <c r="E30" s="42">
        <v>3784.9089159999999</v>
      </c>
      <c r="F30" s="42">
        <v>4091.3071669999995</v>
      </c>
      <c r="G30" s="42">
        <v>4560.7056110000003</v>
      </c>
      <c r="H30" s="42">
        <v>5014.5785840000008</v>
      </c>
      <c r="I30" s="42">
        <v>5391.5559309999999</v>
      </c>
      <c r="J30" s="42">
        <v>5658.062703999999</v>
      </c>
      <c r="K30" s="42">
        <v>5867.1379710000001</v>
      </c>
      <c r="L30" s="42">
        <v>6269.9782560000021</v>
      </c>
      <c r="M30" s="42">
        <v>6589.399096000001</v>
      </c>
      <c r="N30" s="42">
        <v>5202.9690850000006</v>
      </c>
      <c r="O30" s="42">
        <v>5075.7071660000011</v>
      </c>
      <c r="P30" s="42">
        <v>7866.4688419999993</v>
      </c>
      <c r="Q30" s="42">
        <v>8561.1709570000021</v>
      </c>
      <c r="R30" s="42">
        <v>8649.8534079999972</v>
      </c>
      <c r="S30" s="42">
        <v>8456.7647900000011</v>
      </c>
      <c r="T30" s="42">
        <v>15354.746200000001</v>
      </c>
      <c r="U30" s="42">
        <v>15430.192640999996</v>
      </c>
      <c r="V30" s="42">
        <v>13837.225976</v>
      </c>
      <c r="W30" s="42">
        <v>14465.618194000001</v>
      </c>
      <c r="X30" s="42">
        <v>15566.181753999996</v>
      </c>
      <c r="Y30" s="42">
        <v>14742.651646999995</v>
      </c>
      <c r="Z30" s="42">
        <v>14654.69003</v>
      </c>
      <c r="AA30" s="42">
        <v>14406.091672</v>
      </c>
      <c r="AB30" s="42">
        <v>14024.430215999997</v>
      </c>
      <c r="AC30" s="42">
        <v>13786.324084000002</v>
      </c>
      <c r="AD30" s="42">
        <v>13677.724560999994</v>
      </c>
      <c r="AE30" s="42">
        <v>13682.982267000007</v>
      </c>
      <c r="AF30" s="42">
        <v>13399.264743999996</v>
      </c>
      <c r="AG30" s="42">
        <v>12265.486031999999</v>
      </c>
      <c r="AH30" s="42">
        <v>15102.242887999999</v>
      </c>
      <c r="AI30" s="42">
        <f t="shared" si="0"/>
        <v>311995.5859849999</v>
      </c>
      <c r="AJ30" s="26"/>
      <c r="AK30" s="27"/>
      <c r="AL30" s="28"/>
      <c r="AM30" s="29"/>
      <c r="AN30" s="29"/>
    </row>
    <row r="31" spans="1:40" ht="12" customHeight="1" x14ac:dyDescent="0.25">
      <c r="A31" s="40"/>
      <c r="B31" s="41" t="s">
        <v>46</v>
      </c>
      <c r="C31" s="42">
        <v>2754.3421139999987</v>
      </c>
      <c r="D31" s="42">
        <v>3110.7516199999991</v>
      </c>
      <c r="E31" s="42">
        <v>3325.9447689999997</v>
      </c>
      <c r="F31" s="42">
        <v>3725.780096</v>
      </c>
      <c r="G31" s="42">
        <v>3812.6281769999996</v>
      </c>
      <c r="H31" s="42">
        <v>4354.1158099999993</v>
      </c>
      <c r="I31" s="42">
        <v>5509.0712989999984</v>
      </c>
      <c r="J31" s="42">
        <v>6051.887760999999</v>
      </c>
      <c r="K31" s="42">
        <v>7101.9548670000004</v>
      </c>
      <c r="L31" s="42">
        <v>8104.9696579999991</v>
      </c>
      <c r="M31" s="42">
        <v>9381.3808929999996</v>
      </c>
      <c r="N31" s="42">
        <v>11124.341273000004</v>
      </c>
      <c r="O31" s="42">
        <v>13554.666908999996</v>
      </c>
      <c r="P31" s="42">
        <v>16599.754695</v>
      </c>
      <c r="Q31" s="42">
        <v>19349.688998000001</v>
      </c>
      <c r="R31" s="42">
        <v>20982.127980000005</v>
      </c>
      <c r="S31" s="42">
        <v>22648.052325999997</v>
      </c>
      <c r="T31" s="42">
        <v>24841.222189000004</v>
      </c>
      <c r="U31" s="42">
        <v>27571.306233000003</v>
      </c>
      <c r="V31" s="42">
        <v>25943.727718999995</v>
      </c>
      <c r="W31" s="42">
        <v>28562.295305999993</v>
      </c>
      <c r="X31" s="42">
        <v>31854.963392999995</v>
      </c>
      <c r="Y31" s="42">
        <v>32270.731272999998</v>
      </c>
      <c r="Z31" s="42">
        <v>34203.32297400001</v>
      </c>
      <c r="AA31" s="42">
        <v>36182.087534000006</v>
      </c>
      <c r="AB31" s="42">
        <v>37825.849774000009</v>
      </c>
      <c r="AC31" s="42">
        <v>40157.788262999995</v>
      </c>
      <c r="AD31" s="42">
        <v>42899.940620000008</v>
      </c>
      <c r="AE31" s="42">
        <v>47128.297122999982</v>
      </c>
      <c r="AF31" s="42">
        <v>50818.420141999988</v>
      </c>
      <c r="AG31" s="42">
        <v>48578.731858999992</v>
      </c>
      <c r="AH31" s="42">
        <v>57016.179501999999</v>
      </c>
      <c r="AI31" s="42">
        <f t="shared" si="0"/>
        <v>727346.32314899995</v>
      </c>
      <c r="AJ31" s="26"/>
      <c r="AK31" s="27"/>
      <c r="AL31" s="28"/>
      <c r="AM31" s="29"/>
      <c r="AN31" s="29"/>
    </row>
    <row r="32" spans="1:40" ht="12" customHeight="1" x14ac:dyDescent="0.25">
      <c r="A32" s="40"/>
      <c r="B32" s="41" t="s">
        <v>48</v>
      </c>
      <c r="C32" s="42">
        <v>1762.1959389999995</v>
      </c>
      <c r="D32" s="42">
        <v>2286.6031720000005</v>
      </c>
      <c r="E32" s="42">
        <v>2320.5488260000011</v>
      </c>
      <c r="F32" s="42">
        <v>2549.0452690000002</v>
      </c>
      <c r="G32" s="42">
        <v>2642.7899379999994</v>
      </c>
      <c r="H32" s="42">
        <v>2785.0799920000018</v>
      </c>
      <c r="I32" s="42">
        <v>2804.5653299999999</v>
      </c>
      <c r="J32" s="42">
        <v>2837.2205530000001</v>
      </c>
      <c r="K32" s="42">
        <v>3206.8043870000006</v>
      </c>
      <c r="L32" s="42">
        <v>3257.4238090000003</v>
      </c>
      <c r="M32" s="42">
        <v>3484.5428649999999</v>
      </c>
      <c r="N32" s="42">
        <v>3048.0617590000006</v>
      </c>
      <c r="O32" s="42">
        <v>3203.9119839999989</v>
      </c>
      <c r="P32" s="42">
        <v>3600.3614280000006</v>
      </c>
      <c r="Q32" s="42">
        <v>3788.6338249999999</v>
      </c>
      <c r="R32" s="42">
        <v>3940.7371270000008</v>
      </c>
      <c r="S32" s="42">
        <v>3893.9766919999993</v>
      </c>
      <c r="T32" s="42">
        <v>4456.3860710000008</v>
      </c>
      <c r="U32" s="42">
        <v>4338.6650749999981</v>
      </c>
      <c r="V32" s="42">
        <v>3067.3752709999994</v>
      </c>
      <c r="W32" s="42">
        <v>3746.0611130000007</v>
      </c>
      <c r="X32" s="42">
        <v>4829.4908739999992</v>
      </c>
      <c r="Y32" s="42">
        <v>4801.5732869999993</v>
      </c>
      <c r="Z32" s="42">
        <v>5122.5177490000015</v>
      </c>
      <c r="AA32" s="42">
        <v>5408.0601009999991</v>
      </c>
      <c r="AB32" s="42">
        <v>5695.3905809999997</v>
      </c>
      <c r="AC32" s="42">
        <v>4999.7788870000022</v>
      </c>
      <c r="AD32" s="42">
        <v>4764.3303190000024</v>
      </c>
      <c r="AE32" s="42">
        <v>4686.4351359999991</v>
      </c>
      <c r="AF32" s="42">
        <v>4871.9136579999958</v>
      </c>
      <c r="AG32" s="42">
        <v>3977.4995070000009</v>
      </c>
      <c r="AH32" s="42">
        <v>6182.1090210000002</v>
      </c>
      <c r="AI32" s="42">
        <f t="shared" si="0"/>
        <v>122360.08954499998</v>
      </c>
      <c r="AJ32" s="26"/>
      <c r="AK32" s="27"/>
      <c r="AL32" s="28"/>
      <c r="AM32" s="29"/>
      <c r="AN32" s="29"/>
    </row>
    <row r="33" spans="1:40" ht="12" customHeight="1" x14ac:dyDescent="0.25">
      <c r="A33" s="40"/>
      <c r="B33" s="41" t="s">
        <v>50</v>
      </c>
      <c r="C33" s="42">
        <v>183.418138</v>
      </c>
      <c r="D33" s="42">
        <v>196.59158399999998</v>
      </c>
      <c r="E33" s="42">
        <v>231.23339199999998</v>
      </c>
      <c r="F33" s="42">
        <v>234.759423</v>
      </c>
      <c r="G33" s="42">
        <v>323.19323999999995</v>
      </c>
      <c r="H33" s="42">
        <v>401.67609599999997</v>
      </c>
      <c r="I33" s="42">
        <v>385.07494100000002</v>
      </c>
      <c r="J33" s="42">
        <v>428.83201300000002</v>
      </c>
      <c r="K33" s="42">
        <v>427.70277299999998</v>
      </c>
      <c r="L33" s="42">
        <v>432.11875800000001</v>
      </c>
      <c r="M33" s="42">
        <v>235.31022099999998</v>
      </c>
      <c r="N33" s="42">
        <v>208.34606700000001</v>
      </c>
      <c r="O33" s="42">
        <v>192.12722099999999</v>
      </c>
      <c r="P33" s="42">
        <v>223.76186899999999</v>
      </c>
      <c r="Q33" s="42">
        <v>264.28527500000001</v>
      </c>
      <c r="R33" s="42">
        <v>335.49375500000002</v>
      </c>
      <c r="S33" s="42">
        <v>426.57714799999997</v>
      </c>
      <c r="T33" s="42">
        <v>264.87405200000006</v>
      </c>
      <c r="U33" s="42">
        <v>257.46527800000001</v>
      </c>
      <c r="V33" s="42">
        <v>159.05964499999999</v>
      </c>
      <c r="W33" s="42">
        <v>208.55824099999998</v>
      </c>
      <c r="X33" s="42">
        <v>245.40048300000001</v>
      </c>
      <c r="Y33" s="42">
        <v>254.49059700000004</v>
      </c>
      <c r="Z33" s="42">
        <v>276.82068700000002</v>
      </c>
      <c r="AA33" s="42">
        <v>301.97277400000002</v>
      </c>
      <c r="AB33" s="42">
        <v>300.22483500000004</v>
      </c>
      <c r="AC33" s="42">
        <v>288.55339699999996</v>
      </c>
      <c r="AD33" s="42">
        <v>313.69447200000008</v>
      </c>
      <c r="AE33" s="42">
        <v>348.28430800000001</v>
      </c>
      <c r="AF33" s="42">
        <v>322.92607600000002</v>
      </c>
      <c r="AG33" s="42">
        <v>303.39858499999997</v>
      </c>
      <c r="AH33" s="42">
        <v>390.26001499999995</v>
      </c>
      <c r="AI33" s="42">
        <f t="shared" si="0"/>
        <v>9366.4853590000021</v>
      </c>
      <c r="AJ33" s="26"/>
      <c r="AK33" s="27"/>
      <c r="AL33" s="28"/>
      <c r="AM33" s="29"/>
      <c r="AN33" s="29"/>
    </row>
    <row r="34" spans="1:40" ht="12" customHeight="1" x14ac:dyDescent="0.25">
      <c r="A34" s="40"/>
      <c r="B34" s="41" t="s">
        <v>52</v>
      </c>
      <c r="C34" s="42">
        <v>3628.8600299999998</v>
      </c>
      <c r="D34" s="42">
        <v>3902.5121390000004</v>
      </c>
      <c r="E34" s="42">
        <v>4373.4809810000006</v>
      </c>
      <c r="F34" s="42">
        <v>4956.9058209999994</v>
      </c>
      <c r="G34" s="42">
        <v>6095.7666930000014</v>
      </c>
      <c r="H34" s="42">
        <v>6965.3160610000004</v>
      </c>
      <c r="I34" s="42">
        <v>7717.8689709999981</v>
      </c>
      <c r="J34" s="42">
        <v>8641.1204609999986</v>
      </c>
      <c r="K34" s="42">
        <v>9487.3057860000008</v>
      </c>
      <c r="L34" s="42">
        <v>10454.122786000004</v>
      </c>
      <c r="M34" s="42">
        <v>13099.394266999998</v>
      </c>
      <c r="N34" s="42">
        <v>12809.549759000001</v>
      </c>
      <c r="O34" s="42">
        <v>12431.127643</v>
      </c>
      <c r="P34" s="42">
        <v>13407.113691</v>
      </c>
      <c r="Q34" s="42">
        <v>15586.263456999997</v>
      </c>
      <c r="R34" s="42">
        <v>16361.490797</v>
      </c>
      <c r="S34" s="42">
        <v>17570.051643999999</v>
      </c>
      <c r="T34" s="42">
        <v>19927.028663000001</v>
      </c>
      <c r="U34" s="42">
        <v>19899.985591999997</v>
      </c>
      <c r="V34" s="42">
        <v>15759.518047999998</v>
      </c>
      <c r="W34" s="42">
        <v>19657.200483000008</v>
      </c>
      <c r="X34" s="42">
        <v>23706.419688000002</v>
      </c>
      <c r="Y34" s="42">
        <v>24539.809325000002</v>
      </c>
      <c r="Z34" s="42">
        <v>25615.409538000004</v>
      </c>
      <c r="AA34" s="42">
        <v>27320.627192</v>
      </c>
      <c r="AB34" s="42">
        <v>27553.990261999999</v>
      </c>
      <c r="AC34" s="42">
        <v>26703.990427999994</v>
      </c>
      <c r="AD34" s="42">
        <v>28321.280439000006</v>
      </c>
      <c r="AE34" s="42">
        <v>30035.980371000001</v>
      </c>
      <c r="AF34" s="42">
        <v>30105.055353</v>
      </c>
      <c r="AG34" s="42">
        <v>27686.489289999998</v>
      </c>
      <c r="AH34" s="42">
        <v>30987.947548000004</v>
      </c>
      <c r="AI34" s="42">
        <f t="shared" si="0"/>
        <v>545308.98320699995</v>
      </c>
      <c r="AJ34" s="26"/>
      <c r="AK34" s="27"/>
      <c r="AL34" s="28"/>
      <c r="AM34" s="29"/>
      <c r="AN34" s="29"/>
    </row>
    <row r="35" spans="1:40" ht="12" customHeight="1" x14ac:dyDescent="0.25">
      <c r="A35" s="40"/>
      <c r="B35" s="41" t="s">
        <v>427</v>
      </c>
      <c r="C35" s="42">
        <v>61662.274724000003</v>
      </c>
      <c r="D35" s="42">
        <v>65622.074797000008</v>
      </c>
      <c r="E35" s="42">
        <v>71406.833105000012</v>
      </c>
      <c r="F35" s="42">
        <v>79627.406979999971</v>
      </c>
      <c r="G35" s="42">
        <v>95126.665758999996</v>
      </c>
      <c r="H35" s="42">
        <v>110772.047593</v>
      </c>
      <c r="I35" s="42">
        <v>196602.83032699997</v>
      </c>
      <c r="J35" s="42">
        <v>212829.57514600002</v>
      </c>
      <c r="K35" s="42">
        <v>223484.62282700004</v>
      </c>
      <c r="L35" s="42">
        <v>252984.85821199996</v>
      </c>
      <c r="M35" s="42">
        <v>308727.63964800007</v>
      </c>
      <c r="N35" s="42">
        <v>256372.77920700004</v>
      </c>
      <c r="O35" s="42">
        <v>256561.04711300001</v>
      </c>
      <c r="P35" s="42">
        <v>275715.07895599998</v>
      </c>
      <c r="Q35" s="42">
        <v>326647.932309</v>
      </c>
      <c r="R35" s="42">
        <v>352427.04653600004</v>
      </c>
      <c r="S35" s="42">
        <v>380425.36147799995</v>
      </c>
      <c r="T35" s="42">
        <v>422100.10182299995</v>
      </c>
      <c r="U35" s="42">
        <v>420650.93167800002</v>
      </c>
      <c r="V35" s="42">
        <v>372785.56554600003</v>
      </c>
      <c r="W35" s="42">
        <v>443697.60237299994</v>
      </c>
      <c r="X35" s="42">
        <v>474040.92108900007</v>
      </c>
      <c r="Y35" s="42">
        <v>465744.90403899993</v>
      </c>
      <c r="Z35" s="42">
        <v>484809.90052199998</v>
      </c>
      <c r="AA35" s="42">
        <v>501865.92667900008</v>
      </c>
      <c r="AB35" s="42">
        <v>512329.25530600012</v>
      </c>
      <c r="AC35" s="42">
        <v>510280.85994300002</v>
      </c>
      <c r="AD35" s="42">
        <v>536959.85614200006</v>
      </c>
      <c r="AE35" s="42">
        <v>557070.18586700002</v>
      </c>
      <c r="AF35" s="42">
        <v>532412.33482400002</v>
      </c>
      <c r="AG35" s="42">
        <v>530663.06781899999</v>
      </c>
      <c r="AH35" s="42">
        <v>630354.68735000002</v>
      </c>
      <c r="AI35" s="42">
        <f t="shared" si="0"/>
        <v>10922762.175717</v>
      </c>
      <c r="AJ35" s="26"/>
      <c r="AK35" s="27"/>
      <c r="AL35" s="28"/>
      <c r="AM35" s="29"/>
      <c r="AN35" s="29"/>
    </row>
    <row r="36" spans="1:40" ht="12" customHeight="1" x14ac:dyDescent="0.25">
      <c r="A36" s="40"/>
      <c r="B36" s="41"/>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26"/>
      <c r="AK36" s="27"/>
      <c r="AL36" s="28"/>
      <c r="AM36" s="29"/>
      <c r="AN36" s="29"/>
    </row>
    <row r="37" spans="1:40" ht="12" customHeight="1" x14ac:dyDescent="0.25">
      <c r="A37" s="98" t="s">
        <v>428</v>
      </c>
      <c r="B37" s="99"/>
      <c r="C37" s="99"/>
      <c r="D37" s="99"/>
      <c r="E37" s="99"/>
      <c r="F37" s="99"/>
      <c r="G37" s="99"/>
      <c r="H37" s="99"/>
      <c r="I37" s="99"/>
      <c r="J37" s="99"/>
      <c r="K37" s="99"/>
      <c r="L37" s="99"/>
      <c r="M37" s="99"/>
      <c r="N37" s="99"/>
      <c r="O37" s="99"/>
      <c r="P37" s="99"/>
      <c r="Q37" s="99"/>
      <c r="R37" s="99"/>
      <c r="S37" s="99"/>
      <c r="T37" s="99"/>
      <c r="U37" s="99"/>
      <c r="V37" s="99"/>
      <c r="W37" s="99"/>
      <c r="X37" s="99"/>
      <c r="Y37" s="99"/>
      <c r="Z37" s="99"/>
      <c r="AA37" s="99"/>
      <c r="AB37" s="99"/>
      <c r="AC37" s="99"/>
      <c r="AD37" s="99"/>
      <c r="AE37" s="99"/>
      <c r="AF37" s="99"/>
      <c r="AG37" s="99"/>
      <c r="AH37" s="99"/>
      <c r="AI37" s="99"/>
      <c r="AJ37" s="26"/>
      <c r="AK37" s="27"/>
      <c r="AL37" s="28"/>
      <c r="AM37" s="29"/>
      <c r="AN37" s="29"/>
    </row>
    <row r="38" spans="1:40" ht="12" customHeight="1" x14ac:dyDescent="0.25">
      <c r="A38" s="40"/>
      <c r="B38" s="41"/>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26"/>
      <c r="AK38" s="27"/>
      <c r="AL38" s="28"/>
      <c r="AM38" s="29"/>
      <c r="AN38" s="29"/>
    </row>
    <row r="39" spans="1:40" ht="12" customHeight="1" x14ac:dyDescent="0.25">
      <c r="A39" s="40"/>
      <c r="B39" s="41" t="s">
        <v>4</v>
      </c>
      <c r="C39" s="42">
        <v>42.324863000000001</v>
      </c>
      <c r="D39" s="42">
        <v>39.537227999999992</v>
      </c>
      <c r="E39" s="42">
        <v>46.061377000000007</v>
      </c>
      <c r="F39" s="42">
        <v>50.395555000000002</v>
      </c>
      <c r="G39" s="42">
        <v>57.700493999999992</v>
      </c>
      <c r="H39" s="42">
        <v>50.816640000000007</v>
      </c>
      <c r="I39" s="42">
        <v>47.118155999999999</v>
      </c>
      <c r="J39" s="42">
        <v>31.273154999999999</v>
      </c>
      <c r="K39" s="42">
        <v>15.388812</v>
      </c>
      <c r="L39" s="42">
        <v>12.116978</v>
      </c>
      <c r="M39" s="42">
        <v>11.136805000000001</v>
      </c>
      <c r="N39" s="42">
        <v>9.8210879999999996</v>
      </c>
      <c r="O39" s="42">
        <v>9.7854849999999995</v>
      </c>
      <c r="P39" s="42">
        <v>11.556301000000001</v>
      </c>
      <c r="Q39" s="42">
        <v>13.817114</v>
      </c>
      <c r="R39" s="42">
        <v>15.601438999999999</v>
      </c>
      <c r="S39" s="42">
        <v>15.393158</v>
      </c>
      <c r="T39" s="42">
        <v>16.386569000000001</v>
      </c>
      <c r="U39" s="42">
        <v>15.243639</v>
      </c>
      <c r="V39" s="42">
        <v>12.825787999999999</v>
      </c>
      <c r="W39" s="42">
        <v>12.077807</v>
      </c>
      <c r="X39" s="42">
        <v>13.310639999999999</v>
      </c>
      <c r="Y39" s="42">
        <v>12.507847999999999</v>
      </c>
      <c r="Z39" s="42">
        <v>12.826989999999999</v>
      </c>
      <c r="AA39" s="42">
        <v>261.34130700000003</v>
      </c>
      <c r="AB39" s="42">
        <v>12.891662999999998</v>
      </c>
      <c r="AC39" s="42">
        <v>6.8346149999999994</v>
      </c>
      <c r="AD39" s="42">
        <v>1.0478240000000001</v>
      </c>
      <c r="AE39" s="42">
        <v>32.606270000000002</v>
      </c>
      <c r="AF39" s="42">
        <v>148.07930199999998</v>
      </c>
      <c r="AG39" s="42">
        <v>170.46782999999999</v>
      </c>
      <c r="AH39" s="42">
        <v>167.65961599999997</v>
      </c>
      <c r="AI39" s="42">
        <f>SUM(C39:AH39)</f>
        <v>1375.9523559999998</v>
      </c>
      <c r="AJ39" s="26"/>
      <c r="AK39" s="27"/>
      <c r="AL39" s="28"/>
      <c r="AM39" s="29"/>
      <c r="AN39" s="29"/>
    </row>
    <row r="40" spans="1:40" ht="12" customHeight="1" x14ac:dyDescent="0.25">
      <c r="A40" s="40"/>
      <c r="B40" s="41" t="s">
        <v>6</v>
      </c>
      <c r="C40" s="42">
        <v>342.21328099999999</v>
      </c>
      <c r="D40" s="42">
        <v>341.70615799999996</v>
      </c>
      <c r="E40" s="42">
        <v>375.13289399999996</v>
      </c>
      <c r="F40" s="42">
        <v>405.05231400000002</v>
      </c>
      <c r="G40" s="42">
        <v>447.42967299999998</v>
      </c>
      <c r="H40" s="42">
        <v>397.68580100000008</v>
      </c>
      <c r="I40" s="42">
        <v>467.55514399999993</v>
      </c>
      <c r="J40" s="42">
        <v>415.24459999999993</v>
      </c>
      <c r="K40" s="42">
        <v>316.340732</v>
      </c>
      <c r="L40" s="42">
        <v>253.35216500000001</v>
      </c>
      <c r="M40" s="42">
        <v>169.85518200000001</v>
      </c>
      <c r="N40" s="42">
        <v>149.205398</v>
      </c>
      <c r="O40" s="42">
        <v>152.62748300000001</v>
      </c>
      <c r="P40" s="42">
        <v>147.60271699999998</v>
      </c>
      <c r="Q40" s="42">
        <v>188.93175500000001</v>
      </c>
      <c r="R40" s="42">
        <v>183.42902199999997</v>
      </c>
      <c r="S40" s="42">
        <v>226.73965100000001</v>
      </c>
      <c r="T40" s="42">
        <v>210.190403</v>
      </c>
      <c r="U40" s="42">
        <v>213.69693100000003</v>
      </c>
      <c r="V40" s="42">
        <v>172.02202999999997</v>
      </c>
      <c r="W40" s="42">
        <v>217.09374599999998</v>
      </c>
      <c r="X40" s="42">
        <v>235.52979199999996</v>
      </c>
      <c r="Y40" s="42">
        <v>257.72950400000002</v>
      </c>
      <c r="Z40" s="42">
        <v>287.10145199999999</v>
      </c>
      <c r="AA40" s="42">
        <v>1890.4127170000002</v>
      </c>
      <c r="AB40" s="42">
        <v>300.31568599999997</v>
      </c>
      <c r="AC40" s="42">
        <v>267.484802</v>
      </c>
      <c r="AD40" s="42">
        <v>212.435675</v>
      </c>
      <c r="AE40" s="42">
        <v>518.47142499999995</v>
      </c>
      <c r="AF40" s="42">
        <v>1765.5322940000001</v>
      </c>
      <c r="AG40" s="42">
        <v>1678.4784019999997</v>
      </c>
      <c r="AH40" s="42">
        <v>1945.9102719999998</v>
      </c>
      <c r="AI40" s="42">
        <f t="shared" ref="AI40:AI64" si="1">SUM(C40:AH40)</f>
        <v>15152.509101000001</v>
      </c>
      <c r="AJ40" s="26"/>
      <c r="AK40" s="27"/>
      <c r="AL40" s="28"/>
      <c r="AM40" s="29"/>
      <c r="AN40" s="29"/>
    </row>
    <row r="41" spans="1:40" ht="12" customHeight="1" x14ac:dyDescent="0.25">
      <c r="A41" s="40"/>
      <c r="B41" s="41" t="s">
        <v>8</v>
      </c>
      <c r="C41" s="42">
        <v>374.97398999999996</v>
      </c>
      <c r="D41" s="42">
        <v>386.16753899999998</v>
      </c>
      <c r="E41" s="42">
        <v>428.56182300000006</v>
      </c>
      <c r="F41" s="42">
        <v>435.20881699999995</v>
      </c>
      <c r="G41" s="42">
        <v>433.46444599999995</v>
      </c>
      <c r="H41" s="42">
        <v>381.05009899999993</v>
      </c>
      <c r="I41" s="42">
        <v>443.2601699999999</v>
      </c>
      <c r="J41" s="42">
        <v>389.20345199999986</v>
      </c>
      <c r="K41" s="42">
        <v>334.20680799999997</v>
      </c>
      <c r="L41" s="42">
        <v>271.39644099999998</v>
      </c>
      <c r="M41" s="42">
        <v>302.91776900000002</v>
      </c>
      <c r="N41" s="42">
        <v>276.56124700000009</v>
      </c>
      <c r="O41" s="42">
        <v>343.68932399999994</v>
      </c>
      <c r="P41" s="42">
        <v>389.68270000000007</v>
      </c>
      <c r="Q41" s="42">
        <v>478.88782399999997</v>
      </c>
      <c r="R41" s="42">
        <v>544.2389169999999</v>
      </c>
      <c r="S41" s="42">
        <v>570.30297399999995</v>
      </c>
      <c r="T41" s="42">
        <v>547.24965299999985</v>
      </c>
      <c r="U41" s="42">
        <v>578.71197400000005</v>
      </c>
      <c r="V41" s="42">
        <v>507.82261499999998</v>
      </c>
      <c r="W41" s="42">
        <v>561.30653500000017</v>
      </c>
      <c r="X41" s="42">
        <v>515.49515299999996</v>
      </c>
      <c r="Y41" s="42">
        <v>523.27085</v>
      </c>
      <c r="Z41" s="42">
        <v>462.27068200000008</v>
      </c>
      <c r="AA41" s="42">
        <v>645.26804800000002</v>
      </c>
      <c r="AB41" s="42">
        <v>496.06072399999999</v>
      </c>
      <c r="AC41" s="42">
        <v>397.73720600000007</v>
      </c>
      <c r="AD41" s="42">
        <v>355.39308399999999</v>
      </c>
      <c r="AE41" s="42">
        <v>404.42903000000001</v>
      </c>
      <c r="AF41" s="42">
        <v>908.14452599999993</v>
      </c>
      <c r="AG41" s="42">
        <v>908.06517899999994</v>
      </c>
      <c r="AH41" s="42">
        <v>1017.4273450000002</v>
      </c>
      <c r="AI41" s="42">
        <f t="shared" si="1"/>
        <v>15612.426943999999</v>
      </c>
      <c r="AJ41" s="26"/>
      <c r="AK41" s="27"/>
      <c r="AL41" s="28"/>
      <c r="AM41" s="29"/>
      <c r="AN41" s="29"/>
    </row>
    <row r="42" spans="1:40" ht="12" customHeight="1" x14ac:dyDescent="0.25">
      <c r="A42" s="40"/>
      <c r="B42" s="41" t="s">
        <v>10</v>
      </c>
      <c r="C42" s="42">
        <v>64.078267999999994</v>
      </c>
      <c r="D42" s="42">
        <v>70.439353000000011</v>
      </c>
      <c r="E42" s="42">
        <v>70.887253999999999</v>
      </c>
      <c r="F42" s="42">
        <v>78.770987000000005</v>
      </c>
      <c r="G42" s="42">
        <v>73.81841</v>
      </c>
      <c r="H42" s="42">
        <v>59.615351000000004</v>
      </c>
      <c r="I42" s="42">
        <v>50.078182999999996</v>
      </c>
      <c r="J42" s="42">
        <v>24.792162999999995</v>
      </c>
      <c r="K42" s="42">
        <v>9.4579959999999978</v>
      </c>
      <c r="L42" s="42">
        <v>5.0311599999999999</v>
      </c>
      <c r="M42" s="42">
        <v>4.982863</v>
      </c>
      <c r="N42" s="42">
        <v>3.7936099999999997</v>
      </c>
      <c r="O42" s="42">
        <v>5.1491170000000004</v>
      </c>
      <c r="P42" s="42">
        <v>4.8187589999999991</v>
      </c>
      <c r="Q42" s="42">
        <v>3.90402</v>
      </c>
      <c r="R42" s="42">
        <v>3.9022770000000002</v>
      </c>
      <c r="S42" s="42">
        <v>2.156968</v>
      </c>
      <c r="T42" s="42">
        <v>4.3024199999999997</v>
      </c>
      <c r="U42" s="42">
        <v>3.6940520000000001</v>
      </c>
      <c r="V42" s="42">
        <v>2.7346290000000004</v>
      </c>
      <c r="W42" s="42">
        <v>3.7677719999999999</v>
      </c>
      <c r="X42" s="42">
        <v>4.1708249999999998</v>
      </c>
      <c r="Y42" s="42">
        <v>3.6548640000000003</v>
      </c>
      <c r="Z42" s="42">
        <v>4.4652000000000003</v>
      </c>
      <c r="AA42" s="42">
        <v>55.021197000000001</v>
      </c>
      <c r="AB42" s="42">
        <v>4.5745589999999998</v>
      </c>
      <c r="AC42" s="42">
        <v>4.1820779999999997</v>
      </c>
      <c r="AD42" s="42">
        <v>12.374243</v>
      </c>
      <c r="AE42" s="42">
        <v>38.347080999999996</v>
      </c>
      <c r="AF42" s="42">
        <v>104.209948</v>
      </c>
      <c r="AG42" s="42">
        <v>92.182794000000001</v>
      </c>
      <c r="AH42" s="42">
        <v>50.588966999999997</v>
      </c>
      <c r="AI42" s="42">
        <f t="shared" si="1"/>
        <v>923.94736800000021</v>
      </c>
      <c r="AJ42" s="26"/>
      <c r="AK42" s="27"/>
      <c r="AL42" s="28"/>
      <c r="AM42" s="29"/>
      <c r="AN42" s="29"/>
    </row>
    <row r="43" spans="1:40" ht="12" customHeight="1" x14ac:dyDescent="0.25">
      <c r="A43" s="40"/>
      <c r="B43" s="41" t="s">
        <v>12</v>
      </c>
      <c r="C43" s="42">
        <v>92.729534999999998</v>
      </c>
      <c r="D43" s="42">
        <v>97.355597999999986</v>
      </c>
      <c r="E43" s="42">
        <v>98.479195000000004</v>
      </c>
      <c r="F43" s="42">
        <v>98.048438000000004</v>
      </c>
      <c r="G43" s="42">
        <v>82.056244000000007</v>
      </c>
      <c r="H43" s="42">
        <v>76.62053499999999</v>
      </c>
      <c r="I43" s="42">
        <v>65.355883000000006</v>
      </c>
      <c r="J43" s="42">
        <v>42.136366000000002</v>
      </c>
      <c r="K43" s="42">
        <v>28.641884000000001</v>
      </c>
      <c r="L43" s="42">
        <v>23.289697000000004</v>
      </c>
      <c r="M43" s="42">
        <v>24.941883999999998</v>
      </c>
      <c r="N43" s="42">
        <v>24.954330000000002</v>
      </c>
      <c r="O43" s="42">
        <v>24.134091999999999</v>
      </c>
      <c r="P43" s="42">
        <v>23.772989000000003</v>
      </c>
      <c r="Q43" s="42">
        <v>34.324080000000002</v>
      </c>
      <c r="R43" s="42">
        <v>37.285142999999998</v>
      </c>
      <c r="S43" s="42">
        <v>50.585662999999997</v>
      </c>
      <c r="T43" s="42">
        <v>39.636991999999999</v>
      </c>
      <c r="U43" s="42">
        <v>39.330474000000002</v>
      </c>
      <c r="V43" s="42">
        <v>30.321813999999996</v>
      </c>
      <c r="W43" s="42">
        <v>32.947128000000006</v>
      </c>
      <c r="X43" s="42">
        <v>38.080644000000007</v>
      </c>
      <c r="Y43" s="42">
        <v>32.944398</v>
      </c>
      <c r="Z43" s="42">
        <v>35.139646999999997</v>
      </c>
      <c r="AA43" s="42">
        <v>118.968735</v>
      </c>
      <c r="AB43" s="42">
        <v>41.223510000000005</v>
      </c>
      <c r="AC43" s="42">
        <v>30.216437000000006</v>
      </c>
      <c r="AD43" s="42">
        <v>21.441525000000002</v>
      </c>
      <c r="AE43" s="42">
        <v>87.591224000000011</v>
      </c>
      <c r="AF43" s="42">
        <v>140.34545800000001</v>
      </c>
      <c r="AG43" s="42">
        <v>103.82802400000001</v>
      </c>
      <c r="AH43" s="42">
        <v>134.21410799999998</v>
      </c>
      <c r="AI43" s="42">
        <f t="shared" si="1"/>
        <v>1850.9416739999999</v>
      </c>
      <c r="AJ43" s="26"/>
      <c r="AK43" s="27"/>
      <c r="AL43" s="28"/>
      <c r="AM43" s="29"/>
      <c r="AN43" s="29"/>
    </row>
    <row r="44" spans="1:40" ht="12" customHeight="1" x14ac:dyDescent="0.25">
      <c r="A44" s="40"/>
      <c r="B44" s="41" t="s">
        <v>14</v>
      </c>
      <c r="C44" s="42">
        <v>189.854872</v>
      </c>
      <c r="D44" s="42">
        <v>202.40545600000002</v>
      </c>
      <c r="E44" s="42">
        <v>180.33979499999998</v>
      </c>
      <c r="F44" s="42">
        <v>195.890852</v>
      </c>
      <c r="G44" s="42">
        <v>183.93695</v>
      </c>
      <c r="H44" s="42">
        <v>175.59151299999999</v>
      </c>
      <c r="I44" s="42">
        <v>95.983981999999997</v>
      </c>
      <c r="J44" s="42">
        <v>70.284081999999998</v>
      </c>
      <c r="K44" s="42">
        <v>54.469753000000004</v>
      </c>
      <c r="L44" s="42">
        <v>47.540573999999999</v>
      </c>
      <c r="M44" s="42">
        <v>47.52384</v>
      </c>
      <c r="N44" s="42">
        <v>40.797624999999996</v>
      </c>
      <c r="O44" s="42">
        <v>38.385117000000001</v>
      </c>
      <c r="P44" s="42">
        <v>35.815187999999999</v>
      </c>
      <c r="Q44" s="42">
        <v>53.329437999999996</v>
      </c>
      <c r="R44" s="42">
        <v>55.225847000000002</v>
      </c>
      <c r="S44" s="42">
        <v>46.506000999999998</v>
      </c>
      <c r="T44" s="42">
        <v>103.54299</v>
      </c>
      <c r="U44" s="42">
        <v>106.94637300000001</v>
      </c>
      <c r="V44" s="42">
        <v>90.812846999999991</v>
      </c>
      <c r="W44" s="42">
        <v>102.96306200000001</v>
      </c>
      <c r="X44" s="42">
        <v>99.719305999999989</v>
      </c>
      <c r="Y44" s="42">
        <v>85.183183999999997</v>
      </c>
      <c r="Z44" s="42">
        <v>88.651587000000006</v>
      </c>
      <c r="AA44" s="42">
        <v>187.80774600000001</v>
      </c>
      <c r="AB44" s="42">
        <v>90.151086000000006</v>
      </c>
      <c r="AC44" s="42">
        <v>76.593195000000009</v>
      </c>
      <c r="AD44" s="42">
        <v>50.049652999999999</v>
      </c>
      <c r="AE44" s="42">
        <v>120.03848299999999</v>
      </c>
      <c r="AF44" s="42">
        <v>422.73115199999995</v>
      </c>
      <c r="AG44" s="42">
        <v>337.52206000000001</v>
      </c>
      <c r="AH44" s="42">
        <v>394.55003700000003</v>
      </c>
      <c r="AI44" s="42">
        <f t="shared" si="1"/>
        <v>4071.1436459999986</v>
      </c>
      <c r="AJ44" s="26"/>
      <c r="AK44" s="27"/>
      <c r="AL44" s="28"/>
      <c r="AM44" s="29"/>
      <c r="AN44" s="29"/>
    </row>
    <row r="45" spans="1:40" ht="12" customHeight="1" x14ac:dyDescent="0.25">
      <c r="A45" s="40"/>
      <c r="B45" s="41" t="s">
        <v>16</v>
      </c>
      <c r="C45" s="42">
        <v>20.366657000000004</v>
      </c>
      <c r="D45" s="42">
        <v>21.130695999999997</v>
      </c>
      <c r="E45" s="42">
        <v>23.663916999999998</v>
      </c>
      <c r="F45" s="42">
        <v>25.509070000000001</v>
      </c>
      <c r="G45" s="42">
        <v>29.776332</v>
      </c>
      <c r="H45" s="42">
        <v>27.778122</v>
      </c>
      <c r="I45" s="42">
        <v>26.232487000000003</v>
      </c>
      <c r="J45" s="42">
        <v>25.320423999999999</v>
      </c>
      <c r="K45" s="42">
        <v>18.717649000000002</v>
      </c>
      <c r="L45" s="42">
        <v>12.330271</v>
      </c>
      <c r="M45" s="42">
        <v>9.7397559999999999</v>
      </c>
      <c r="N45" s="42">
        <v>8.6115960000000005</v>
      </c>
      <c r="O45" s="42">
        <v>8.7734290000000001</v>
      </c>
      <c r="P45" s="42">
        <v>9.1340409999999999</v>
      </c>
      <c r="Q45" s="42">
        <v>10.223595</v>
      </c>
      <c r="R45" s="42">
        <v>11.17104</v>
      </c>
      <c r="S45" s="42">
        <v>12.838562</v>
      </c>
      <c r="T45" s="42">
        <v>12.662972</v>
      </c>
      <c r="U45" s="42">
        <v>12.590548000000002</v>
      </c>
      <c r="V45" s="42">
        <v>9.9064300000000003</v>
      </c>
      <c r="W45" s="42">
        <v>12.636888000000001</v>
      </c>
      <c r="X45" s="42">
        <v>12.974312999999999</v>
      </c>
      <c r="Y45" s="42">
        <v>11.305956</v>
      </c>
      <c r="Z45" s="42">
        <v>14.137509</v>
      </c>
      <c r="AA45" s="42">
        <v>65.899453999999992</v>
      </c>
      <c r="AB45" s="42">
        <v>14.526432</v>
      </c>
      <c r="AC45" s="42">
        <v>14.712230999999999</v>
      </c>
      <c r="AD45" s="42">
        <v>18.288313000000002</v>
      </c>
      <c r="AE45" s="42">
        <v>60.838633999999992</v>
      </c>
      <c r="AF45" s="42">
        <v>167.361617</v>
      </c>
      <c r="AG45" s="42">
        <v>151.62206599999999</v>
      </c>
      <c r="AH45" s="42">
        <v>132.59145100000001</v>
      </c>
      <c r="AI45" s="42">
        <f t="shared" si="1"/>
        <v>1013.3724580000001</v>
      </c>
      <c r="AJ45" s="26"/>
      <c r="AK45" s="27"/>
      <c r="AL45" s="28"/>
      <c r="AM45" s="29"/>
      <c r="AN45" s="29"/>
    </row>
    <row r="46" spans="1:40" ht="12" customHeight="1" x14ac:dyDescent="0.25">
      <c r="A46" s="40"/>
      <c r="B46" s="41" t="s">
        <v>18</v>
      </c>
      <c r="C46" s="42">
        <v>68.460774999999998</v>
      </c>
      <c r="D46" s="42">
        <v>67.649143000000009</v>
      </c>
      <c r="E46" s="42">
        <v>70.365075000000019</v>
      </c>
      <c r="F46" s="42">
        <v>79.167237</v>
      </c>
      <c r="G46" s="42">
        <v>83.525628999999995</v>
      </c>
      <c r="H46" s="42">
        <v>107.029983</v>
      </c>
      <c r="I46" s="42">
        <v>123.085735</v>
      </c>
      <c r="J46" s="42">
        <v>112.68987100000001</v>
      </c>
      <c r="K46" s="42">
        <v>78.083831000000004</v>
      </c>
      <c r="L46" s="42">
        <v>56.886031000000003</v>
      </c>
      <c r="M46" s="42">
        <v>31.401136999999999</v>
      </c>
      <c r="N46" s="42">
        <v>26.161470000000001</v>
      </c>
      <c r="O46" s="42">
        <v>27.151017</v>
      </c>
      <c r="P46" s="42">
        <v>30.451937000000001</v>
      </c>
      <c r="Q46" s="42">
        <v>40.414315000000002</v>
      </c>
      <c r="R46" s="42">
        <v>41.579312999999999</v>
      </c>
      <c r="S46" s="42">
        <v>69.532532000000003</v>
      </c>
      <c r="T46" s="42">
        <v>0</v>
      </c>
      <c r="U46" s="42">
        <v>0</v>
      </c>
      <c r="V46" s="42">
        <v>0</v>
      </c>
      <c r="W46" s="42">
        <v>0</v>
      </c>
      <c r="X46" s="42">
        <v>0</v>
      </c>
      <c r="Y46" s="42">
        <v>0</v>
      </c>
      <c r="Z46" s="42">
        <v>0</v>
      </c>
      <c r="AA46" s="42">
        <v>57.305965999999991</v>
      </c>
      <c r="AB46" s="42">
        <v>0</v>
      </c>
      <c r="AC46" s="42">
        <v>0</v>
      </c>
      <c r="AD46" s="42">
        <v>2.6746840000000001</v>
      </c>
      <c r="AE46" s="42">
        <v>50.679068000000001</v>
      </c>
      <c r="AF46" s="42">
        <v>74.799896000000004</v>
      </c>
      <c r="AG46" s="42">
        <v>76.910035999999991</v>
      </c>
      <c r="AH46" s="42">
        <v>93.534359000000009</v>
      </c>
      <c r="AI46" s="42">
        <f t="shared" si="1"/>
        <v>1469.5390399999999</v>
      </c>
      <c r="AJ46" s="26"/>
      <c r="AK46" s="27"/>
      <c r="AL46" s="28"/>
      <c r="AM46" s="29"/>
      <c r="AN46" s="29"/>
    </row>
    <row r="47" spans="1:40" ht="12" customHeight="1" x14ac:dyDescent="0.25">
      <c r="A47" s="40"/>
      <c r="B47" s="41" t="s">
        <v>20</v>
      </c>
      <c r="C47" s="42">
        <v>48.190761000000002</v>
      </c>
      <c r="D47" s="42">
        <v>48.691378999999998</v>
      </c>
      <c r="E47" s="42">
        <v>40.466614</v>
      </c>
      <c r="F47" s="42">
        <v>44.534095999999998</v>
      </c>
      <c r="G47" s="42">
        <v>50.754269999999998</v>
      </c>
      <c r="H47" s="42">
        <v>61.874228000000002</v>
      </c>
      <c r="I47" s="42">
        <v>57.744211999999997</v>
      </c>
      <c r="J47" s="42">
        <v>49.933861</v>
      </c>
      <c r="K47" s="42">
        <v>29.930987999999999</v>
      </c>
      <c r="L47" s="42">
        <v>16.680440999999998</v>
      </c>
      <c r="M47" s="42">
        <v>0</v>
      </c>
      <c r="N47" s="42">
        <v>4.2234000000000001E-2</v>
      </c>
      <c r="O47" s="42">
        <v>0</v>
      </c>
      <c r="P47" s="42">
        <v>0</v>
      </c>
      <c r="Q47" s="42">
        <v>0</v>
      </c>
      <c r="R47" s="42">
        <v>0</v>
      </c>
      <c r="S47" s="42">
        <v>0.15601000000000001</v>
      </c>
      <c r="T47" s="42">
        <v>0</v>
      </c>
      <c r="U47" s="42">
        <v>0</v>
      </c>
      <c r="V47" s="42">
        <v>0</v>
      </c>
      <c r="W47" s="42">
        <v>0</v>
      </c>
      <c r="X47" s="42">
        <v>0</v>
      </c>
      <c r="Y47" s="42">
        <v>0</v>
      </c>
      <c r="Z47" s="42">
        <v>0</v>
      </c>
      <c r="AA47" s="42">
        <v>72.614766000000003</v>
      </c>
      <c r="AB47" s="42">
        <v>0</v>
      </c>
      <c r="AC47" s="42">
        <v>0</v>
      </c>
      <c r="AD47" s="42">
        <v>0</v>
      </c>
      <c r="AE47" s="42">
        <v>20.918404000000002</v>
      </c>
      <c r="AF47" s="42">
        <v>112.097734</v>
      </c>
      <c r="AG47" s="42">
        <v>112.02628800000001</v>
      </c>
      <c r="AH47" s="42">
        <v>194.27876499999999</v>
      </c>
      <c r="AI47" s="42">
        <f t="shared" si="1"/>
        <v>960.93505099999993</v>
      </c>
      <c r="AJ47" s="26"/>
      <c r="AK47" s="27"/>
      <c r="AL47" s="28"/>
      <c r="AM47" s="29"/>
      <c r="AN47" s="29"/>
    </row>
    <row r="48" spans="1:40" ht="12" customHeight="1" x14ac:dyDescent="0.25">
      <c r="A48" s="40"/>
      <c r="B48" s="41" t="s">
        <v>22</v>
      </c>
      <c r="C48" s="42">
        <v>14.466837</v>
      </c>
      <c r="D48" s="42">
        <v>12.999821000000001</v>
      </c>
      <c r="E48" s="42">
        <v>12.037704000000002</v>
      </c>
      <c r="F48" s="42">
        <v>10.663198000000001</v>
      </c>
      <c r="G48" s="42">
        <v>9.975090999999999</v>
      </c>
      <c r="H48" s="42">
        <v>8.1769210000000001</v>
      </c>
      <c r="I48" s="42">
        <v>5.6913980000000004</v>
      </c>
      <c r="J48" s="42">
        <v>4.7477470000000004</v>
      </c>
      <c r="K48" s="42">
        <v>4.1895210000000001</v>
      </c>
      <c r="L48" s="42">
        <v>3.7356540000000003</v>
      </c>
      <c r="M48" s="42">
        <v>4.5095429999999999</v>
      </c>
      <c r="N48" s="42">
        <v>4.185581</v>
      </c>
      <c r="O48" s="42">
        <v>4.3544670000000005</v>
      </c>
      <c r="P48" s="42">
        <v>3.281434</v>
      </c>
      <c r="Q48" s="42">
        <v>3.8261670000000003</v>
      </c>
      <c r="R48" s="42">
        <v>4.1411730000000002</v>
      </c>
      <c r="S48" s="42">
        <v>13.755201</v>
      </c>
      <c r="T48" s="42">
        <v>5.9387379999999999</v>
      </c>
      <c r="U48" s="42">
        <v>7.6570169999999997</v>
      </c>
      <c r="V48" s="42">
        <v>6.1842260000000007</v>
      </c>
      <c r="W48" s="42">
        <v>6.6586660000000002</v>
      </c>
      <c r="X48" s="42">
        <v>9.395351999999999</v>
      </c>
      <c r="Y48" s="42">
        <v>9.379486</v>
      </c>
      <c r="Z48" s="42">
        <v>8.8987890000000007</v>
      </c>
      <c r="AA48" s="42">
        <v>13.111006</v>
      </c>
      <c r="AB48" s="42">
        <v>8.9172290000000007</v>
      </c>
      <c r="AC48" s="42">
        <v>9.6380879999999998</v>
      </c>
      <c r="AD48" s="42">
        <v>10.159563</v>
      </c>
      <c r="AE48" s="42">
        <v>17.828602</v>
      </c>
      <c r="AF48" s="42">
        <v>26.609462000000001</v>
      </c>
      <c r="AG48" s="42">
        <v>24.861654000000001</v>
      </c>
      <c r="AH48" s="42">
        <v>27.574562999999998</v>
      </c>
      <c r="AI48" s="42">
        <f t="shared" si="1"/>
        <v>317.54989899999998</v>
      </c>
      <c r="AJ48" s="26"/>
      <c r="AK48" s="27"/>
      <c r="AL48" s="28"/>
      <c r="AM48" s="29"/>
      <c r="AN48" s="29"/>
    </row>
    <row r="49" spans="1:40" ht="12" customHeight="1" x14ac:dyDescent="0.25">
      <c r="A49" s="40"/>
      <c r="B49" s="41" t="s">
        <v>24</v>
      </c>
      <c r="C49" s="42">
        <v>67.731188000000003</v>
      </c>
      <c r="D49" s="42">
        <v>71.671599999999998</v>
      </c>
      <c r="E49" s="42">
        <v>71.92692199999999</v>
      </c>
      <c r="F49" s="42">
        <v>78.618176000000005</v>
      </c>
      <c r="G49" s="42">
        <v>90.432849000000004</v>
      </c>
      <c r="H49" s="42">
        <v>90.214511000000002</v>
      </c>
      <c r="I49" s="42">
        <v>81.487854999999996</v>
      </c>
      <c r="J49" s="42">
        <v>70.923144000000008</v>
      </c>
      <c r="K49" s="42">
        <v>52.577241000000001</v>
      </c>
      <c r="L49" s="42">
        <v>44.243399999999994</v>
      </c>
      <c r="M49" s="42">
        <v>42.413605999999994</v>
      </c>
      <c r="N49" s="42">
        <v>32.817231999999997</v>
      </c>
      <c r="O49" s="42">
        <v>33.514547</v>
      </c>
      <c r="P49" s="42">
        <v>35.724632999999997</v>
      </c>
      <c r="Q49" s="42">
        <v>43.290340999999998</v>
      </c>
      <c r="R49" s="42">
        <v>48.564206999999996</v>
      </c>
      <c r="S49" s="42">
        <v>43.886932000000009</v>
      </c>
      <c r="T49" s="42">
        <v>50.573100999999994</v>
      </c>
      <c r="U49" s="42">
        <v>48.400225000000006</v>
      </c>
      <c r="V49" s="42">
        <v>36.295786</v>
      </c>
      <c r="W49" s="42">
        <v>50.107897000000001</v>
      </c>
      <c r="X49" s="42">
        <v>56.883688999999997</v>
      </c>
      <c r="Y49" s="42">
        <v>58.768679000000006</v>
      </c>
      <c r="Z49" s="42">
        <v>63.025288000000003</v>
      </c>
      <c r="AA49" s="42">
        <v>125.199124</v>
      </c>
      <c r="AB49" s="42">
        <v>67.468726000000004</v>
      </c>
      <c r="AC49" s="42">
        <v>61.616616999999998</v>
      </c>
      <c r="AD49" s="42">
        <v>54.212358999999999</v>
      </c>
      <c r="AE49" s="42">
        <v>151.45829800000001</v>
      </c>
      <c r="AF49" s="42">
        <v>237.69216800000004</v>
      </c>
      <c r="AG49" s="42">
        <v>213.971113</v>
      </c>
      <c r="AH49" s="42">
        <v>375.18201500000004</v>
      </c>
      <c r="AI49" s="42">
        <f t="shared" si="1"/>
        <v>2650.8934690000001</v>
      </c>
      <c r="AJ49" s="26"/>
      <c r="AK49" s="27"/>
      <c r="AL49" s="28"/>
      <c r="AM49" s="29"/>
      <c r="AN49" s="29"/>
    </row>
    <row r="50" spans="1:40" ht="12" customHeight="1" x14ac:dyDescent="0.25">
      <c r="A50" s="40"/>
      <c r="B50" s="41" t="s">
        <v>26</v>
      </c>
      <c r="C50" s="42">
        <v>2.1176469999999998</v>
      </c>
      <c r="D50" s="42">
        <v>1.6596310000000001</v>
      </c>
      <c r="E50" s="42">
        <v>1.105261</v>
      </c>
      <c r="F50" s="42">
        <v>1.182455</v>
      </c>
      <c r="G50" s="42">
        <v>0.81404100000000001</v>
      </c>
      <c r="H50" s="42">
        <v>0.52781500000000003</v>
      </c>
      <c r="I50" s="42">
        <v>0.886625</v>
      </c>
      <c r="J50" s="42">
        <v>0.88714099999999996</v>
      </c>
      <c r="K50" s="42">
        <v>1.2303189999999999</v>
      </c>
      <c r="L50" s="42">
        <v>0.78868899999999997</v>
      </c>
      <c r="M50" s="42">
        <v>1.47251</v>
      </c>
      <c r="N50" s="42">
        <v>1.051161</v>
      </c>
      <c r="O50" s="42">
        <v>0.75585500000000005</v>
      </c>
      <c r="P50" s="42">
        <v>0.82408700000000001</v>
      </c>
      <c r="Q50" s="42">
        <v>1.301256</v>
      </c>
      <c r="R50" s="42">
        <v>1.9590959999999999</v>
      </c>
      <c r="S50" s="42">
        <v>43.238681</v>
      </c>
      <c r="T50" s="42">
        <v>2.6330520000000002</v>
      </c>
      <c r="U50" s="42">
        <v>3.9521169999999999</v>
      </c>
      <c r="V50" s="42">
        <v>2.4951680000000001</v>
      </c>
      <c r="W50" s="42">
        <v>1.9010279999999999</v>
      </c>
      <c r="X50" s="42">
        <v>2.9679380000000002</v>
      </c>
      <c r="Y50" s="42">
        <v>3.5864310000000001</v>
      </c>
      <c r="Z50" s="42">
        <v>4.5054080000000001</v>
      </c>
      <c r="AA50" s="42">
        <v>4.165527</v>
      </c>
      <c r="AB50" s="42">
        <v>5.3266299999999998</v>
      </c>
      <c r="AC50" s="42">
        <v>6.0334279999999998</v>
      </c>
      <c r="AD50" s="42">
        <v>5.190347</v>
      </c>
      <c r="AE50" s="42">
        <v>6.3587240000000005</v>
      </c>
      <c r="AF50" s="42">
        <v>7.0608139999999997</v>
      </c>
      <c r="AG50" s="42">
        <v>7.2028420000000004</v>
      </c>
      <c r="AH50" s="42">
        <v>15.385785</v>
      </c>
      <c r="AI50" s="42">
        <f t="shared" si="1"/>
        <v>140.567509</v>
      </c>
      <c r="AJ50" s="26"/>
      <c r="AK50" s="27"/>
      <c r="AL50" s="28"/>
      <c r="AM50" s="29"/>
      <c r="AN50" s="29"/>
    </row>
    <row r="51" spans="1:40" ht="12" customHeight="1" x14ac:dyDescent="0.25">
      <c r="A51" s="40"/>
      <c r="B51" s="41" t="s">
        <v>28</v>
      </c>
      <c r="C51" s="42">
        <v>21.218067000000001</v>
      </c>
      <c r="D51" s="42">
        <v>20.863348999999999</v>
      </c>
      <c r="E51" s="42">
        <v>22.438616</v>
      </c>
      <c r="F51" s="42">
        <v>24.307919999999999</v>
      </c>
      <c r="G51" s="42">
        <v>29.747083</v>
      </c>
      <c r="H51" s="42">
        <v>32.027903999999999</v>
      </c>
      <c r="I51" s="42">
        <v>29.121447</v>
      </c>
      <c r="J51" s="42">
        <v>27.482503999999999</v>
      </c>
      <c r="K51" s="42">
        <v>23.951080999999999</v>
      </c>
      <c r="L51" s="42">
        <v>24.741038</v>
      </c>
      <c r="M51" s="42">
        <v>29.920359999999999</v>
      </c>
      <c r="N51" s="42">
        <v>26.395886999999998</v>
      </c>
      <c r="O51" s="42">
        <v>22.242657000000001</v>
      </c>
      <c r="P51" s="42">
        <v>24.906744</v>
      </c>
      <c r="Q51" s="42">
        <v>32.516458999999998</v>
      </c>
      <c r="R51" s="42">
        <v>36.418095000000001</v>
      </c>
      <c r="S51" s="42">
        <v>0.49840299999999998</v>
      </c>
      <c r="T51" s="42">
        <v>46.709679999999999</v>
      </c>
      <c r="U51" s="42">
        <v>44.051037999999998</v>
      </c>
      <c r="V51" s="42">
        <v>32.351180999999997</v>
      </c>
      <c r="W51" s="42">
        <v>47.336472999999998</v>
      </c>
      <c r="X51" s="42">
        <v>57.398815999999997</v>
      </c>
      <c r="Y51" s="42">
        <v>58.919997000000002</v>
      </c>
      <c r="Z51" s="42">
        <v>62.723506999999998</v>
      </c>
      <c r="AA51" s="42">
        <v>65.693678000000006</v>
      </c>
      <c r="AB51" s="42">
        <v>62.623117999999998</v>
      </c>
      <c r="AC51" s="42">
        <v>61.458190999999999</v>
      </c>
      <c r="AD51" s="42">
        <v>64.28339299999999</v>
      </c>
      <c r="AE51" s="42">
        <v>107.386894</v>
      </c>
      <c r="AF51" s="42">
        <v>139.53847100000002</v>
      </c>
      <c r="AG51" s="42">
        <v>135.654573</v>
      </c>
      <c r="AH51" s="42">
        <v>172.20128199999999</v>
      </c>
      <c r="AI51" s="42">
        <f t="shared" si="1"/>
        <v>1587.1279059999999</v>
      </c>
      <c r="AJ51" s="26"/>
      <c r="AK51" s="27"/>
      <c r="AL51" s="28"/>
      <c r="AM51" s="29"/>
      <c r="AN51" s="29"/>
    </row>
    <row r="52" spans="1:40" ht="12" customHeight="1" x14ac:dyDescent="0.25">
      <c r="A52" s="40"/>
      <c r="B52" s="41" t="s">
        <v>30</v>
      </c>
      <c r="C52" s="42">
        <v>32.835469000000003</v>
      </c>
      <c r="D52" s="42">
        <v>32.121039000000003</v>
      </c>
      <c r="E52" s="42">
        <v>32.738842999999996</v>
      </c>
      <c r="F52" s="42">
        <v>37.098765</v>
      </c>
      <c r="G52" s="42">
        <v>44.940784000000001</v>
      </c>
      <c r="H52" s="42">
        <v>50.868819000000002</v>
      </c>
      <c r="I52" s="42">
        <v>47.261359000000006</v>
      </c>
      <c r="J52" s="42">
        <v>38.619905999999993</v>
      </c>
      <c r="K52" s="42">
        <v>26.727767</v>
      </c>
      <c r="L52" s="42">
        <v>22.084667</v>
      </c>
      <c r="M52" s="42">
        <v>19.010330000000003</v>
      </c>
      <c r="N52" s="42">
        <v>18.762367999999999</v>
      </c>
      <c r="O52" s="42">
        <v>23.037025</v>
      </c>
      <c r="P52" s="42">
        <v>15.312966000000003</v>
      </c>
      <c r="Q52" s="42">
        <v>21.702624999999998</v>
      </c>
      <c r="R52" s="42">
        <v>10.685117999999999</v>
      </c>
      <c r="S52" s="42">
        <v>6.5382610000000003</v>
      </c>
      <c r="T52" s="42">
        <v>6.3213769999999991</v>
      </c>
      <c r="U52" s="42">
        <v>6.3663479999999995</v>
      </c>
      <c r="V52" s="42">
        <v>5.9412970000000005</v>
      </c>
      <c r="W52" s="42">
        <v>7.221508</v>
      </c>
      <c r="X52" s="42">
        <v>8.6699119999999983</v>
      </c>
      <c r="Y52" s="42">
        <v>7.2344360000000005</v>
      </c>
      <c r="Z52" s="42">
        <v>6.3935760000000013</v>
      </c>
      <c r="AA52" s="42">
        <v>2.4157160000000002</v>
      </c>
      <c r="AB52" s="42">
        <v>5.7265339999999991</v>
      </c>
      <c r="AC52" s="42">
        <v>5.5076699999999992</v>
      </c>
      <c r="AD52" s="42">
        <v>5.7632450000000004</v>
      </c>
      <c r="AE52" s="42">
        <v>7.6775370000000001</v>
      </c>
      <c r="AF52" s="42">
        <v>10.299509</v>
      </c>
      <c r="AG52" s="42">
        <v>9.6055440000000001</v>
      </c>
      <c r="AH52" s="42">
        <v>9.5268250000000005</v>
      </c>
      <c r="AI52" s="42">
        <f t="shared" si="1"/>
        <v>585.01714500000014</v>
      </c>
      <c r="AJ52" s="26"/>
      <c r="AK52" s="27"/>
      <c r="AL52" s="28"/>
      <c r="AM52" s="29"/>
      <c r="AN52" s="29"/>
    </row>
    <row r="53" spans="1:40" ht="12" customHeight="1" x14ac:dyDescent="0.25">
      <c r="A53" s="40"/>
      <c r="B53" s="41" t="s">
        <v>32</v>
      </c>
      <c r="C53" s="42">
        <v>3.3301980000000002</v>
      </c>
      <c r="D53" s="42">
        <v>4.0652489999999997</v>
      </c>
      <c r="E53" s="42">
        <v>5.4199419999999998</v>
      </c>
      <c r="F53" s="42">
        <v>5.5616150000000006</v>
      </c>
      <c r="G53" s="42">
        <v>4.1578239999999997</v>
      </c>
      <c r="H53" s="42">
        <v>4.2632260000000004</v>
      </c>
      <c r="I53" s="42">
        <v>3.2036989999999999</v>
      </c>
      <c r="J53" s="42">
        <v>2.572206</v>
      </c>
      <c r="K53" s="42">
        <v>1.3492580000000001</v>
      </c>
      <c r="L53" s="42">
        <v>0</v>
      </c>
      <c r="M53" s="42">
        <v>8.5700000000000001E-4</v>
      </c>
      <c r="N53" s="42">
        <v>9.6299999999999999E-4</v>
      </c>
      <c r="O53" s="42">
        <v>2.2409999999999999E-3</v>
      </c>
      <c r="P53" s="42">
        <v>0</v>
      </c>
      <c r="Q53" s="42">
        <v>0</v>
      </c>
      <c r="R53" s="42">
        <v>0</v>
      </c>
      <c r="S53" s="42">
        <v>0</v>
      </c>
      <c r="T53" s="42">
        <v>0</v>
      </c>
      <c r="U53" s="42">
        <v>0</v>
      </c>
      <c r="V53" s="42">
        <v>0</v>
      </c>
      <c r="W53" s="42">
        <v>0</v>
      </c>
      <c r="X53" s="42">
        <v>0</v>
      </c>
      <c r="Y53" s="42">
        <v>0</v>
      </c>
      <c r="Z53" s="42">
        <v>0</v>
      </c>
      <c r="AA53" s="42">
        <v>297.39125899999993</v>
      </c>
      <c r="AB53" s="42">
        <v>0</v>
      </c>
      <c r="AC53" s="42">
        <v>0</v>
      </c>
      <c r="AD53" s="42">
        <v>0</v>
      </c>
      <c r="AE53" s="42">
        <v>478.68071700000002</v>
      </c>
      <c r="AF53" s="42">
        <v>1107.6364899999999</v>
      </c>
      <c r="AG53" s="42">
        <v>1098.4159570000002</v>
      </c>
      <c r="AH53" s="42">
        <v>1142.77</v>
      </c>
      <c r="AI53" s="42">
        <f t="shared" si="1"/>
        <v>4158.8217009999998</v>
      </c>
      <c r="AJ53" s="26"/>
      <c r="AK53" s="27"/>
      <c r="AL53" s="28"/>
      <c r="AM53" s="29"/>
      <c r="AN53" s="29"/>
    </row>
    <row r="54" spans="1:40" ht="12" customHeight="1" x14ac:dyDescent="0.25">
      <c r="A54" s="40"/>
      <c r="B54" s="41" t="s">
        <v>34</v>
      </c>
      <c r="C54" s="42">
        <v>15.331381</v>
      </c>
      <c r="D54" s="42">
        <v>13.817363</v>
      </c>
      <c r="E54" s="42">
        <v>14.887311999999998</v>
      </c>
      <c r="F54" s="42">
        <v>16.427061000000002</v>
      </c>
      <c r="G54" s="42">
        <v>9.354334999999999</v>
      </c>
      <c r="H54" s="42">
        <v>8.9249690000000008</v>
      </c>
      <c r="I54" s="42">
        <v>36.346221999999997</v>
      </c>
      <c r="J54" s="42">
        <v>33.431667000000004</v>
      </c>
      <c r="K54" s="42">
        <v>33.941825000000001</v>
      </c>
      <c r="L54" s="42">
        <v>32.304344999999998</v>
      </c>
      <c r="M54" s="42">
        <v>37.838867999999998</v>
      </c>
      <c r="N54" s="42">
        <v>32.669259000000004</v>
      </c>
      <c r="O54" s="42">
        <v>33.466482999999997</v>
      </c>
      <c r="P54" s="42">
        <v>36.715772999999999</v>
      </c>
      <c r="Q54" s="42">
        <v>47.675336000000001</v>
      </c>
      <c r="R54" s="42">
        <v>48.799306999999999</v>
      </c>
      <c r="S54" s="42">
        <v>83.007985000000005</v>
      </c>
      <c r="T54" s="42">
        <v>12.133423000000001</v>
      </c>
      <c r="U54" s="42">
        <v>13.743532999999999</v>
      </c>
      <c r="V54" s="42">
        <v>10.837223</v>
      </c>
      <c r="W54" s="42">
        <v>14.004104999999999</v>
      </c>
      <c r="X54" s="42">
        <v>13.314245</v>
      </c>
      <c r="Y54" s="42">
        <v>13.645286</v>
      </c>
      <c r="Z54" s="42">
        <v>13.431898</v>
      </c>
      <c r="AA54" s="42">
        <v>30.543426</v>
      </c>
      <c r="AB54" s="42">
        <v>13.982301</v>
      </c>
      <c r="AC54" s="42">
        <v>14.547725</v>
      </c>
      <c r="AD54" s="42">
        <v>120.57149200000001</v>
      </c>
      <c r="AE54" s="42">
        <v>310.25334399999997</v>
      </c>
      <c r="AF54" s="42">
        <v>571.73523699999998</v>
      </c>
      <c r="AG54" s="42">
        <v>483.32345299999997</v>
      </c>
      <c r="AH54" s="42">
        <v>208.96474499999999</v>
      </c>
      <c r="AI54" s="42">
        <f t="shared" si="1"/>
        <v>2379.9709270000003</v>
      </c>
      <c r="AJ54" s="26"/>
      <c r="AK54" s="27"/>
      <c r="AL54" s="28"/>
      <c r="AM54" s="29"/>
      <c r="AN54" s="29"/>
    </row>
    <row r="55" spans="1:40" ht="12" customHeight="1" x14ac:dyDescent="0.25">
      <c r="A55" s="40"/>
      <c r="B55" s="41" t="s">
        <v>36</v>
      </c>
      <c r="C55" s="42">
        <v>50.050888999999998</v>
      </c>
      <c r="D55" s="42">
        <v>49.769540999999997</v>
      </c>
      <c r="E55" s="42">
        <v>54.658527999999997</v>
      </c>
      <c r="F55" s="42">
        <v>62.032336000000001</v>
      </c>
      <c r="G55" s="42">
        <v>73.437001000000009</v>
      </c>
      <c r="H55" s="42">
        <v>73.134580999999997</v>
      </c>
      <c r="I55" s="42">
        <v>391.56235999999996</v>
      </c>
      <c r="J55" s="42">
        <v>267.45213899999999</v>
      </c>
      <c r="K55" s="42">
        <v>131.70641000000001</v>
      </c>
      <c r="L55" s="42">
        <v>71.823477000000011</v>
      </c>
      <c r="M55" s="42">
        <v>52.709336999999998</v>
      </c>
      <c r="N55" s="42">
        <v>40.213098000000002</v>
      </c>
      <c r="O55" s="42">
        <v>35.53548</v>
      </c>
      <c r="P55" s="42">
        <v>40.535612999999998</v>
      </c>
      <c r="Q55" s="42">
        <v>52.285340999999995</v>
      </c>
      <c r="R55" s="42">
        <v>57.319424000000005</v>
      </c>
      <c r="S55" s="42">
        <v>64.664365000000004</v>
      </c>
      <c r="T55" s="42">
        <v>116.17485100000002</v>
      </c>
      <c r="U55" s="42">
        <v>122.746729</v>
      </c>
      <c r="V55" s="42">
        <v>102.364289</v>
      </c>
      <c r="W55" s="42">
        <v>131.83223500000003</v>
      </c>
      <c r="X55" s="42">
        <v>144.644136</v>
      </c>
      <c r="Y55" s="42">
        <v>158.35963999999998</v>
      </c>
      <c r="Z55" s="42">
        <v>182.03378900000001</v>
      </c>
      <c r="AA55" s="42">
        <v>2297.8664750000003</v>
      </c>
      <c r="AB55" s="42">
        <v>221.65354300000001</v>
      </c>
      <c r="AC55" s="42">
        <v>207.93245499999998</v>
      </c>
      <c r="AD55" s="42">
        <v>69.190062999999995</v>
      </c>
      <c r="AE55" s="42">
        <v>563.58043499999997</v>
      </c>
      <c r="AF55" s="42">
        <v>1992.4581830000004</v>
      </c>
      <c r="AG55" s="42">
        <v>2027.9428839999998</v>
      </c>
      <c r="AH55" s="42">
        <v>3095.2627320000006</v>
      </c>
      <c r="AI55" s="42">
        <f t="shared" si="1"/>
        <v>13002.932359000002</v>
      </c>
      <c r="AJ55" s="26"/>
      <c r="AK55" s="27"/>
      <c r="AL55" s="28"/>
      <c r="AM55" s="29"/>
      <c r="AN55" s="29"/>
    </row>
    <row r="56" spans="1:40" ht="12" customHeight="1" x14ac:dyDescent="0.25">
      <c r="A56" s="40"/>
      <c r="B56" s="41" t="s">
        <v>38</v>
      </c>
      <c r="C56" s="42">
        <v>36.625651000000005</v>
      </c>
      <c r="D56" s="42">
        <v>36.147732999999995</v>
      </c>
      <c r="E56" s="42">
        <v>38.126503000000007</v>
      </c>
      <c r="F56" s="42">
        <v>39.288792999999998</v>
      </c>
      <c r="G56" s="42">
        <v>38.335009999999997</v>
      </c>
      <c r="H56" s="42">
        <v>40.549251000000005</v>
      </c>
      <c r="I56" s="42">
        <v>37.003076999999998</v>
      </c>
      <c r="J56" s="42">
        <v>39.102637000000001</v>
      </c>
      <c r="K56" s="42">
        <v>35.940955000000002</v>
      </c>
      <c r="L56" s="42">
        <v>37.539931000000003</v>
      </c>
      <c r="M56" s="42">
        <v>37.847213000000004</v>
      </c>
      <c r="N56" s="42">
        <v>26.382052000000002</v>
      </c>
      <c r="O56" s="42">
        <v>25.201173999999995</v>
      </c>
      <c r="P56" s="42">
        <v>23.964120000000001</v>
      </c>
      <c r="Q56" s="42">
        <v>27.847438999999998</v>
      </c>
      <c r="R56" s="42">
        <v>27.077434</v>
      </c>
      <c r="S56" s="42">
        <v>19.795383999999999</v>
      </c>
      <c r="T56" s="42">
        <v>19.085353999999999</v>
      </c>
      <c r="U56" s="42">
        <v>17.196306</v>
      </c>
      <c r="V56" s="42">
        <v>14.030056</v>
      </c>
      <c r="W56" s="42">
        <v>14.129355999999996</v>
      </c>
      <c r="X56" s="42">
        <v>14.949992</v>
      </c>
      <c r="Y56" s="42">
        <v>16.130989</v>
      </c>
      <c r="Z56" s="42">
        <v>14.401067999999999</v>
      </c>
      <c r="AA56" s="42">
        <v>8.1758140000000008</v>
      </c>
      <c r="AB56" s="42">
        <v>12.643013999999999</v>
      </c>
      <c r="AC56" s="42">
        <v>12.443554000000001</v>
      </c>
      <c r="AD56" s="42">
        <v>12.807338000000003</v>
      </c>
      <c r="AE56" s="42">
        <v>13.334156999999994</v>
      </c>
      <c r="AF56" s="42">
        <v>10.597931999999998</v>
      </c>
      <c r="AG56" s="42">
        <v>8.312205999999998</v>
      </c>
      <c r="AH56" s="42">
        <v>7.4830299999999994</v>
      </c>
      <c r="AI56" s="42">
        <f t="shared" si="1"/>
        <v>762.49452299999984</v>
      </c>
      <c r="AJ56" s="26"/>
      <c r="AK56" s="27"/>
      <c r="AL56" s="28"/>
      <c r="AM56" s="29"/>
      <c r="AN56" s="29"/>
    </row>
    <row r="57" spans="1:40" ht="12" customHeight="1" x14ac:dyDescent="0.25">
      <c r="A57" s="40"/>
      <c r="B57" s="41" t="s">
        <v>40</v>
      </c>
      <c r="C57" s="42">
        <v>4.7038979999999997</v>
      </c>
      <c r="D57" s="42">
        <v>4.0817220000000001</v>
      </c>
      <c r="E57" s="42">
        <v>4.239236</v>
      </c>
      <c r="F57" s="42">
        <v>4.322648</v>
      </c>
      <c r="G57" s="42">
        <v>5.0253839999999999</v>
      </c>
      <c r="H57" s="42">
        <v>8.7880959999999995</v>
      </c>
      <c r="I57" s="42">
        <v>9.598217</v>
      </c>
      <c r="J57" s="42">
        <v>11.848326</v>
      </c>
      <c r="K57" s="42">
        <v>10.558807999999999</v>
      </c>
      <c r="L57" s="42">
        <v>23.857565999999998</v>
      </c>
      <c r="M57" s="42">
        <v>33.548332000000002</v>
      </c>
      <c r="N57" s="42">
        <v>27.687535</v>
      </c>
      <c r="O57" s="42">
        <v>6.0862150000000002</v>
      </c>
      <c r="P57" s="42">
        <v>3.5148220000000001</v>
      </c>
      <c r="Q57" s="42">
        <v>5.2250899999999998</v>
      </c>
      <c r="R57" s="42">
        <v>5.5467849999999999</v>
      </c>
      <c r="S57" s="42">
        <v>6.6894580000000001</v>
      </c>
      <c r="T57" s="42">
        <v>5.2458220000000004</v>
      </c>
      <c r="U57" s="42">
        <v>6.3786589999999999</v>
      </c>
      <c r="V57" s="42">
        <v>5.5404309999999999</v>
      </c>
      <c r="W57" s="42">
        <v>5.1940850000000003</v>
      </c>
      <c r="X57" s="42">
        <v>6.6335360000000003</v>
      </c>
      <c r="Y57" s="42">
        <v>6.345129</v>
      </c>
      <c r="Z57" s="42">
        <v>5.1511509999999996</v>
      </c>
      <c r="AA57" s="42">
        <v>18.143561999999999</v>
      </c>
      <c r="AB57" s="42">
        <v>9.7559229999999992</v>
      </c>
      <c r="AC57" s="42">
        <v>10.006031</v>
      </c>
      <c r="AD57" s="42">
        <v>10.508656999999999</v>
      </c>
      <c r="AE57" s="42">
        <v>32.678325999999998</v>
      </c>
      <c r="AF57" s="42">
        <v>36.467043000000004</v>
      </c>
      <c r="AG57" s="42">
        <v>37.095193999999999</v>
      </c>
      <c r="AH57" s="42">
        <v>45.557773999999995</v>
      </c>
      <c r="AI57" s="42">
        <f t="shared" si="1"/>
        <v>416.023461</v>
      </c>
      <c r="AJ57" s="26"/>
      <c r="AK57" s="27"/>
      <c r="AL57" s="28"/>
      <c r="AM57" s="29"/>
      <c r="AN57" s="29"/>
    </row>
    <row r="58" spans="1:40" ht="12" customHeight="1" x14ac:dyDescent="0.25">
      <c r="A58" s="40"/>
      <c r="B58" s="41" t="s">
        <v>42</v>
      </c>
      <c r="C58" s="42">
        <v>117.509097</v>
      </c>
      <c r="D58" s="42">
        <v>118.39767800000001</v>
      </c>
      <c r="E58" s="42">
        <v>132.10740600000003</v>
      </c>
      <c r="F58" s="42">
        <v>135.97412500000002</v>
      </c>
      <c r="G58" s="42">
        <v>145.87541199999998</v>
      </c>
      <c r="H58" s="42">
        <v>149.073511</v>
      </c>
      <c r="I58" s="42">
        <v>138.42743399999998</v>
      </c>
      <c r="J58" s="42">
        <v>120.31433100000001</v>
      </c>
      <c r="K58" s="42">
        <v>103.000056</v>
      </c>
      <c r="L58" s="42">
        <v>95.694693000000001</v>
      </c>
      <c r="M58" s="42">
        <v>129.46641499999998</v>
      </c>
      <c r="N58" s="42">
        <v>105.542528</v>
      </c>
      <c r="O58" s="42">
        <v>81.985730999999987</v>
      </c>
      <c r="P58" s="42">
        <v>91.963713000000027</v>
      </c>
      <c r="Q58" s="42">
        <v>107.39395399999999</v>
      </c>
      <c r="R58" s="42">
        <v>114.00538200000003</v>
      </c>
      <c r="S58" s="42">
        <v>125.43936000000001</v>
      </c>
      <c r="T58" s="42">
        <v>140.50138799999996</v>
      </c>
      <c r="U58" s="42">
        <v>146.16866199999998</v>
      </c>
      <c r="V58" s="42">
        <v>127.52760100000002</v>
      </c>
      <c r="W58" s="42">
        <v>162.10294800000005</v>
      </c>
      <c r="X58" s="42">
        <v>183.776533</v>
      </c>
      <c r="Y58" s="42">
        <v>184.01861600000001</v>
      </c>
      <c r="Z58" s="42">
        <v>199.89171800000003</v>
      </c>
      <c r="AA58" s="42">
        <v>192.96345599999995</v>
      </c>
      <c r="AB58" s="42">
        <v>224.29498500000003</v>
      </c>
      <c r="AC58" s="42">
        <v>209.94351599999999</v>
      </c>
      <c r="AD58" s="42">
        <v>189.75256099999999</v>
      </c>
      <c r="AE58" s="42">
        <v>221.82348199999996</v>
      </c>
      <c r="AF58" s="42">
        <v>369.52114499999993</v>
      </c>
      <c r="AG58" s="42">
        <v>419.07387399999999</v>
      </c>
      <c r="AH58" s="42">
        <v>606.70863600000007</v>
      </c>
      <c r="AI58" s="42">
        <f t="shared" si="1"/>
        <v>5590.239947</v>
      </c>
      <c r="AJ58" s="26"/>
      <c r="AK58" s="27"/>
      <c r="AL58" s="28"/>
      <c r="AM58" s="29"/>
      <c r="AN58" s="29"/>
    </row>
    <row r="59" spans="1:40" ht="12" customHeight="1" x14ac:dyDescent="0.25">
      <c r="A59" s="40"/>
      <c r="B59" s="41" t="s">
        <v>44</v>
      </c>
      <c r="C59" s="42">
        <v>94.922879000000009</v>
      </c>
      <c r="D59" s="42">
        <v>91.495399000000006</v>
      </c>
      <c r="E59" s="42">
        <v>94.877434000000022</v>
      </c>
      <c r="F59" s="42">
        <v>141.91816800000001</v>
      </c>
      <c r="G59" s="42">
        <v>157.008083</v>
      </c>
      <c r="H59" s="42">
        <v>111.09577000000002</v>
      </c>
      <c r="I59" s="42">
        <v>98.595157000000015</v>
      </c>
      <c r="J59" s="42">
        <v>72.187694000000008</v>
      </c>
      <c r="K59" s="42">
        <v>46.843090999999987</v>
      </c>
      <c r="L59" s="42">
        <v>38.10396999999999</v>
      </c>
      <c r="M59" s="42">
        <v>39.824891000000001</v>
      </c>
      <c r="N59" s="42">
        <v>29.607019000000005</v>
      </c>
      <c r="O59" s="42">
        <v>30.885012999999994</v>
      </c>
      <c r="P59" s="42">
        <v>33.313106000000005</v>
      </c>
      <c r="Q59" s="42">
        <v>34.966938999999996</v>
      </c>
      <c r="R59" s="42">
        <v>32.719812999999995</v>
      </c>
      <c r="S59" s="42">
        <v>30.979388999999998</v>
      </c>
      <c r="T59" s="42">
        <v>33.32470399999999</v>
      </c>
      <c r="U59" s="42">
        <v>29.998925</v>
      </c>
      <c r="V59" s="42">
        <v>23.345236</v>
      </c>
      <c r="W59" s="42">
        <v>25.635567999999999</v>
      </c>
      <c r="X59" s="42">
        <v>27.012414000000007</v>
      </c>
      <c r="Y59" s="42">
        <v>25.819937000000003</v>
      </c>
      <c r="Z59" s="42">
        <v>25.737265999999998</v>
      </c>
      <c r="AA59" s="42">
        <v>300.554619</v>
      </c>
      <c r="AB59" s="42">
        <v>25.872573000000003</v>
      </c>
      <c r="AC59" s="42">
        <v>18.284708000000002</v>
      </c>
      <c r="AD59" s="42">
        <v>9.0083140000000004</v>
      </c>
      <c r="AE59" s="42">
        <v>66.399243999999996</v>
      </c>
      <c r="AF59" s="42">
        <v>201.59894399999999</v>
      </c>
      <c r="AG59" s="42">
        <v>224.22360399999999</v>
      </c>
      <c r="AH59" s="42">
        <v>232.62604699999994</v>
      </c>
      <c r="AI59" s="42">
        <f t="shared" si="1"/>
        <v>2448.7859179999996</v>
      </c>
      <c r="AJ59" s="26"/>
      <c r="AK59" s="27"/>
      <c r="AL59" s="28"/>
      <c r="AM59" s="29"/>
      <c r="AN59" s="29"/>
    </row>
    <row r="60" spans="1:40" ht="12" customHeight="1" x14ac:dyDescent="0.25">
      <c r="A60" s="40"/>
      <c r="B60" s="41" t="s">
        <v>46</v>
      </c>
      <c r="C60" s="42">
        <v>128.38512800000001</v>
      </c>
      <c r="D60" s="42">
        <v>144.57189000000005</v>
      </c>
      <c r="E60" s="42">
        <v>149.46852500000003</v>
      </c>
      <c r="F60" s="42">
        <v>152.63451999999998</v>
      </c>
      <c r="G60" s="42">
        <v>141.11147300000002</v>
      </c>
      <c r="H60" s="42">
        <v>119.44546299999999</v>
      </c>
      <c r="I60" s="42">
        <v>103.57788299999999</v>
      </c>
      <c r="J60" s="42">
        <v>77.648273999999972</v>
      </c>
      <c r="K60" s="42">
        <v>32.918783000000005</v>
      </c>
      <c r="L60" s="42">
        <v>5.2366859999999997</v>
      </c>
      <c r="M60" s="42">
        <v>6.0429519999999997</v>
      </c>
      <c r="N60" s="42">
        <v>6.5401119999999997</v>
      </c>
      <c r="O60" s="42">
        <v>6.8542569999999996</v>
      </c>
      <c r="P60" s="42">
        <v>8.2042669999999998</v>
      </c>
      <c r="Q60" s="42">
        <v>9.2171380000000003</v>
      </c>
      <c r="R60" s="42">
        <v>10.544709000000001</v>
      </c>
      <c r="S60" s="42">
        <v>20.546759999999999</v>
      </c>
      <c r="T60" s="42">
        <v>12.72198</v>
      </c>
      <c r="U60" s="42">
        <v>15.556363000000001</v>
      </c>
      <c r="V60" s="42">
        <v>12.929040000000001</v>
      </c>
      <c r="W60" s="42">
        <v>14.071597000000001</v>
      </c>
      <c r="X60" s="42">
        <v>16.785337999999999</v>
      </c>
      <c r="Y60" s="42">
        <v>15.71242</v>
      </c>
      <c r="Z60" s="42">
        <v>15.479424999999999</v>
      </c>
      <c r="AA60" s="42">
        <v>421.69675700000005</v>
      </c>
      <c r="AB60" s="42">
        <v>15.756660999999999</v>
      </c>
      <c r="AC60" s="42">
        <v>11.238676</v>
      </c>
      <c r="AD60" s="42">
        <v>6.395308</v>
      </c>
      <c r="AE60" s="42">
        <v>112.801726</v>
      </c>
      <c r="AF60" s="42">
        <v>191.537621</v>
      </c>
      <c r="AG60" s="42">
        <v>134.16670299999998</v>
      </c>
      <c r="AH60" s="42">
        <v>143.78397399999997</v>
      </c>
      <c r="AI60" s="42">
        <f t="shared" si="1"/>
        <v>2263.5824089999996</v>
      </c>
      <c r="AJ60" s="26"/>
      <c r="AK60" s="27"/>
      <c r="AL60" s="28"/>
      <c r="AM60" s="29"/>
      <c r="AN60" s="29"/>
    </row>
    <row r="61" spans="1:40" ht="12" customHeight="1" x14ac:dyDescent="0.25">
      <c r="A61" s="40"/>
      <c r="B61" s="41" t="s">
        <v>48</v>
      </c>
      <c r="C61" s="42">
        <v>152.54352200000005</v>
      </c>
      <c r="D61" s="42">
        <v>188.76884100000001</v>
      </c>
      <c r="E61" s="42">
        <v>218.01076999999992</v>
      </c>
      <c r="F61" s="42">
        <v>128.41454800000002</v>
      </c>
      <c r="G61" s="42">
        <v>147.75083900000001</v>
      </c>
      <c r="H61" s="42">
        <v>148.495518</v>
      </c>
      <c r="I61" s="42">
        <v>154.57947300000001</v>
      </c>
      <c r="J61" s="42">
        <v>160.88510499999998</v>
      </c>
      <c r="K61" s="42">
        <v>168.957019</v>
      </c>
      <c r="L61" s="42">
        <v>168.39594200000005</v>
      </c>
      <c r="M61" s="42">
        <v>178.77711100000005</v>
      </c>
      <c r="N61" s="42">
        <v>164.77858399999997</v>
      </c>
      <c r="O61" s="42">
        <v>170.21865399999996</v>
      </c>
      <c r="P61" s="42">
        <v>178.15135099999998</v>
      </c>
      <c r="Q61" s="42">
        <v>185.53617399999993</v>
      </c>
      <c r="R61" s="42">
        <v>191.94904699999998</v>
      </c>
      <c r="S61" s="42">
        <v>175.95897899999997</v>
      </c>
      <c r="T61" s="42">
        <v>190.036496</v>
      </c>
      <c r="U61" s="42">
        <v>176.47663299999996</v>
      </c>
      <c r="V61" s="42">
        <v>134.70433500000004</v>
      </c>
      <c r="W61" s="42">
        <v>158.55663400000003</v>
      </c>
      <c r="X61" s="42">
        <v>184.44092400000005</v>
      </c>
      <c r="Y61" s="42">
        <v>185.04175100000006</v>
      </c>
      <c r="Z61" s="42">
        <v>190.30988100000002</v>
      </c>
      <c r="AA61" s="42">
        <v>93.365566999999999</v>
      </c>
      <c r="AB61" s="42">
        <v>184.28181800000002</v>
      </c>
      <c r="AC61" s="42">
        <v>166.07543400000006</v>
      </c>
      <c r="AD61" s="42">
        <v>147.733328</v>
      </c>
      <c r="AE61" s="42">
        <v>148.6825</v>
      </c>
      <c r="AF61" s="42">
        <v>153.907117</v>
      </c>
      <c r="AG61" s="42">
        <v>127.14661200000006</v>
      </c>
      <c r="AH61" s="42">
        <v>179.03896300000005</v>
      </c>
      <c r="AI61" s="42">
        <f t="shared" si="1"/>
        <v>5301.9694700000009</v>
      </c>
      <c r="AJ61" s="26"/>
      <c r="AK61" s="27"/>
      <c r="AL61" s="28"/>
      <c r="AM61" s="29"/>
      <c r="AN61" s="29"/>
    </row>
    <row r="62" spans="1:40" ht="12" customHeight="1" x14ac:dyDescent="0.25">
      <c r="A62" s="40"/>
      <c r="B62" s="41" t="s">
        <v>50</v>
      </c>
      <c r="C62" s="42">
        <v>8.3480690000000006</v>
      </c>
      <c r="D62" s="42">
        <v>8.8692150000000005</v>
      </c>
      <c r="E62" s="42">
        <v>10.636995000000001</v>
      </c>
      <c r="F62" s="42">
        <v>12.32067</v>
      </c>
      <c r="G62" s="42">
        <v>16.424734000000001</v>
      </c>
      <c r="H62" s="42">
        <v>19.800131999999998</v>
      </c>
      <c r="I62" s="42">
        <v>18.933956000000002</v>
      </c>
      <c r="J62" s="42">
        <v>19.271547999999999</v>
      </c>
      <c r="K62" s="42">
        <v>14.531872999999999</v>
      </c>
      <c r="L62" s="42">
        <v>11.735896</v>
      </c>
      <c r="M62" s="42">
        <v>9.2451419999999995</v>
      </c>
      <c r="N62" s="42">
        <v>7.9522959999999996</v>
      </c>
      <c r="O62" s="42">
        <v>6.8286339999999992</v>
      </c>
      <c r="P62" s="42">
        <v>8.3061699999999998</v>
      </c>
      <c r="Q62" s="42">
        <v>10.371469999999999</v>
      </c>
      <c r="R62" s="42">
        <v>12.246054000000001</v>
      </c>
      <c r="S62" s="42">
        <v>10.489687999999999</v>
      </c>
      <c r="T62" s="42">
        <v>9.8527830000000005</v>
      </c>
      <c r="U62" s="42">
        <v>10.043002000000001</v>
      </c>
      <c r="V62" s="42">
        <v>6.0933150000000005</v>
      </c>
      <c r="W62" s="42">
        <v>8.2926299999999991</v>
      </c>
      <c r="X62" s="42">
        <v>10.075448999999999</v>
      </c>
      <c r="Y62" s="42">
        <v>10.999222</v>
      </c>
      <c r="Z62" s="42">
        <v>11.725193000000001</v>
      </c>
      <c r="AA62" s="42">
        <v>10.898871999999999</v>
      </c>
      <c r="AB62" s="42">
        <v>12.285070000000001</v>
      </c>
      <c r="AC62" s="42">
        <v>12.099454</v>
      </c>
      <c r="AD62" s="42">
        <v>12.966810000000001</v>
      </c>
      <c r="AE62" s="42">
        <v>18.980561000000002</v>
      </c>
      <c r="AF62" s="42">
        <v>40.339923999999996</v>
      </c>
      <c r="AG62" s="42">
        <v>41.233062000000004</v>
      </c>
      <c r="AH62" s="42">
        <v>48.782603999999999</v>
      </c>
      <c r="AI62" s="42">
        <f t="shared" si="1"/>
        <v>470.98049299999991</v>
      </c>
      <c r="AJ62" s="26"/>
      <c r="AK62" s="27"/>
      <c r="AL62" s="28"/>
      <c r="AM62" s="29"/>
      <c r="AN62" s="29"/>
    </row>
    <row r="63" spans="1:40" ht="12" customHeight="1" x14ac:dyDescent="0.25">
      <c r="A63" s="40"/>
      <c r="B63" s="41" t="s">
        <v>52</v>
      </c>
      <c r="C63" s="42">
        <v>139.08079199999997</v>
      </c>
      <c r="D63" s="42">
        <v>146.444052</v>
      </c>
      <c r="E63" s="42">
        <v>149.58384099999998</v>
      </c>
      <c r="F63" s="42">
        <v>156.02847499999999</v>
      </c>
      <c r="G63" s="42">
        <v>186.117897</v>
      </c>
      <c r="H63" s="42">
        <v>178.63130700000005</v>
      </c>
      <c r="I63" s="42">
        <v>169.14103699999993</v>
      </c>
      <c r="J63" s="42">
        <v>135.09525400000001</v>
      </c>
      <c r="K63" s="42">
        <v>93.171121999999997</v>
      </c>
      <c r="L63" s="42">
        <v>73.554918999999984</v>
      </c>
      <c r="M63" s="42">
        <v>82.04656700000001</v>
      </c>
      <c r="N63" s="42">
        <v>76.905985000000001</v>
      </c>
      <c r="O63" s="42">
        <v>72.276442999999986</v>
      </c>
      <c r="P63" s="42">
        <v>81.606183000000001</v>
      </c>
      <c r="Q63" s="42">
        <v>103.528727</v>
      </c>
      <c r="R63" s="42">
        <v>106.811351</v>
      </c>
      <c r="S63" s="42">
        <v>113.90911899999996</v>
      </c>
      <c r="T63" s="42">
        <v>123.13076</v>
      </c>
      <c r="U63" s="42">
        <v>125.421575</v>
      </c>
      <c r="V63" s="42">
        <v>93.658299</v>
      </c>
      <c r="W63" s="42">
        <v>120.57163099999998</v>
      </c>
      <c r="X63" s="42">
        <v>138.57073299999999</v>
      </c>
      <c r="Y63" s="42">
        <v>146.58059400000002</v>
      </c>
      <c r="Z63" s="42">
        <v>156.86165000000003</v>
      </c>
      <c r="AA63" s="42">
        <v>394.87236100000001</v>
      </c>
      <c r="AB63" s="42">
        <v>170.37954500000001</v>
      </c>
      <c r="AC63" s="42">
        <v>136.90821699999998</v>
      </c>
      <c r="AD63" s="42">
        <v>101.90419799999999</v>
      </c>
      <c r="AE63" s="42">
        <v>331.95780500000001</v>
      </c>
      <c r="AF63" s="42">
        <v>506.35843699999998</v>
      </c>
      <c r="AG63" s="42">
        <v>490.17393100000015</v>
      </c>
      <c r="AH63" s="42">
        <v>597.16156500000011</v>
      </c>
      <c r="AI63" s="42">
        <f t="shared" si="1"/>
        <v>5698.4443720000008</v>
      </c>
      <c r="AJ63" s="26"/>
      <c r="AK63" s="27"/>
      <c r="AL63" s="28"/>
      <c r="AM63" s="29"/>
      <c r="AN63" s="29"/>
    </row>
    <row r="64" spans="1:40" ht="12" customHeight="1" x14ac:dyDescent="0.25">
      <c r="A64" s="40"/>
      <c r="B64" s="41" t="s">
        <v>427</v>
      </c>
      <c r="C64" s="42">
        <v>2132.3937140000003</v>
      </c>
      <c r="D64" s="42">
        <v>2220.826673</v>
      </c>
      <c r="E64" s="42">
        <v>2346.2217820000001</v>
      </c>
      <c r="F64" s="42">
        <v>2419.3708390000002</v>
      </c>
      <c r="G64" s="42">
        <v>2542.970288</v>
      </c>
      <c r="H64" s="42">
        <v>2382.080066</v>
      </c>
      <c r="I64" s="42">
        <v>2701.8311509999999</v>
      </c>
      <c r="J64" s="42">
        <v>2243.3475969999995</v>
      </c>
      <c r="K64" s="42">
        <v>1666.833582</v>
      </c>
      <c r="L64" s="42">
        <v>1352.4646309999998</v>
      </c>
      <c r="M64" s="42">
        <v>1307.1732700000002</v>
      </c>
      <c r="N64" s="42">
        <v>1141.4402580000003</v>
      </c>
      <c r="O64" s="42">
        <v>1162.9399399999998</v>
      </c>
      <c r="P64" s="42">
        <v>1239.1596140000001</v>
      </c>
      <c r="Q64" s="42">
        <v>1510.5165969999994</v>
      </c>
      <c r="R64" s="42">
        <v>1601.2199929999999</v>
      </c>
      <c r="S64" s="42">
        <v>1753.6094840000001</v>
      </c>
      <c r="T64" s="42">
        <v>1708.3555079999996</v>
      </c>
      <c r="U64" s="42">
        <v>1744.3711230000006</v>
      </c>
      <c r="V64" s="42">
        <v>1440.7436360000002</v>
      </c>
      <c r="W64" s="42">
        <v>1710.4092990000004</v>
      </c>
      <c r="X64" s="42">
        <v>1794.7996799999999</v>
      </c>
      <c r="Y64" s="42">
        <v>1827.1392169999999</v>
      </c>
      <c r="Z64" s="42">
        <v>1865.1626740000002</v>
      </c>
      <c r="AA64" s="42">
        <v>7631.6971550000007</v>
      </c>
      <c r="AB64" s="42">
        <v>2000.7113299999999</v>
      </c>
      <c r="AC64" s="42">
        <v>1741.4943279999998</v>
      </c>
      <c r="AD64" s="42">
        <v>1494.151977</v>
      </c>
      <c r="AE64" s="42">
        <v>3923.8019709999994</v>
      </c>
      <c r="AF64" s="42">
        <v>9446.6604240000015</v>
      </c>
      <c r="AG64" s="42">
        <v>9113.5058849999987</v>
      </c>
      <c r="AH64" s="42">
        <v>11038.765460000002</v>
      </c>
      <c r="AI64" s="42">
        <f t="shared" si="1"/>
        <v>90206.169145999971</v>
      </c>
      <c r="AJ64" s="26"/>
      <c r="AK64" s="27"/>
      <c r="AL64" s="28"/>
      <c r="AM64" s="29"/>
      <c r="AN64" s="29"/>
    </row>
    <row r="65" spans="1:40" ht="12" customHeight="1" x14ac:dyDescent="0.25">
      <c r="A65" s="40"/>
      <c r="B65" s="41"/>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26"/>
      <c r="AK65" s="27"/>
      <c r="AL65" s="28"/>
      <c r="AM65" s="29"/>
      <c r="AN65" s="29"/>
    </row>
    <row r="66" spans="1:40" ht="12" customHeight="1" x14ac:dyDescent="0.25">
      <c r="A66" s="98" t="s">
        <v>429</v>
      </c>
      <c r="B66" s="99"/>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26"/>
      <c r="AK66" s="27"/>
      <c r="AL66" s="28"/>
      <c r="AM66" s="29"/>
      <c r="AN66" s="29"/>
    </row>
    <row r="67" spans="1:40" ht="12" customHeight="1" x14ac:dyDescent="0.25">
      <c r="A67" s="40"/>
      <c r="B67" s="41"/>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26"/>
      <c r="AK67" s="27"/>
      <c r="AL67" s="28"/>
      <c r="AM67" s="29"/>
      <c r="AN67" s="29"/>
    </row>
    <row r="68" spans="1:40" ht="12" customHeight="1" x14ac:dyDescent="0.25">
      <c r="A68" s="40"/>
      <c r="B68" s="41" t="s">
        <v>4</v>
      </c>
      <c r="C68" s="43">
        <f>C39/C10*100</f>
        <v>3.3789482390532086</v>
      </c>
      <c r="D68" s="43">
        <f t="shared" ref="D68:AI77" si="2">D39/D10*100</f>
        <v>3.2327290476076116</v>
      </c>
      <c r="E68" s="43">
        <f t="shared" si="2"/>
        <v>3.1223760809704149</v>
      </c>
      <c r="F68" s="43">
        <f t="shared" si="2"/>
        <v>3.0775147926009376</v>
      </c>
      <c r="G68" s="43">
        <f t="shared" si="2"/>
        <v>3.1232895923943369</v>
      </c>
      <c r="H68" s="43">
        <f t="shared" si="2"/>
        <v>2.3746574991879332</v>
      </c>
      <c r="I68" s="43">
        <f t="shared" si="2"/>
        <v>2.0805429880061594</v>
      </c>
      <c r="J68" s="43">
        <f t="shared" si="2"/>
        <v>1.323236380217012</v>
      </c>
      <c r="K68" s="43">
        <f t="shared" si="2"/>
        <v>0.64670860313122036</v>
      </c>
      <c r="L68" s="43">
        <f t="shared" si="2"/>
        <v>0.57008508695100601</v>
      </c>
      <c r="M68" s="43">
        <f t="shared" si="2"/>
        <v>0.50639127772280823</v>
      </c>
      <c r="N68" s="43">
        <f t="shared" si="2"/>
        <v>0.4852581440826193</v>
      </c>
      <c r="O68" s="43">
        <f t="shared" si="2"/>
        <v>0.47016906362751015</v>
      </c>
      <c r="P68" s="43">
        <f t="shared" si="2"/>
        <v>0.23399009100452797</v>
      </c>
      <c r="Q68" s="43">
        <f t="shared" si="2"/>
        <v>0.23786672914441184</v>
      </c>
      <c r="R68" s="43">
        <f t="shared" si="2"/>
        <v>0.25088456919798952</v>
      </c>
      <c r="S68" s="43">
        <f t="shared" si="2"/>
        <v>0.24694631559331101</v>
      </c>
      <c r="T68" s="43">
        <f t="shared" si="2"/>
        <v>0.13013475442941635</v>
      </c>
      <c r="U68" s="43">
        <f t="shared" si="2"/>
        <v>0.11658948138733664</v>
      </c>
      <c r="V68" s="43">
        <f t="shared" si="2"/>
        <v>0.10762257149727177</v>
      </c>
      <c r="W68" s="43">
        <f t="shared" si="2"/>
        <v>9.7215989660506846E-2</v>
      </c>
      <c r="X68" s="43">
        <f t="shared" si="2"/>
        <v>0.10101625188951831</v>
      </c>
      <c r="Y68" s="43">
        <f t="shared" si="2"/>
        <v>0.10132660814294971</v>
      </c>
      <c r="Z68" s="43">
        <f t="shared" si="2"/>
        <v>0.10556915357782801</v>
      </c>
      <c r="AA68" s="43">
        <f t="shared" si="2"/>
        <v>2.2284385890609095</v>
      </c>
      <c r="AB68" s="43">
        <f t="shared" si="2"/>
        <v>0.11365513320889123</v>
      </c>
      <c r="AC68" s="43">
        <f t="shared" si="2"/>
        <v>6.2471847946064869E-2</v>
      </c>
      <c r="AD68" s="43">
        <f t="shared" si="2"/>
        <v>9.8171015244017563E-3</v>
      </c>
      <c r="AE68" s="43">
        <f t="shared" si="2"/>
        <v>0.31327066241046669</v>
      </c>
      <c r="AF68" s="43">
        <f t="shared" ref="AF68:AH85" si="3">AF39/AF10*100</f>
        <v>1.4796235348796594</v>
      </c>
      <c r="AG68" s="43">
        <f t="shared" si="3"/>
        <v>1.9484264217899654</v>
      </c>
      <c r="AH68" s="43">
        <f t="shared" si="3"/>
        <v>1.5417983282322805</v>
      </c>
      <c r="AI68" s="43">
        <f t="shared" si="2"/>
        <v>0.62368856425408359</v>
      </c>
      <c r="AJ68" s="26"/>
      <c r="AK68" s="27"/>
      <c r="AL68" s="28"/>
      <c r="AM68" s="29"/>
      <c r="AN68" s="29"/>
    </row>
    <row r="69" spans="1:40" ht="12" customHeight="1" x14ac:dyDescent="0.25">
      <c r="A69" s="40"/>
      <c r="B69" s="41" t="s">
        <v>6</v>
      </c>
      <c r="C69" s="43">
        <f t="shared" ref="C69:R84" si="4">C40/C11*100</f>
        <v>4.0567927035337199</v>
      </c>
      <c r="D69" s="43">
        <f t="shared" si="4"/>
        <v>3.8948355615544563</v>
      </c>
      <c r="E69" s="43">
        <f t="shared" si="4"/>
        <v>3.8441548181440881</v>
      </c>
      <c r="F69" s="43">
        <f t="shared" si="4"/>
        <v>3.7962486863262153</v>
      </c>
      <c r="G69" s="43">
        <f t="shared" si="4"/>
        <v>3.3424525450418603</v>
      </c>
      <c r="H69" s="43">
        <f t="shared" si="4"/>
        <v>2.762388836138634</v>
      </c>
      <c r="I69" s="43">
        <f t="shared" si="4"/>
        <v>2.3994047669970762</v>
      </c>
      <c r="J69" s="43">
        <f t="shared" si="4"/>
        <v>1.9599047022575156</v>
      </c>
      <c r="K69" s="43">
        <f t="shared" si="4"/>
        <v>1.2922563036994603</v>
      </c>
      <c r="L69" s="43">
        <f t="shared" si="4"/>
        <v>0.79863920043778225</v>
      </c>
      <c r="M69" s="43">
        <f t="shared" si="4"/>
        <v>0.36458124530879993</v>
      </c>
      <c r="N69" s="43">
        <f t="shared" si="4"/>
        <v>0.37446097447725629</v>
      </c>
      <c r="O69" s="43">
        <f t="shared" si="4"/>
        <v>0.38272981334404582</v>
      </c>
      <c r="P69" s="43">
        <f t="shared" si="4"/>
        <v>0.34814721456697661</v>
      </c>
      <c r="Q69" s="43">
        <f t="shared" si="4"/>
        <v>0.35833498280640813</v>
      </c>
      <c r="R69" s="43">
        <f t="shared" si="4"/>
        <v>0.29511863107849895</v>
      </c>
      <c r="S69" s="43">
        <f t="shared" si="2"/>
        <v>0.33940653340037658</v>
      </c>
      <c r="T69" s="43">
        <f t="shared" si="2"/>
        <v>0.24724521211469297</v>
      </c>
      <c r="U69" s="43">
        <f t="shared" si="2"/>
        <v>0.23603104061410632</v>
      </c>
      <c r="V69" s="43">
        <f t="shared" si="2"/>
        <v>0.20378944885357367</v>
      </c>
      <c r="W69" s="43">
        <f t="shared" si="2"/>
        <v>0.21482921409793268</v>
      </c>
      <c r="X69" s="43">
        <f t="shared" si="2"/>
        <v>0.21508620488191851</v>
      </c>
      <c r="Y69" s="43">
        <f t="shared" si="2"/>
        <v>0.23734656298547621</v>
      </c>
      <c r="Z69" s="43">
        <f t="shared" si="2"/>
        <v>0.23842260421945402</v>
      </c>
      <c r="AA69" s="43">
        <f t="shared" si="2"/>
        <v>1.485475020897727</v>
      </c>
      <c r="AB69" s="43">
        <f t="shared" si="2"/>
        <v>0.22355080583851772</v>
      </c>
      <c r="AC69" s="43">
        <f t="shared" si="2"/>
        <v>0.19635714212037642</v>
      </c>
      <c r="AD69" s="43">
        <f t="shared" si="2"/>
        <v>0.14727475225975356</v>
      </c>
      <c r="AE69" s="43">
        <f t="shared" si="2"/>
        <v>0.36860946554063717</v>
      </c>
      <c r="AF69" s="43">
        <f t="shared" si="3"/>
        <v>1.3696915800249236</v>
      </c>
      <c r="AG69" s="43">
        <f t="shared" ref="AG69:AH69" si="5">AG40/AG11*100</f>
        <v>1.3783701467880745</v>
      </c>
      <c r="AH69" s="43">
        <f t="shared" si="5"/>
        <v>1.333226537648543</v>
      </c>
      <c r="AI69" s="43">
        <f t="shared" si="2"/>
        <v>0.66122939840483652</v>
      </c>
      <c r="AJ69" s="26"/>
      <c r="AK69" s="27"/>
      <c r="AL69" s="28"/>
      <c r="AM69" s="29"/>
      <c r="AN69" s="29"/>
    </row>
    <row r="70" spans="1:40" ht="12" customHeight="1" x14ac:dyDescent="0.25">
      <c r="A70" s="40"/>
      <c r="B70" s="41" t="s">
        <v>8</v>
      </c>
      <c r="C70" s="43">
        <f t="shared" si="4"/>
        <v>3.8381429849414261</v>
      </c>
      <c r="D70" s="43">
        <f t="shared" si="2"/>
        <v>3.7862351242635803</v>
      </c>
      <c r="E70" s="43">
        <f t="shared" si="2"/>
        <v>3.7027311652340287</v>
      </c>
      <c r="F70" s="43">
        <f t="shared" si="2"/>
        <v>3.6335036055336083</v>
      </c>
      <c r="G70" s="43">
        <f t="shared" si="2"/>
        <v>3.1075868070885573</v>
      </c>
      <c r="H70" s="43">
        <f t="shared" si="2"/>
        <v>2.5821140982745785</v>
      </c>
      <c r="I70" s="43">
        <f t="shared" si="2"/>
        <v>2.070535374553037</v>
      </c>
      <c r="J70" s="43">
        <f t="shared" si="2"/>
        <v>1.7142589579634886</v>
      </c>
      <c r="K70" s="43">
        <f t="shared" si="2"/>
        <v>1.2801169252968192</v>
      </c>
      <c r="L70" s="43">
        <f t="shared" si="2"/>
        <v>0.95907554321884358</v>
      </c>
      <c r="M70" s="43">
        <f t="shared" si="2"/>
        <v>0.89396950376278572</v>
      </c>
      <c r="N70" s="43">
        <f t="shared" si="2"/>
        <v>0.8731479895050307</v>
      </c>
      <c r="O70" s="43">
        <f t="shared" si="2"/>
        <v>0.96687221062202366</v>
      </c>
      <c r="P70" s="43">
        <f t="shared" si="2"/>
        <v>1.0406818120209669</v>
      </c>
      <c r="Q70" s="43">
        <f t="shared" si="2"/>
        <v>1.030502613341562</v>
      </c>
      <c r="R70" s="43">
        <f t="shared" si="2"/>
        <v>1.0283015076900246</v>
      </c>
      <c r="S70" s="43">
        <f t="shared" si="2"/>
        <v>0.95370295006871553</v>
      </c>
      <c r="T70" s="43">
        <f t="shared" si="2"/>
        <v>0.90497558817740809</v>
      </c>
      <c r="U70" s="43">
        <f t="shared" si="2"/>
        <v>1.008241938095336</v>
      </c>
      <c r="V70" s="43">
        <f t="shared" si="2"/>
        <v>1.0390898860609907</v>
      </c>
      <c r="W70" s="43">
        <f t="shared" si="2"/>
        <v>1.0535438966196828</v>
      </c>
      <c r="X70" s="43">
        <f t="shared" si="2"/>
        <v>1.0538340900624701</v>
      </c>
      <c r="Y70" s="43">
        <f t="shared" si="2"/>
        <v>1.0904426068755773</v>
      </c>
      <c r="Z70" s="43">
        <f t="shared" si="2"/>
        <v>1.025639792271589</v>
      </c>
      <c r="AA70" s="43">
        <f t="shared" si="2"/>
        <v>1.4445600188761945</v>
      </c>
      <c r="AB70" s="43">
        <f t="shared" si="2"/>
        <v>1.1153688246103417</v>
      </c>
      <c r="AC70" s="43">
        <f t="shared" si="2"/>
        <v>0.96331380727489346</v>
      </c>
      <c r="AD70" s="43">
        <f t="shared" si="2"/>
        <v>0.94394440906199062</v>
      </c>
      <c r="AE70" s="43">
        <f t="shared" si="2"/>
        <v>1.0798331629608808</v>
      </c>
      <c r="AF70" s="43">
        <f t="shared" si="3"/>
        <v>2.4635542669293029</v>
      </c>
      <c r="AG70" s="43">
        <f t="shared" ref="AG70:AH70" si="6">AG41/AG12*100</f>
        <v>2.464648143395185</v>
      </c>
      <c r="AH70" s="43">
        <f t="shared" si="6"/>
        <v>2.2156409319211949</v>
      </c>
      <c r="AI70" s="43">
        <f t="shared" si="2"/>
        <v>1.3509699681388501</v>
      </c>
      <c r="AJ70" s="26"/>
      <c r="AK70" s="27"/>
      <c r="AL70" s="28"/>
      <c r="AM70" s="29"/>
      <c r="AN70" s="29"/>
    </row>
    <row r="71" spans="1:40" ht="12" customHeight="1" x14ac:dyDescent="0.25">
      <c r="A71" s="40"/>
      <c r="B71" s="41" t="s">
        <v>10</v>
      </c>
      <c r="C71" s="43">
        <f t="shared" si="4"/>
        <v>4.0221676109775304</v>
      </c>
      <c r="D71" s="43">
        <f t="shared" si="2"/>
        <v>3.9357939563928483</v>
      </c>
      <c r="E71" s="43">
        <f t="shared" si="2"/>
        <v>3.812130607967696</v>
      </c>
      <c r="F71" s="43">
        <f t="shared" si="2"/>
        <v>3.7041839027660193</v>
      </c>
      <c r="G71" s="43">
        <f t="shared" si="2"/>
        <v>3.5129019138841282</v>
      </c>
      <c r="H71" s="43">
        <f t="shared" si="2"/>
        <v>2.822913719455435</v>
      </c>
      <c r="I71" s="43">
        <f t="shared" si="2"/>
        <v>1.5512154847603417</v>
      </c>
      <c r="J71" s="43">
        <f t="shared" si="2"/>
        <v>0.76418365550910639</v>
      </c>
      <c r="K71" s="43">
        <f t="shared" si="2"/>
        <v>0.28092245112051756</v>
      </c>
      <c r="L71" s="43">
        <f t="shared" si="2"/>
        <v>0.13717347940020647</v>
      </c>
      <c r="M71" s="43">
        <f t="shared" si="2"/>
        <v>0.12532882630668885</v>
      </c>
      <c r="N71" s="43">
        <f t="shared" si="2"/>
        <v>9.9659999679132222E-2</v>
      </c>
      <c r="O71" s="43">
        <f t="shared" si="2"/>
        <v>0.12361894917926539</v>
      </c>
      <c r="P71" s="43">
        <f t="shared" si="2"/>
        <v>0.10205527484059061</v>
      </c>
      <c r="Q71" s="43">
        <f t="shared" si="2"/>
        <v>7.0749431124344439E-2</v>
      </c>
      <c r="R71" s="43">
        <f t="shared" si="2"/>
        <v>6.5275360413223751E-2</v>
      </c>
      <c r="S71" s="43">
        <f t="shared" si="2"/>
        <v>3.7042683555651525E-2</v>
      </c>
      <c r="T71" s="43">
        <f t="shared" si="2"/>
        <v>7.4303656971271032E-2</v>
      </c>
      <c r="U71" s="43">
        <f t="shared" si="2"/>
        <v>7.2551155439367923E-2</v>
      </c>
      <c r="V71" s="43">
        <f t="shared" si="2"/>
        <v>6.9145134907155056E-2</v>
      </c>
      <c r="W71" s="43">
        <f t="shared" si="2"/>
        <v>9.3118525398021013E-2</v>
      </c>
      <c r="X71" s="43">
        <f t="shared" si="2"/>
        <v>9.373667240947775E-2</v>
      </c>
      <c r="Y71" s="43">
        <f t="shared" si="2"/>
        <v>0.12654769390446588</v>
      </c>
      <c r="Z71" s="43">
        <f t="shared" si="2"/>
        <v>0.1098783990482993</v>
      </c>
      <c r="AA71" s="43">
        <f t="shared" si="2"/>
        <v>1.0661303200429915</v>
      </c>
      <c r="AB71" s="43">
        <f t="shared" si="2"/>
        <v>7.2636045023366194E-2</v>
      </c>
      <c r="AC71" s="43">
        <f t="shared" si="2"/>
        <v>5.3867565183702983E-2</v>
      </c>
      <c r="AD71" s="43">
        <f t="shared" si="2"/>
        <v>0.10035922371782303</v>
      </c>
      <c r="AE71" s="43">
        <f t="shared" si="2"/>
        <v>0.29795759466120325</v>
      </c>
      <c r="AF71" s="43">
        <f t="shared" si="3"/>
        <v>0.84341412865163545</v>
      </c>
      <c r="AG71" s="43">
        <f t="shared" ref="AG71:AH71" si="7">AG42/AG13*100</f>
        <v>0.59274617349480851</v>
      </c>
      <c r="AH71" s="43">
        <f t="shared" si="7"/>
        <v>0.3181323292089876</v>
      </c>
      <c r="AI71" s="43">
        <f t="shared" si="2"/>
        <v>0.52025820376839915</v>
      </c>
      <c r="AJ71" s="26"/>
      <c r="AK71" s="27"/>
      <c r="AL71" s="28"/>
      <c r="AM71" s="29"/>
      <c r="AN71" s="29"/>
    </row>
    <row r="72" spans="1:40" ht="12" customHeight="1" x14ac:dyDescent="0.25">
      <c r="A72" s="40"/>
      <c r="B72" s="41" t="s">
        <v>12</v>
      </c>
      <c r="C72" s="43">
        <f t="shared" si="4"/>
        <v>3.6186767076659345</v>
      </c>
      <c r="D72" s="43">
        <f t="shared" si="2"/>
        <v>3.5418439783345024</v>
      </c>
      <c r="E72" s="43">
        <f t="shared" si="2"/>
        <v>3.4054591077520331</v>
      </c>
      <c r="F72" s="43">
        <f t="shared" si="2"/>
        <v>3.5009664565617591</v>
      </c>
      <c r="G72" s="43">
        <f t="shared" si="2"/>
        <v>2.6980933784653627</v>
      </c>
      <c r="H72" s="43">
        <f t="shared" si="2"/>
        <v>2.2830286034905076</v>
      </c>
      <c r="I72" s="43">
        <f t="shared" si="2"/>
        <v>1.9379739635780178</v>
      </c>
      <c r="J72" s="43">
        <f t="shared" si="2"/>
        <v>1.1134276978928033</v>
      </c>
      <c r="K72" s="43">
        <f t="shared" si="2"/>
        <v>0.70241260457993848</v>
      </c>
      <c r="L72" s="43">
        <f t="shared" si="2"/>
        <v>0.49469743068454447</v>
      </c>
      <c r="M72" s="43">
        <f t="shared" si="2"/>
        <v>0.41914965777414021</v>
      </c>
      <c r="N72" s="43">
        <f t="shared" si="2"/>
        <v>0.44606183605139488</v>
      </c>
      <c r="O72" s="43">
        <f t="shared" si="2"/>
        <v>0.42315661480522282</v>
      </c>
      <c r="P72" s="43">
        <f t="shared" si="2"/>
        <v>0.37885131316827075</v>
      </c>
      <c r="Q72" s="43">
        <f t="shared" si="2"/>
        <v>0.40040837219198055</v>
      </c>
      <c r="R72" s="43">
        <f t="shared" si="2"/>
        <v>0.40592603122858822</v>
      </c>
      <c r="S72" s="43">
        <f t="shared" si="2"/>
        <v>0.43841818762024326</v>
      </c>
      <c r="T72" s="43">
        <f t="shared" si="2"/>
        <v>0.4312969727690375</v>
      </c>
      <c r="U72" s="43">
        <f t="shared" si="2"/>
        <v>0.45762379990129876</v>
      </c>
      <c r="V72" s="43">
        <f t="shared" si="2"/>
        <v>0.40373753583149496</v>
      </c>
      <c r="W72" s="43">
        <f t="shared" si="2"/>
        <v>0.42055702137162221</v>
      </c>
      <c r="X72" s="43">
        <f t="shared" si="2"/>
        <v>0.46216581312440075</v>
      </c>
      <c r="Y72" s="43">
        <f t="shared" si="2"/>
        <v>0.43975194593468164</v>
      </c>
      <c r="Z72" s="43">
        <f t="shared" si="2"/>
        <v>0.41689226589980793</v>
      </c>
      <c r="AA72" s="43">
        <f t="shared" si="2"/>
        <v>1.2735734055241765</v>
      </c>
      <c r="AB72" s="43">
        <f t="shared" si="2"/>
        <v>0.43163817359381007</v>
      </c>
      <c r="AC72" s="43">
        <f t="shared" si="2"/>
        <v>0.32267570427578157</v>
      </c>
      <c r="AD72" s="43">
        <f t="shared" si="2"/>
        <v>0.24749245962578831</v>
      </c>
      <c r="AE72" s="43">
        <f t="shared" si="2"/>
        <v>1.0344178495236396</v>
      </c>
      <c r="AF72" s="43">
        <f t="shared" si="3"/>
        <v>1.749366518209174</v>
      </c>
      <c r="AG72" s="43">
        <f t="shared" ref="AG72:AH72" si="8">AG43/AG14*100</f>
        <v>1.6837614895791608</v>
      </c>
      <c r="AH72" s="43">
        <f t="shared" si="8"/>
        <v>1.9021530079891436</v>
      </c>
      <c r="AI72" s="43">
        <f t="shared" si="2"/>
        <v>0.88104874481989581</v>
      </c>
      <c r="AJ72" s="26"/>
      <c r="AK72" s="27"/>
      <c r="AL72" s="28"/>
      <c r="AM72" s="29"/>
      <c r="AN72" s="29"/>
    </row>
    <row r="73" spans="1:40" ht="12" customHeight="1" x14ac:dyDescent="0.25">
      <c r="A73" s="40"/>
      <c r="B73" s="41" t="s">
        <v>14</v>
      </c>
      <c r="C73" s="43">
        <f t="shared" si="4"/>
        <v>4.0611330428034744</v>
      </c>
      <c r="D73" s="43">
        <f t="shared" si="2"/>
        <v>4.0419479318808378</v>
      </c>
      <c r="E73" s="43">
        <f t="shared" si="2"/>
        <v>3.9681765136977196</v>
      </c>
      <c r="F73" s="43">
        <f t="shared" si="2"/>
        <v>3.949323604733638</v>
      </c>
      <c r="G73" s="43">
        <f t="shared" si="2"/>
        <v>3.1922759713544249</v>
      </c>
      <c r="H73" s="43">
        <f t="shared" si="2"/>
        <v>2.6847835432599414</v>
      </c>
      <c r="I73" s="43">
        <f t="shared" si="2"/>
        <v>1.8685595369885362</v>
      </c>
      <c r="J73" s="43">
        <f t="shared" si="2"/>
        <v>1.3521176845199814</v>
      </c>
      <c r="K73" s="43">
        <f t="shared" si="2"/>
        <v>0.87286178580056051</v>
      </c>
      <c r="L73" s="43">
        <f t="shared" si="2"/>
        <v>0.63677098978920355</v>
      </c>
      <c r="M73" s="43">
        <f t="shared" si="2"/>
        <v>0.46128190787344153</v>
      </c>
      <c r="N73" s="43">
        <f t="shared" si="2"/>
        <v>0.45488772568976438</v>
      </c>
      <c r="O73" s="43">
        <f t="shared" si="2"/>
        <v>0.48135761862000009</v>
      </c>
      <c r="P73" s="43">
        <f t="shared" si="2"/>
        <v>0.46297570244213504</v>
      </c>
      <c r="Q73" s="43">
        <f t="shared" si="2"/>
        <v>0.5658862362910555</v>
      </c>
      <c r="R73" s="43">
        <f t="shared" si="2"/>
        <v>0.59324242662051052</v>
      </c>
      <c r="S73" s="43">
        <f t="shared" si="2"/>
        <v>0.61650541898581024</v>
      </c>
      <c r="T73" s="43">
        <f t="shared" si="2"/>
        <v>0.67218124674374058</v>
      </c>
      <c r="U73" s="43">
        <f t="shared" si="2"/>
        <v>0.7202459929441567</v>
      </c>
      <c r="V73" s="43">
        <f t="shared" si="2"/>
        <v>0.77426014968574586</v>
      </c>
      <c r="W73" s="43">
        <f t="shared" si="2"/>
        <v>0.7696957095659076</v>
      </c>
      <c r="X73" s="43">
        <f t="shared" si="2"/>
        <v>0.76564147864698728</v>
      </c>
      <c r="Y73" s="43">
        <f t="shared" si="2"/>
        <v>0.68032914511552134</v>
      </c>
      <c r="Z73" s="43">
        <f t="shared" si="2"/>
        <v>0.77146907762255446</v>
      </c>
      <c r="AA73" s="43">
        <f t="shared" si="2"/>
        <v>1.6788205130039695</v>
      </c>
      <c r="AB73" s="43">
        <f t="shared" si="2"/>
        <v>0.76959573504718792</v>
      </c>
      <c r="AC73" s="43">
        <f t="shared" si="2"/>
        <v>0.66192285667400552</v>
      </c>
      <c r="AD73" s="43">
        <f t="shared" si="2"/>
        <v>0.45246414687166792</v>
      </c>
      <c r="AE73" s="43">
        <f t="shared" si="2"/>
        <v>1.0495669100382703</v>
      </c>
      <c r="AF73" s="43">
        <f t="shared" si="3"/>
        <v>3.732831282889963</v>
      </c>
      <c r="AG73" s="43">
        <f t="shared" ref="AG73:AH73" si="9">AG44/AG15*100</f>
        <v>3.034105050048526</v>
      </c>
      <c r="AH73" s="43">
        <f t="shared" si="9"/>
        <v>2.9750448569198529</v>
      </c>
      <c r="AI73" s="43">
        <f t="shared" si="2"/>
        <v>1.3486606032158779</v>
      </c>
      <c r="AJ73" s="26"/>
      <c r="AK73" s="27"/>
      <c r="AL73" s="28"/>
      <c r="AM73" s="29"/>
      <c r="AN73" s="29"/>
    </row>
    <row r="74" spans="1:40" ht="12" customHeight="1" x14ac:dyDescent="0.25">
      <c r="A74" s="40"/>
      <c r="B74" s="41" t="s">
        <v>16</v>
      </c>
      <c r="C74" s="43">
        <f t="shared" si="4"/>
        <v>2.2711422226916218</v>
      </c>
      <c r="D74" s="43">
        <f t="shared" si="2"/>
        <v>2.2061450114914494</v>
      </c>
      <c r="E74" s="43">
        <f t="shared" si="2"/>
        <v>2.1175795786874696</v>
      </c>
      <c r="F74" s="43">
        <f t="shared" si="2"/>
        <v>1.9339859964073929</v>
      </c>
      <c r="G74" s="43">
        <f t="shared" si="2"/>
        <v>1.8123574449482889</v>
      </c>
      <c r="H74" s="43">
        <f t="shared" si="2"/>
        <v>1.5462409321610067</v>
      </c>
      <c r="I74" s="43">
        <f t="shared" si="2"/>
        <v>1.3764786191683953</v>
      </c>
      <c r="J74" s="43">
        <f t="shared" si="2"/>
        <v>1.1940845461158989</v>
      </c>
      <c r="K74" s="43">
        <f t="shared" si="2"/>
        <v>0.87602215573932762</v>
      </c>
      <c r="L74" s="43">
        <f t="shared" si="2"/>
        <v>0.57280168579310331</v>
      </c>
      <c r="M74" s="43">
        <f t="shared" si="2"/>
        <v>0.40114978272948715</v>
      </c>
      <c r="N74" s="43">
        <f t="shared" si="2"/>
        <v>0.41729657706140499</v>
      </c>
      <c r="O74" s="43">
        <f t="shared" si="2"/>
        <v>0.47597875708197468</v>
      </c>
      <c r="P74" s="43">
        <f t="shared" si="2"/>
        <v>0.48507394114214947</v>
      </c>
      <c r="Q74" s="43">
        <f t="shared" si="2"/>
        <v>0.46924904975655457</v>
      </c>
      <c r="R74" s="43">
        <f t="shared" si="2"/>
        <v>0.45379870222664165</v>
      </c>
      <c r="S74" s="43">
        <f t="shared" si="2"/>
        <v>0.47541497841192798</v>
      </c>
      <c r="T74" s="43">
        <f t="shared" si="2"/>
        <v>0.45178218427948624</v>
      </c>
      <c r="U74" s="43">
        <f t="shared" si="2"/>
        <v>0.4585438313914702</v>
      </c>
      <c r="V74" s="43">
        <f t="shared" si="2"/>
        <v>0.400905213257848</v>
      </c>
      <c r="W74" s="43">
        <f t="shared" si="2"/>
        <v>0.44340181104764326</v>
      </c>
      <c r="X74" s="43">
        <f t="shared" si="2"/>
        <v>0.42457655609251971</v>
      </c>
      <c r="Y74" s="43">
        <f t="shared" si="2"/>
        <v>0.40779676633175704</v>
      </c>
      <c r="Z74" s="43">
        <f t="shared" si="2"/>
        <v>0.45838556934162389</v>
      </c>
      <c r="AA74" s="43">
        <f t="shared" si="2"/>
        <v>1.9586891971049161</v>
      </c>
      <c r="AB74" s="43">
        <f t="shared" si="2"/>
        <v>0.42059263528809948</v>
      </c>
      <c r="AC74" s="43">
        <f t="shared" si="2"/>
        <v>0.40538367117825763</v>
      </c>
      <c r="AD74" s="43">
        <f t="shared" si="2"/>
        <v>0.35931928433921928</v>
      </c>
      <c r="AE74" s="43">
        <f t="shared" si="2"/>
        <v>1.2015384549138393</v>
      </c>
      <c r="AF74" s="43">
        <f t="shared" si="3"/>
        <v>3.4771454301765279</v>
      </c>
      <c r="AG74" s="43">
        <f t="shared" ref="AG74:AH74" si="10">AG45/AG16*100</f>
        <v>3.7735592335266848</v>
      </c>
      <c r="AH74" s="43">
        <f t="shared" si="10"/>
        <v>3.5613212138156207</v>
      </c>
      <c r="AI74" s="43">
        <f t="shared" si="2"/>
        <v>1.198663857983707</v>
      </c>
      <c r="AJ74" s="26"/>
      <c r="AK74" s="27"/>
      <c r="AL74" s="28"/>
      <c r="AM74" s="29"/>
      <c r="AN74" s="29"/>
    </row>
    <row r="75" spans="1:40" ht="12" customHeight="1" x14ac:dyDescent="0.25">
      <c r="A75" s="40"/>
      <c r="B75" s="41" t="s">
        <v>18</v>
      </c>
      <c r="C75" s="43">
        <f t="shared" si="4"/>
        <v>7.628828131258734</v>
      </c>
      <c r="D75" s="43">
        <f t="shared" si="2"/>
        <v>7.4592055045430792</v>
      </c>
      <c r="E75" s="43">
        <f t="shared" si="2"/>
        <v>6.683820099020001</v>
      </c>
      <c r="F75" s="43">
        <f t="shared" si="2"/>
        <v>6.5013924691571177</v>
      </c>
      <c r="G75" s="43">
        <f t="shared" si="2"/>
        <v>5.4097064837452447</v>
      </c>
      <c r="H75" s="43">
        <f t="shared" si="2"/>
        <v>5.5078137461475603</v>
      </c>
      <c r="I75" s="43">
        <f t="shared" si="2"/>
        <v>4.4008092407914141</v>
      </c>
      <c r="J75" s="43">
        <f t="shared" si="2"/>
        <v>3.5749922660526137</v>
      </c>
      <c r="K75" s="43">
        <f t="shared" si="2"/>
        <v>2.2238522551888349</v>
      </c>
      <c r="L75" s="43">
        <f t="shared" si="2"/>
        <v>1.3706143761425715</v>
      </c>
      <c r="M75" s="43">
        <f t="shared" si="2"/>
        <v>0.52446444375203383</v>
      </c>
      <c r="N75" s="43">
        <f t="shared" si="2"/>
        <v>0.67491960974976806</v>
      </c>
      <c r="O75" s="43">
        <f t="shared" si="2"/>
        <v>0.73547794459284721</v>
      </c>
      <c r="P75" s="43">
        <f t="shared" si="2"/>
        <v>0.8095736502881381</v>
      </c>
      <c r="Q75" s="43">
        <f t="shared" si="2"/>
        <v>0.90254989036551936</v>
      </c>
      <c r="R75" s="43">
        <f t="shared" si="2"/>
        <v>0.87732396928959966</v>
      </c>
      <c r="S75" s="43">
        <f t="shared" si="2"/>
        <v>0.90086535073046603</v>
      </c>
      <c r="T75" s="43">
        <f t="shared" si="2"/>
        <v>0</v>
      </c>
      <c r="U75" s="43">
        <f t="shared" si="2"/>
        <v>0</v>
      </c>
      <c r="V75" s="43">
        <f t="shared" si="2"/>
        <v>0</v>
      </c>
      <c r="W75" s="43">
        <f t="shared" si="2"/>
        <v>0</v>
      </c>
      <c r="X75" s="43">
        <f t="shared" si="2"/>
        <v>0</v>
      </c>
      <c r="Y75" s="43">
        <f t="shared" si="2"/>
        <v>0</v>
      </c>
      <c r="Z75" s="43">
        <f t="shared" si="2"/>
        <v>0</v>
      </c>
      <c r="AA75" s="43">
        <f t="shared" si="2"/>
        <v>1.7526804974243428</v>
      </c>
      <c r="AB75" s="43">
        <f t="shared" si="2"/>
        <v>0</v>
      </c>
      <c r="AC75" s="43">
        <f t="shared" si="2"/>
        <v>0</v>
      </c>
      <c r="AD75" s="43">
        <f t="shared" si="2"/>
        <v>8.5924104142075103E-2</v>
      </c>
      <c r="AE75" s="43">
        <f t="shared" si="2"/>
        <v>1.3497852190544459</v>
      </c>
      <c r="AF75" s="43">
        <f t="shared" si="3"/>
        <v>2.2176278035963413</v>
      </c>
      <c r="AG75" s="43">
        <f t="shared" ref="AG75:AH75" si="11">AG46/AG17*100</f>
        <v>2.7090501596108481</v>
      </c>
      <c r="AH75" s="43">
        <f t="shared" si="11"/>
        <v>2.8057839440641281</v>
      </c>
      <c r="AI75" s="43">
        <f t="shared" si="2"/>
        <v>1.5368678337733548</v>
      </c>
      <c r="AJ75" s="26"/>
      <c r="AK75" s="27"/>
      <c r="AL75" s="28"/>
      <c r="AM75" s="29"/>
      <c r="AN75" s="29"/>
    </row>
    <row r="76" spans="1:40" ht="12" customHeight="1" x14ac:dyDescent="0.25">
      <c r="A76" s="40"/>
      <c r="B76" s="41" t="s">
        <v>20</v>
      </c>
      <c r="C76" s="43">
        <f t="shared" si="4"/>
        <v>2.5575565224851178</v>
      </c>
      <c r="D76" s="43">
        <f t="shared" si="2"/>
        <v>2.5233419099653367</v>
      </c>
      <c r="E76" s="43">
        <f t="shared" si="2"/>
        <v>3.1983327721872263</v>
      </c>
      <c r="F76" s="43">
        <f t="shared" si="2"/>
        <v>3.4027245329062352</v>
      </c>
      <c r="G76" s="43">
        <f t="shared" si="2"/>
        <v>3.3956944250151611</v>
      </c>
      <c r="H76" s="43">
        <f t="shared" si="2"/>
        <v>3.3584637342058654</v>
      </c>
      <c r="I76" s="43">
        <f t="shared" si="2"/>
        <v>3.1346228436254799</v>
      </c>
      <c r="J76" s="43">
        <f t="shared" si="2"/>
        <v>2.3979862445538136</v>
      </c>
      <c r="K76" s="43">
        <f t="shared" si="2"/>
        <v>1.3649484238975365</v>
      </c>
      <c r="L76" s="43">
        <f t="shared" si="2"/>
        <v>0.7361410793566977</v>
      </c>
      <c r="M76" s="43">
        <f t="shared" si="2"/>
        <v>0</v>
      </c>
      <c r="N76" s="43">
        <f t="shared" si="2"/>
        <v>1.9440316107107237E-3</v>
      </c>
      <c r="O76" s="43">
        <f t="shared" si="2"/>
        <v>0</v>
      </c>
      <c r="P76" s="43">
        <f t="shared" si="2"/>
        <v>0</v>
      </c>
      <c r="Q76" s="43">
        <f t="shared" si="2"/>
        <v>0</v>
      </c>
      <c r="R76" s="43">
        <f t="shared" si="2"/>
        <v>0</v>
      </c>
      <c r="S76" s="43">
        <f t="shared" si="2"/>
        <v>0.48124801575036125</v>
      </c>
      <c r="T76" s="43">
        <f t="shared" si="2"/>
        <v>0</v>
      </c>
      <c r="U76" s="43">
        <f t="shared" si="2"/>
        <v>0</v>
      </c>
      <c r="V76" s="43">
        <f t="shared" si="2"/>
        <v>0</v>
      </c>
      <c r="W76" s="43">
        <f t="shared" si="2"/>
        <v>0</v>
      </c>
      <c r="X76" s="43">
        <f t="shared" si="2"/>
        <v>0</v>
      </c>
      <c r="Y76" s="43">
        <f t="shared" si="2"/>
        <v>0</v>
      </c>
      <c r="Z76" s="43">
        <f t="shared" si="2"/>
        <v>0</v>
      </c>
      <c r="AA76" s="43">
        <f t="shared" si="2"/>
        <v>3.6694445070127637</v>
      </c>
      <c r="AB76" s="43">
        <f t="shared" si="2"/>
        <v>0</v>
      </c>
      <c r="AC76" s="43">
        <f t="shared" si="2"/>
        <v>0</v>
      </c>
      <c r="AD76" s="43">
        <f t="shared" si="2"/>
        <v>0</v>
      </c>
      <c r="AE76" s="43">
        <f t="shared" si="2"/>
        <v>0.98390218389376871</v>
      </c>
      <c r="AF76" s="43">
        <f t="shared" si="3"/>
        <v>6.0233015847232414</v>
      </c>
      <c r="AG76" s="43">
        <f t="shared" ref="AG76:AH76" si="12">AG47/AG18*100</f>
        <v>6.4208803994814296</v>
      </c>
      <c r="AH76" s="43">
        <f t="shared" si="12"/>
        <v>8.3256889969056065</v>
      </c>
      <c r="AI76" s="43">
        <f t="shared" si="2"/>
        <v>1.5850962815697589</v>
      </c>
      <c r="AJ76" s="26"/>
      <c r="AK76" s="27"/>
      <c r="AL76" s="28"/>
      <c r="AM76" s="29"/>
      <c r="AN76" s="29"/>
    </row>
    <row r="77" spans="1:40" ht="12" customHeight="1" x14ac:dyDescent="0.25">
      <c r="A77" s="40"/>
      <c r="B77" s="41" t="s">
        <v>22</v>
      </c>
      <c r="C77" s="43">
        <f t="shared" si="4"/>
        <v>5.147466690752732</v>
      </c>
      <c r="D77" s="43">
        <f t="shared" si="2"/>
        <v>4.9199661492584941</v>
      </c>
      <c r="E77" s="43">
        <f t="shared" si="2"/>
        <v>4.3798220659900942</v>
      </c>
      <c r="F77" s="43">
        <f t="shared" si="2"/>
        <v>4.0002154966821326</v>
      </c>
      <c r="G77" s="43">
        <f t="shared" si="2"/>
        <v>4.2628553756793242</v>
      </c>
      <c r="H77" s="43">
        <f t="shared" si="2"/>
        <v>4.2004034573501974</v>
      </c>
      <c r="I77" s="43">
        <f t="shared" si="2"/>
        <v>3.4446777978327008</v>
      </c>
      <c r="J77" s="43">
        <f t="shared" si="2"/>
        <v>2.5307752782765816</v>
      </c>
      <c r="K77" s="43">
        <f t="shared" si="2"/>
        <v>2.1685586208406917</v>
      </c>
      <c r="L77" s="43">
        <f t="shared" si="2"/>
        <v>1.5326226483176528</v>
      </c>
      <c r="M77" s="43">
        <f t="shared" ref="D77:AI86" si="13">M48/M19*100</f>
        <v>1.4100122415223162</v>
      </c>
      <c r="N77" s="43">
        <f t="shared" si="13"/>
        <v>1.4212266301579271</v>
      </c>
      <c r="O77" s="43">
        <f t="shared" si="13"/>
        <v>1.5702369101397939</v>
      </c>
      <c r="P77" s="43">
        <f t="shared" si="13"/>
        <v>1.5660507538551562</v>
      </c>
      <c r="Q77" s="43">
        <f t="shared" si="13"/>
        <v>1.6138146730567677</v>
      </c>
      <c r="R77" s="43">
        <f t="shared" si="13"/>
        <v>1.3915655637053219</v>
      </c>
      <c r="S77" s="43">
        <f t="shared" si="13"/>
        <v>1.7937138442761811</v>
      </c>
      <c r="T77" s="43">
        <f t="shared" si="13"/>
        <v>1.4707972434582466</v>
      </c>
      <c r="U77" s="43">
        <f t="shared" si="13"/>
        <v>1.4471108567705979</v>
      </c>
      <c r="V77" s="43">
        <f t="shared" si="13"/>
        <v>1.4354728167768758</v>
      </c>
      <c r="W77" s="43">
        <f t="shared" si="13"/>
        <v>1.405022379179143</v>
      </c>
      <c r="X77" s="43">
        <f t="shared" si="13"/>
        <v>1.4644049308399698</v>
      </c>
      <c r="Y77" s="43">
        <f t="shared" si="13"/>
        <v>1.3887071930313284</v>
      </c>
      <c r="Z77" s="43">
        <f t="shared" si="13"/>
        <v>1.4511892500657173</v>
      </c>
      <c r="AA77" s="43">
        <f t="shared" si="13"/>
        <v>2.0475749663727232</v>
      </c>
      <c r="AB77" s="43">
        <f t="shared" si="13"/>
        <v>1.3637988433591293</v>
      </c>
      <c r="AC77" s="43">
        <f t="shared" si="13"/>
        <v>1.3402551852331661</v>
      </c>
      <c r="AD77" s="43">
        <f t="shared" si="13"/>
        <v>1.3205084335760517</v>
      </c>
      <c r="AE77" s="43">
        <f t="shared" si="13"/>
        <v>2.2494625359637048</v>
      </c>
      <c r="AF77" s="43">
        <f t="shared" si="3"/>
        <v>2.9780027000297933</v>
      </c>
      <c r="AG77" s="43">
        <f t="shared" ref="AG77:AH77" si="14">AG48/AG19*100</f>
        <v>2.7596963430842747</v>
      </c>
      <c r="AH77" s="43">
        <f t="shared" si="14"/>
        <v>2.9439698965568883</v>
      </c>
      <c r="AI77" s="43">
        <f t="shared" si="13"/>
        <v>2.1482265530691067</v>
      </c>
      <c r="AJ77" s="26"/>
      <c r="AK77" s="27"/>
      <c r="AL77" s="28"/>
      <c r="AM77" s="29"/>
      <c r="AN77" s="29"/>
    </row>
    <row r="78" spans="1:40" ht="12" customHeight="1" x14ac:dyDescent="0.25">
      <c r="A78" s="40"/>
      <c r="B78" s="41" t="s">
        <v>24</v>
      </c>
      <c r="C78" s="43">
        <f t="shared" si="4"/>
        <v>4.9563940325582507</v>
      </c>
      <c r="D78" s="43">
        <f t="shared" si="13"/>
        <v>4.8224783056317113</v>
      </c>
      <c r="E78" s="43">
        <f t="shared" si="13"/>
        <v>4.1649287299937319</v>
      </c>
      <c r="F78" s="43">
        <f t="shared" si="13"/>
        <v>3.7692743929022168</v>
      </c>
      <c r="G78" s="43">
        <f t="shared" si="13"/>
        <v>3.6561024857713433</v>
      </c>
      <c r="H78" s="43">
        <f t="shared" si="13"/>
        <v>3.3949744668876547</v>
      </c>
      <c r="I78" s="43">
        <f t="shared" si="13"/>
        <v>2.967388290040526</v>
      </c>
      <c r="J78" s="43">
        <f t="shared" si="13"/>
        <v>2.2998106376025484</v>
      </c>
      <c r="K78" s="43">
        <f t="shared" si="13"/>
        <v>1.7264408954573554</v>
      </c>
      <c r="L78" s="43">
        <f t="shared" si="13"/>
        <v>1.3137596435460563</v>
      </c>
      <c r="M78" s="43">
        <f t="shared" si="13"/>
        <v>1.0468397494506987</v>
      </c>
      <c r="N78" s="43">
        <f t="shared" si="13"/>
        <v>1.0741339769624396</v>
      </c>
      <c r="O78" s="43">
        <f t="shared" si="13"/>
        <v>1.1409904132468416</v>
      </c>
      <c r="P78" s="43">
        <f t="shared" si="13"/>
        <v>1.1891319808299823</v>
      </c>
      <c r="Q78" s="43">
        <f t="shared" si="13"/>
        <v>1.1713078230397427</v>
      </c>
      <c r="R78" s="43">
        <f t="shared" si="13"/>
        <v>1.1942229770220476</v>
      </c>
      <c r="S78" s="43">
        <f t="shared" si="13"/>
        <v>1.0605892680319708</v>
      </c>
      <c r="T78" s="43">
        <f t="shared" si="13"/>
        <v>1.0754833322185278</v>
      </c>
      <c r="U78" s="43">
        <f t="shared" si="13"/>
        <v>1.0548525935645745</v>
      </c>
      <c r="V78" s="43">
        <f t="shared" si="13"/>
        <v>1.0834212774806344</v>
      </c>
      <c r="W78" s="43">
        <f t="shared" si="13"/>
        <v>1.0671265967616781</v>
      </c>
      <c r="X78" s="43">
        <f t="shared" si="13"/>
        <v>1.1441181623861725</v>
      </c>
      <c r="Y78" s="43">
        <f t="shared" si="13"/>
        <v>1.1457863669414159</v>
      </c>
      <c r="Z78" s="43">
        <f t="shared" si="13"/>
        <v>1.119432731056611</v>
      </c>
      <c r="AA78" s="43">
        <f t="shared" si="13"/>
        <v>2.1102271640462513</v>
      </c>
      <c r="AB78" s="43">
        <f t="shared" si="13"/>
        <v>1.1276156093024658</v>
      </c>
      <c r="AC78" s="43">
        <f t="shared" si="13"/>
        <v>1.0148424183251397</v>
      </c>
      <c r="AD78" s="43">
        <f t="shared" si="13"/>
        <v>0.85299166534621418</v>
      </c>
      <c r="AE78" s="43">
        <f t="shared" si="13"/>
        <v>2.3014255618774047</v>
      </c>
      <c r="AF78" s="43">
        <f t="shared" si="3"/>
        <v>3.9040772741721255</v>
      </c>
      <c r="AG78" s="43">
        <f t="shared" ref="AG78:AH78" si="15">AG49/AG20*100</f>
        <v>3.9666969064756379</v>
      </c>
      <c r="AH78" s="43">
        <f t="shared" si="15"/>
        <v>5.6185125792257642</v>
      </c>
      <c r="AI78" s="43">
        <f t="shared" si="13"/>
        <v>2.0214194902934373</v>
      </c>
      <c r="AJ78" s="26"/>
      <c r="AK78" s="27"/>
      <c r="AL78" s="28"/>
      <c r="AM78" s="29"/>
      <c r="AN78" s="29"/>
    </row>
    <row r="79" spans="1:40" ht="12" customHeight="1" x14ac:dyDescent="0.25">
      <c r="A79" s="40"/>
      <c r="B79" s="41" t="s">
        <v>26</v>
      </c>
      <c r="C79" s="43">
        <f t="shared" si="4"/>
        <v>4.439235590492121</v>
      </c>
      <c r="D79" s="43">
        <f t="shared" si="13"/>
        <v>3.9704637085318759</v>
      </c>
      <c r="E79" s="43">
        <f t="shared" si="13"/>
        <v>3.2388626358766643</v>
      </c>
      <c r="F79" s="43">
        <f t="shared" si="13"/>
        <v>2.8346336226663484</v>
      </c>
      <c r="G79" s="43">
        <f t="shared" si="13"/>
        <v>1.8061746495343434</v>
      </c>
      <c r="H79" s="43">
        <f t="shared" si="13"/>
        <v>1.1239578477956029</v>
      </c>
      <c r="I79" s="43">
        <f t="shared" si="13"/>
        <v>1.5149897308771645</v>
      </c>
      <c r="J79" s="43">
        <f t="shared" si="13"/>
        <v>1.0964666878509417</v>
      </c>
      <c r="K79" s="43">
        <f t="shared" si="13"/>
        <v>1.2277699041250554</v>
      </c>
      <c r="L79" s="43">
        <f t="shared" si="13"/>
        <v>0.75933459756717236</v>
      </c>
      <c r="M79" s="43">
        <f t="shared" si="13"/>
        <v>1.295696678701884</v>
      </c>
      <c r="N79" s="43">
        <f t="shared" si="13"/>
        <v>1.1327391641671827</v>
      </c>
      <c r="O79" s="43">
        <f t="shared" si="13"/>
        <v>1.1365848180640259</v>
      </c>
      <c r="P79" s="43">
        <f t="shared" si="13"/>
        <v>1.1811350564465621</v>
      </c>
      <c r="Q79" s="43">
        <f t="shared" si="13"/>
        <v>1.5318133655441346</v>
      </c>
      <c r="R79" s="43">
        <f t="shared" si="13"/>
        <v>1.497919599439073</v>
      </c>
      <c r="S79" s="43">
        <f t="shared" si="13"/>
        <v>2.1996058246148635</v>
      </c>
      <c r="T79" s="43">
        <f t="shared" si="13"/>
        <v>1.3343378964440151</v>
      </c>
      <c r="U79" s="43">
        <f t="shared" si="13"/>
        <v>1.6169752333738228</v>
      </c>
      <c r="V79" s="43">
        <f t="shared" si="13"/>
        <v>1.2626513830992026</v>
      </c>
      <c r="W79" s="43">
        <f t="shared" si="13"/>
        <v>0.99287593544535868</v>
      </c>
      <c r="X79" s="43">
        <f t="shared" si="13"/>
        <v>1.1383015840403412</v>
      </c>
      <c r="Y79" s="43">
        <f t="shared" si="13"/>
        <v>1.3038270818569186</v>
      </c>
      <c r="Z79" s="43">
        <f t="shared" si="13"/>
        <v>1.4880054387965318</v>
      </c>
      <c r="AA79" s="43">
        <f t="shared" si="13"/>
        <v>1.358355832365661</v>
      </c>
      <c r="AB79" s="43">
        <f t="shared" si="13"/>
        <v>1.7312711688969344</v>
      </c>
      <c r="AC79" s="43">
        <f t="shared" si="13"/>
        <v>1.8091187280664409</v>
      </c>
      <c r="AD79" s="43">
        <f t="shared" si="13"/>
        <v>1.5424879011207133</v>
      </c>
      <c r="AE79" s="43">
        <f t="shared" si="13"/>
        <v>1.5915308044233654</v>
      </c>
      <c r="AF79" s="43">
        <f t="shared" si="3"/>
        <v>2.0984362211342256</v>
      </c>
      <c r="AG79" s="43">
        <f t="shared" ref="AG79:AH79" si="16">AG50/AG21*100</f>
        <v>1.9687940366060714</v>
      </c>
      <c r="AH79" s="43">
        <f t="shared" si="16"/>
        <v>3.5200879407402552</v>
      </c>
      <c r="AI79" s="43">
        <f t="shared" si="13"/>
        <v>1.8452596280399531</v>
      </c>
      <c r="AJ79" s="26"/>
      <c r="AK79" s="27"/>
      <c r="AL79" s="28"/>
      <c r="AM79" s="29"/>
      <c r="AN79" s="29"/>
    </row>
    <row r="80" spans="1:40" ht="12" customHeight="1" x14ac:dyDescent="0.25">
      <c r="A80" s="40"/>
      <c r="B80" s="41" t="s">
        <v>28</v>
      </c>
      <c r="C80" s="43">
        <f t="shared" si="4"/>
        <v>4.6353892496299354</v>
      </c>
      <c r="D80" s="43">
        <f t="shared" si="13"/>
        <v>4.3651259690300375</v>
      </c>
      <c r="E80" s="43">
        <f t="shared" si="13"/>
        <v>3.9519420337348889</v>
      </c>
      <c r="F80" s="43">
        <f t="shared" si="13"/>
        <v>4.2730262819966569</v>
      </c>
      <c r="G80" s="43">
        <f t="shared" si="13"/>
        <v>4.3700615372052782</v>
      </c>
      <c r="H80" s="43">
        <f t="shared" si="13"/>
        <v>3.9418567834068177</v>
      </c>
      <c r="I80" s="43">
        <f t="shared" si="13"/>
        <v>3.5789965818360492</v>
      </c>
      <c r="J80" s="43">
        <f t="shared" si="13"/>
        <v>3.0828446747135048</v>
      </c>
      <c r="K80" s="43">
        <f t="shared" si="13"/>
        <v>2.8300224893922517</v>
      </c>
      <c r="L80" s="43">
        <f t="shared" si="13"/>
        <v>2.5632352086699011</v>
      </c>
      <c r="M80" s="43">
        <f t="shared" si="13"/>
        <v>2.6063338216096974</v>
      </c>
      <c r="N80" s="43">
        <f t="shared" si="13"/>
        <v>2.338412615662854</v>
      </c>
      <c r="O80" s="43">
        <f t="shared" si="13"/>
        <v>1.6871289290693148</v>
      </c>
      <c r="P80" s="43">
        <f t="shared" si="13"/>
        <v>1.6798144959094627</v>
      </c>
      <c r="Q80" s="43">
        <f t="shared" si="13"/>
        <v>1.8581286269476214</v>
      </c>
      <c r="R80" s="43">
        <f t="shared" si="13"/>
        <v>2.124626459229177</v>
      </c>
      <c r="S80" s="43">
        <f t="shared" si="13"/>
        <v>0.20134930206829491</v>
      </c>
      <c r="T80" s="43">
        <f t="shared" si="13"/>
        <v>2.2495841608447957</v>
      </c>
      <c r="U80" s="43">
        <f t="shared" si="13"/>
        <v>2.3915645736150895</v>
      </c>
      <c r="V80" s="43">
        <f t="shared" si="13"/>
        <v>2.3731693455861893</v>
      </c>
      <c r="W80" s="43">
        <f t="shared" si="13"/>
        <v>2.431482648074375</v>
      </c>
      <c r="X80" s="43">
        <f t="shared" si="13"/>
        <v>2.4891625988838015</v>
      </c>
      <c r="Y80" s="43">
        <f t="shared" si="13"/>
        <v>2.381010959459402</v>
      </c>
      <c r="Z80" s="43">
        <f t="shared" si="13"/>
        <v>2.3713478465635087</v>
      </c>
      <c r="AA80" s="43">
        <f t="shared" si="13"/>
        <v>2.24420847350043</v>
      </c>
      <c r="AB80" s="43">
        <f t="shared" si="13"/>
        <v>2.2504014579914733</v>
      </c>
      <c r="AC80" s="43">
        <f t="shared" si="13"/>
        <v>2.2247916478399836</v>
      </c>
      <c r="AD80" s="43">
        <f t="shared" si="13"/>
        <v>2.2354873495725611</v>
      </c>
      <c r="AE80" s="43">
        <f t="shared" si="13"/>
        <v>3.447302953323216</v>
      </c>
      <c r="AF80" s="43">
        <f t="shared" si="3"/>
        <v>4.5772623930578984</v>
      </c>
      <c r="AG80" s="43">
        <f t="shared" ref="AG80:AH80" si="17">AG51/AG22*100</f>
        <v>5.0543283794164493</v>
      </c>
      <c r="AH80" s="43">
        <f t="shared" si="17"/>
        <v>5.3390421071827667</v>
      </c>
      <c r="AI80" s="43">
        <f t="shared" si="13"/>
        <v>2.9420411438235479</v>
      </c>
      <c r="AJ80" s="26"/>
      <c r="AK80" s="27"/>
      <c r="AL80" s="28"/>
      <c r="AM80" s="29"/>
      <c r="AN80" s="29"/>
    </row>
    <row r="81" spans="1:40" ht="12" customHeight="1" x14ac:dyDescent="0.25">
      <c r="A81" s="40"/>
      <c r="B81" s="41" t="s">
        <v>30</v>
      </c>
      <c r="C81" s="43">
        <f t="shared" si="4"/>
        <v>6.6270854512852475</v>
      </c>
      <c r="D81" s="43">
        <f t="shared" si="13"/>
        <v>6.588627499998144</v>
      </c>
      <c r="E81" s="43">
        <f t="shared" si="13"/>
        <v>6.2408741384739699</v>
      </c>
      <c r="F81" s="43">
        <f t="shared" si="13"/>
        <v>6.1319122157562429</v>
      </c>
      <c r="G81" s="43">
        <f t="shared" si="13"/>
        <v>5.7467042551514487</v>
      </c>
      <c r="H81" s="43">
        <f t="shared" si="13"/>
        <v>5.4622096445097803</v>
      </c>
      <c r="I81" s="43">
        <f t="shared" si="13"/>
        <v>4.0139631928936366</v>
      </c>
      <c r="J81" s="43">
        <f t="shared" si="13"/>
        <v>3.8385325674508595</v>
      </c>
      <c r="K81" s="43">
        <f t="shared" si="13"/>
        <v>3.0416164306620463</v>
      </c>
      <c r="L81" s="43">
        <f t="shared" si="13"/>
        <v>2.6146166205848482</v>
      </c>
      <c r="M81" s="43">
        <f t="shared" si="13"/>
        <v>2.4037365551175838</v>
      </c>
      <c r="N81" s="43">
        <f t="shared" si="13"/>
        <v>2.2519056987315569</v>
      </c>
      <c r="O81" s="43">
        <f t="shared" si="13"/>
        <v>2.7890090952481867</v>
      </c>
      <c r="P81" s="43">
        <f t="shared" si="13"/>
        <v>2.0223187331030514</v>
      </c>
      <c r="Q81" s="43">
        <f t="shared" si="13"/>
        <v>2.6803065550561787</v>
      </c>
      <c r="R81" s="43">
        <f t="shared" si="13"/>
        <v>1.54597202702662</v>
      </c>
      <c r="S81" s="43">
        <f t="shared" si="13"/>
        <v>2.566688395759543</v>
      </c>
      <c r="T81" s="43">
        <f t="shared" si="13"/>
        <v>2.0065876588074096</v>
      </c>
      <c r="U81" s="43">
        <f t="shared" si="13"/>
        <v>1.9208215467684249</v>
      </c>
      <c r="V81" s="43">
        <f t="shared" si="13"/>
        <v>2.8346737498700998</v>
      </c>
      <c r="W81" s="43">
        <f t="shared" si="13"/>
        <v>3.0441329188489146</v>
      </c>
      <c r="X81" s="43">
        <f t="shared" si="13"/>
        <v>3.026589377704286</v>
      </c>
      <c r="Y81" s="43">
        <f t="shared" si="13"/>
        <v>2.6298935528762475</v>
      </c>
      <c r="Z81" s="43">
        <f t="shared" si="13"/>
        <v>2.7314034615516678</v>
      </c>
      <c r="AA81" s="43">
        <f t="shared" si="13"/>
        <v>1.1198668529455356</v>
      </c>
      <c r="AB81" s="43">
        <f t="shared" si="13"/>
        <v>2.9382474913164556</v>
      </c>
      <c r="AC81" s="43">
        <f t="shared" si="13"/>
        <v>2.9687018628329689</v>
      </c>
      <c r="AD81" s="43">
        <f t="shared" si="13"/>
        <v>3.0645530086933626</v>
      </c>
      <c r="AE81" s="43">
        <f t="shared" si="13"/>
        <v>3.7187127951903869</v>
      </c>
      <c r="AF81" s="43">
        <f t="shared" si="3"/>
        <v>4.7546696474850059</v>
      </c>
      <c r="AG81" s="43">
        <f t="shared" ref="AG81:AH81" si="18">AG52/AG23*100</f>
        <v>5.005995362714792</v>
      </c>
      <c r="AH81" s="43">
        <f t="shared" si="18"/>
        <v>4.7055645248743438</v>
      </c>
      <c r="AI81" s="43">
        <f t="shared" si="13"/>
        <v>3.6142960821916681</v>
      </c>
      <c r="AJ81" s="26"/>
      <c r="AK81" s="27"/>
      <c r="AL81" s="28"/>
      <c r="AM81" s="29"/>
      <c r="AN81" s="29"/>
    </row>
    <row r="82" spans="1:40" ht="12" customHeight="1" x14ac:dyDescent="0.25">
      <c r="A82" s="40"/>
      <c r="B82" s="41" t="s">
        <v>32</v>
      </c>
      <c r="C82" s="43">
        <f t="shared" si="4"/>
        <v>0.12503358777873957</v>
      </c>
      <c r="D82" s="43">
        <f t="shared" si="13"/>
        <v>0.13915563892030589</v>
      </c>
      <c r="E82" s="43">
        <f t="shared" si="13"/>
        <v>0.16131171096434052</v>
      </c>
      <c r="F82" s="43">
        <f t="shared" si="13"/>
        <v>0.13473754533404023</v>
      </c>
      <c r="G82" s="43">
        <f t="shared" si="13"/>
        <v>8.4088067397242561E-2</v>
      </c>
      <c r="H82" s="43">
        <f t="shared" si="13"/>
        <v>6.326554040577867E-2</v>
      </c>
      <c r="I82" s="43">
        <f t="shared" si="13"/>
        <v>8.8486471657385716E-3</v>
      </c>
      <c r="J82" s="43">
        <f t="shared" si="13"/>
        <v>7.0958106453437968E-3</v>
      </c>
      <c r="K82" s="43">
        <f t="shared" si="13"/>
        <v>4.1019322696965212E-3</v>
      </c>
      <c r="L82" s="43">
        <f t="shared" si="13"/>
        <v>0</v>
      </c>
      <c r="M82" s="43">
        <f t="shared" si="13"/>
        <v>1.8055967925636629E-6</v>
      </c>
      <c r="N82" s="43">
        <f t="shared" si="13"/>
        <v>3.2097969466402573E-6</v>
      </c>
      <c r="O82" s="43">
        <f t="shared" si="13"/>
        <v>8.7559692459662222E-6</v>
      </c>
      <c r="P82" s="43">
        <f t="shared" si="13"/>
        <v>0</v>
      </c>
      <c r="Q82" s="43">
        <f t="shared" si="13"/>
        <v>0</v>
      </c>
      <c r="R82" s="43">
        <f t="shared" si="13"/>
        <v>0</v>
      </c>
      <c r="S82" s="43">
        <f t="shared" si="13"/>
        <v>0</v>
      </c>
      <c r="T82" s="43">
        <f t="shared" si="13"/>
        <v>0</v>
      </c>
      <c r="U82" s="43">
        <f t="shared" si="13"/>
        <v>0</v>
      </c>
      <c r="V82" s="43">
        <f t="shared" si="13"/>
        <v>0</v>
      </c>
      <c r="W82" s="43">
        <f t="shared" si="13"/>
        <v>0</v>
      </c>
      <c r="X82" s="43">
        <f t="shared" si="13"/>
        <v>0</v>
      </c>
      <c r="Y82" s="43">
        <f t="shared" si="13"/>
        <v>0</v>
      </c>
      <c r="Z82" s="43">
        <f t="shared" si="13"/>
        <v>0</v>
      </c>
      <c r="AA82" s="43">
        <f t="shared" si="13"/>
        <v>0.76181928538625521</v>
      </c>
      <c r="AB82" s="43">
        <f t="shared" si="13"/>
        <v>0</v>
      </c>
      <c r="AC82" s="43">
        <f t="shared" si="13"/>
        <v>0</v>
      </c>
      <c r="AD82" s="43">
        <f t="shared" si="13"/>
        <v>0</v>
      </c>
      <c r="AE82" s="43">
        <f t="shared" si="13"/>
        <v>1.0997323982188068</v>
      </c>
      <c r="AF82" s="43">
        <f t="shared" si="3"/>
        <v>2.5189978783087073</v>
      </c>
      <c r="AG82" s="43">
        <f t="shared" ref="AG82:AH82" si="19">AG53/AG24*100</f>
        <v>2.4516409614783368</v>
      </c>
      <c r="AH82" s="43">
        <f t="shared" si="19"/>
        <v>2.0976358255122824</v>
      </c>
      <c r="AI82" s="43">
        <f t="shared" si="13"/>
        <v>0.44297022950352555</v>
      </c>
      <c r="AJ82" s="26"/>
      <c r="AK82" s="27"/>
      <c r="AL82" s="28"/>
      <c r="AM82" s="29"/>
      <c r="AN82" s="29"/>
    </row>
    <row r="83" spans="1:40" ht="12" customHeight="1" x14ac:dyDescent="0.25">
      <c r="A83" s="40"/>
      <c r="B83" s="41" t="s">
        <v>34</v>
      </c>
      <c r="C83" s="43">
        <f t="shared" si="4"/>
        <v>3.7772925610879233</v>
      </c>
      <c r="D83" s="43">
        <f t="shared" si="13"/>
        <v>3.6808058153531102</v>
      </c>
      <c r="E83" s="43">
        <f t="shared" si="13"/>
        <v>3.6457166737732605</v>
      </c>
      <c r="F83" s="43">
        <f t="shared" si="13"/>
        <v>3.680040974360923</v>
      </c>
      <c r="G83" s="43">
        <f t="shared" si="13"/>
        <v>1.4464289153898964</v>
      </c>
      <c r="H83" s="43">
        <f t="shared" si="13"/>
        <v>0.957077629092425</v>
      </c>
      <c r="I83" s="43">
        <f t="shared" si="13"/>
        <v>1.9261375386764965</v>
      </c>
      <c r="J83" s="43">
        <f t="shared" si="13"/>
        <v>1.5963013436417397</v>
      </c>
      <c r="K83" s="43">
        <f t="shared" si="13"/>
        <v>1.4666437963196106</v>
      </c>
      <c r="L83" s="43">
        <f t="shared" si="13"/>
        <v>1.2529804400225524</v>
      </c>
      <c r="M83" s="43">
        <f t="shared" si="13"/>
        <v>1.2337606800722047</v>
      </c>
      <c r="N83" s="43">
        <f t="shared" si="13"/>
        <v>1.3873157222017505</v>
      </c>
      <c r="O83" s="43">
        <f t="shared" si="13"/>
        <v>1.3045057314068143</v>
      </c>
      <c r="P83" s="43">
        <f t="shared" si="13"/>
        <v>1.2869533310636578</v>
      </c>
      <c r="Q83" s="43">
        <f t="shared" si="13"/>
        <v>1.3402400929915812</v>
      </c>
      <c r="R83" s="43">
        <f t="shared" si="13"/>
        <v>1.3531945002315426</v>
      </c>
      <c r="S83" s="43">
        <f t="shared" si="13"/>
        <v>2.0084832688616978</v>
      </c>
      <c r="T83" s="43">
        <f t="shared" si="13"/>
        <v>0.93899357448814258</v>
      </c>
      <c r="U83" s="43">
        <f t="shared" si="13"/>
        <v>0.99957052281191872</v>
      </c>
      <c r="V83" s="43">
        <f t="shared" si="13"/>
        <v>1.0598291782198499</v>
      </c>
      <c r="W83" s="43">
        <f t="shared" si="13"/>
        <v>0.97058707411101974</v>
      </c>
      <c r="X83" s="43">
        <f t="shared" si="13"/>
        <v>0.95231328479744914</v>
      </c>
      <c r="Y83" s="43">
        <f t="shared" si="13"/>
        <v>0.9460853038929018</v>
      </c>
      <c r="Z83" s="43">
        <f t="shared" si="13"/>
        <v>0.8822501695564432</v>
      </c>
      <c r="AA83" s="43">
        <f t="shared" si="13"/>
        <v>1.9188362303915678</v>
      </c>
      <c r="AB83" s="43">
        <f t="shared" si="13"/>
        <v>0.8970266727211349</v>
      </c>
      <c r="AC83" s="43">
        <f t="shared" si="13"/>
        <v>0.86159177846003199</v>
      </c>
      <c r="AD83" s="43">
        <f t="shared" si="13"/>
        <v>1.3002474959369663</v>
      </c>
      <c r="AE83" s="43">
        <f t="shared" si="13"/>
        <v>2.9372104149726854</v>
      </c>
      <c r="AF83" s="43">
        <f t="shared" si="3"/>
        <v>6.1676001615043585</v>
      </c>
      <c r="AG83" s="43">
        <f t="shared" ref="AG83:AH83" si="20">AG54/AG25*100</f>
        <v>5.7233575345385779</v>
      </c>
      <c r="AH83" s="43">
        <f t="shared" si="20"/>
        <v>8.9287567788388618</v>
      </c>
      <c r="AI83" s="43">
        <f t="shared" si="13"/>
        <v>2.6907295096663781</v>
      </c>
      <c r="AJ83" s="26"/>
      <c r="AK83" s="27"/>
      <c r="AL83" s="28"/>
      <c r="AM83" s="29"/>
      <c r="AN83" s="29"/>
    </row>
    <row r="84" spans="1:40" ht="12" customHeight="1" x14ac:dyDescent="0.25">
      <c r="A84" s="40"/>
      <c r="B84" s="41" t="s">
        <v>36</v>
      </c>
      <c r="C84" s="43">
        <f t="shared" si="4"/>
        <v>0.53748278875908007</v>
      </c>
      <c r="D84" s="43">
        <f t="shared" si="13"/>
        <v>0.5075419695033998</v>
      </c>
      <c r="E84" s="43">
        <f t="shared" si="13"/>
        <v>0.48370229391225261</v>
      </c>
      <c r="F84" s="43">
        <f t="shared" si="13"/>
        <v>0.44093550917626612</v>
      </c>
      <c r="G84" s="43">
        <f t="shared" si="13"/>
        <v>0.38428895170839861</v>
      </c>
      <c r="H84" s="43">
        <f t="shared" si="13"/>
        <v>0.28726150572554443</v>
      </c>
      <c r="I84" s="43">
        <f t="shared" si="13"/>
        <v>0.59803427467451409</v>
      </c>
      <c r="J84" s="43">
        <f t="shared" si="13"/>
        <v>0.35913520772482166</v>
      </c>
      <c r="K84" s="43">
        <f t="shared" si="13"/>
        <v>0.17103358572638086</v>
      </c>
      <c r="L84" s="43">
        <f t="shared" si="13"/>
        <v>8.3458552858370574E-2</v>
      </c>
      <c r="M84" s="43">
        <f t="shared" si="13"/>
        <v>5.5270986262496588E-2</v>
      </c>
      <c r="N84" s="43">
        <f t="shared" si="13"/>
        <v>5.1288115928608408E-2</v>
      </c>
      <c r="O84" s="43">
        <f t="shared" si="13"/>
        <v>4.4510932552905398E-2</v>
      </c>
      <c r="P84" s="43">
        <f t="shared" si="13"/>
        <v>4.8110230620871108E-2</v>
      </c>
      <c r="Q84" s="43">
        <f t="shared" si="13"/>
        <v>5.3322793584188274E-2</v>
      </c>
      <c r="R84" s="43">
        <f t="shared" si="13"/>
        <v>5.5369384356250918E-2</v>
      </c>
      <c r="S84" s="43">
        <f t="shared" si="13"/>
        <v>5.7612599697148964E-2</v>
      </c>
      <c r="T84" s="43">
        <f t="shared" si="13"/>
        <v>9.9198023515969846E-2</v>
      </c>
      <c r="U84" s="43">
        <f t="shared" si="13"/>
        <v>0.10904850077603651</v>
      </c>
      <c r="V84" s="43">
        <f t="shared" si="13"/>
        <v>9.8442184656206549E-2</v>
      </c>
      <c r="W84" s="43">
        <f t="shared" si="13"/>
        <v>0.10110383651932249</v>
      </c>
      <c r="X84" s="43">
        <f t="shared" si="13"/>
        <v>0.10692173146927877</v>
      </c>
      <c r="Y84" s="43">
        <f t="shared" si="13"/>
        <v>0.11604036374804134</v>
      </c>
      <c r="Z84" s="43">
        <f t="shared" si="13"/>
        <v>0.13383235132618004</v>
      </c>
      <c r="AA84" s="43">
        <f t="shared" si="13"/>
        <v>1.6653201613882909</v>
      </c>
      <c r="AB84" s="43">
        <f t="shared" si="13"/>
        <v>0.16108826347424374</v>
      </c>
      <c r="AC84" s="43">
        <f t="shared" si="13"/>
        <v>0.15921289023440061</v>
      </c>
      <c r="AD84" s="43">
        <f t="shared" si="13"/>
        <v>5.1275454738553231E-2</v>
      </c>
      <c r="AE84" s="43">
        <f t="shared" si="13"/>
        <v>0.37762370421452668</v>
      </c>
      <c r="AF84" s="43">
        <f t="shared" si="3"/>
        <v>1.449435948790907</v>
      </c>
      <c r="AG84" s="43">
        <f t="shared" ref="AG84:AH84" si="21">AG55/AG26*100</f>
        <v>1.3204940465695358</v>
      </c>
      <c r="AH84" s="43">
        <f t="shared" si="21"/>
        <v>1.6524849866076261</v>
      </c>
      <c r="AI84" s="43">
        <f t="shared" si="13"/>
        <v>0.42158781642127158</v>
      </c>
      <c r="AJ84" s="26"/>
      <c r="AK84" s="27"/>
      <c r="AL84" s="28"/>
      <c r="AM84" s="29"/>
      <c r="AN84" s="29"/>
    </row>
    <row r="85" spans="1:40" ht="12" customHeight="1" x14ac:dyDescent="0.25">
      <c r="A85" s="40"/>
      <c r="B85" s="41" t="s">
        <v>38</v>
      </c>
      <c r="C85" s="43">
        <f t="shared" ref="C85:C93" si="22">C56/C27*100</f>
        <v>2.8707015382803833</v>
      </c>
      <c r="D85" s="43">
        <f t="shared" si="13"/>
        <v>2.8239917861387562</v>
      </c>
      <c r="E85" s="43">
        <f t="shared" si="13"/>
        <v>2.6670132381072058</v>
      </c>
      <c r="F85" s="43">
        <f t="shared" si="13"/>
        <v>2.5304427817664408</v>
      </c>
      <c r="G85" s="43">
        <f t="shared" si="13"/>
        <v>2.6383058912290496</v>
      </c>
      <c r="H85" s="43">
        <f t="shared" si="13"/>
        <v>2.6491326231042867</v>
      </c>
      <c r="I85" s="43">
        <f t="shared" si="13"/>
        <v>2.5238779584125419</v>
      </c>
      <c r="J85" s="43">
        <f t="shared" si="13"/>
        <v>2.4692503052453767</v>
      </c>
      <c r="K85" s="43">
        <f t="shared" si="13"/>
        <v>2.4382564460787592</v>
      </c>
      <c r="L85" s="43">
        <f t="shared" si="13"/>
        <v>2.3320633781593689</v>
      </c>
      <c r="M85" s="43">
        <f t="shared" si="13"/>
        <v>2.2357415949523127</v>
      </c>
      <c r="N85" s="43">
        <f t="shared" si="13"/>
        <v>1.8336114561226919</v>
      </c>
      <c r="O85" s="43">
        <f t="shared" si="13"/>
        <v>1.7085182778661976</v>
      </c>
      <c r="P85" s="43">
        <f t="shared" si="13"/>
        <v>1.6765902732246023</v>
      </c>
      <c r="Q85" s="43">
        <f t="shared" si="13"/>
        <v>1.83394941183742</v>
      </c>
      <c r="R85" s="43">
        <f t="shared" si="13"/>
        <v>1.800890698002261</v>
      </c>
      <c r="S85" s="43">
        <f t="shared" si="13"/>
        <v>1.1838334875979879</v>
      </c>
      <c r="T85" s="43">
        <f t="shared" si="13"/>
        <v>1.5448084368491466</v>
      </c>
      <c r="U85" s="43">
        <f t="shared" si="13"/>
        <v>1.5994434199643075</v>
      </c>
      <c r="V85" s="43">
        <f t="shared" si="13"/>
        <v>1.5047810139489117</v>
      </c>
      <c r="W85" s="43">
        <f t="shared" si="13"/>
        <v>1.5429683167711516</v>
      </c>
      <c r="X85" s="43">
        <f t="shared" si="13"/>
        <v>1.6978533264588445</v>
      </c>
      <c r="Y85" s="43">
        <f t="shared" si="13"/>
        <v>2.3002679348384745</v>
      </c>
      <c r="Z85" s="43">
        <f t="shared" si="13"/>
        <v>2.2484411577663317</v>
      </c>
      <c r="AA85" s="43">
        <f t="shared" si="13"/>
        <v>1.1117903742162527</v>
      </c>
      <c r="AB85" s="43">
        <f t="shared" si="13"/>
        <v>1.7952365943848292</v>
      </c>
      <c r="AC85" s="43">
        <f t="shared" si="13"/>
        <v>1.5936445615423855</v>
      </c>
      <c r="AD85" s="43">
        <f t="shared" si="13"/>
        <v>2.2771700147641254</v>
      </c>
      <c r="AE85" s="43">
        <f t="shared" si="13"/>
        <v>2.2179044470882365</v>
      </c>
      <c r="AF85" s="43">
        <f t="shared" si="3"/>
        <v>1.738336434819026</v>
      </c>
      <c r="AG85" s="43">
        <f t="shared" ref="AG85:AH85" si="23">AG56/AG27*100</f>
        <v>1.4270494747611213</v>
      </c>
      <c r="AH85" s="43">
        <f t="shared" si="23"/>
        <v>1.2026563326988653</v>
      </c>
      <c r="AI85" s="43">
        <f t="shared" si="13"/>
        <v>2.06276128647395</v>
      </c>
      <c r="AJ85" s="26"/>
      <c r="AK85" s="27"/>
      <c r="AL85" s="28"/>
      <c r="AM85" s="29"/>
      <c r="AN85" s="29"/>
    </row>
    <row r="86" spans="1:40" ht="12" customHeight="1" x14ac:dyDescent="0.25">
      <c r="A86" s="40"/>
      <c r="B86" s="41" t="s">
        <v>40</v>
      </c>
      <c r="C86" s="43">
        <f t="shared" si="22"/>
        <v>7.3097609771323508</v>
      </c>
      <c r="D86" s="43">
        <f t="shared" si="13"/>
        <v>7.1703576409378229</v>
      </c>
      <c r="E86" s="43">
        <f t="shared" si="13"/>
        <v>5.0066034710778098</v>
      </c>
      <c r="F86" s="43">
        <f t="shared" si="13"/>
        <v>4.7740726094739649</v>
      </c>
      <c r="G86" s="43">
        <f t="shared" ref="D86:AI93" si="24">G57/G28*100</f>
        <v>4.6184309138424622</v>
      </c>
      <c r="H86" s="43">
        <f t="shared" si="24"/>
        <v>5.6095501842252409</v>
      </c>
      <c r="I86" s="43">
        <f t="shared" si="24"/>
        <v>4.4690161311864509</v>
      </c>
      <c r="J86" s="43">
        <f t="shared" si="24"/>
        <v>4.2020845454306617</v>
      </c>
      <c r="K86" s="43">
        <f t="shared" si="24"/>
        <v>2.5150940963498831</v>
      </c>
      <c r="L86" s="43">
        <f t="shared" si="24"/>
        <v>3.1758339817800638</v>
      </c>
      <c r="M86" s="43">
        <f t="shared" si="24"/>
        <v>2.3472813998213726</v>
      </c>
      <c r="N86" s="43">
        <f t="shared" si="24"/>
        <v>2.23499424059563</v>
      </c>
      <c r="O86" s="43">
        <f t="shared" si="24"/>
        <v>2.41815980375757</v>
      </c>
      <c r="P86" s="43">
        <f t="shared" si="24"/>
        <v>1.6762032678939525</v>
      </c>
      <c r="Q86" s="43">
        <f t="shared" si="24"/>
        <v>1.687249954267434</v>
      </c>
      <c r="R86" s="43">
        <f t="shared" si="24"/>
        <v>1.3602760870583854</v>
      </c>
      <c r="S86" s="43">
        <f t="shared" si="24"/>
        <v>5.6128059671797601</v>
      </c>
      <c r="T86" s="43">
        <f t="shared" si="24"/>
        <v>0.96651140999170215</v>
      </c>
      <c r="U86" s="43">
        <f t="shared" si="24"/>
        <v>0.997919109308815</v>
      </c>
      <c r="V86" s="43">
        <f t="shared" si="24"/>
        <v>1.1497092838635949</v>
      </c>
      <c r="W86" s="43">
        <f t="shared" si="24"/>
        <v>0.90010982407871876</v>
      </c>
      <c r="X86" s="43">
        <f t="shared" si="24"/>
        <v>0.97791373724603092</v>
      </c>
      <c r="Y86" s="43">
        <f t="shared" si="24"/>
        <v>0.85171000125807572</v>
      </c>
      <c r="Z86" s="43">
        <f t="shared" si="24"/>
        <v>0.61622191313456276</v>
      </c>
      <c r="AA86" s="43">
        <f t="shared" si="24"/>
        <v>2.1203255580923268</v>
      </c>
      <c r="AB86" s="43">
        <f t="shared" si="24"/>
        <v>0.99735425365341901</v>
      </c>
      <c r="AC86" s="43">
        <f t="shared" si="24"/>
        <v>0.88679519568997667</v>
      </c>
      <c r="AD86" s="43">
        <f t="shared" si="24"/>
        <v>0.78096941588422597</v>
      </c>
      <c r="AE86" s="43">
        <f t="shared" si="24"/>
        <v>2.2960871415946698</v>
      </c>
      <c r="AF86" s="43">
        <f t="shared" ref="AF86:AH86" si="25">AF57/AF28*100</f>
        <v>3.0658005634056598</v>
      </c>
      <c r="AG86" s="43">
        <f t="shared" si="25"/>
        <v>3.0662039532997705</v>
      </c>
      <c r="AH86" s="43">
        <f t="shared" si="25"/>
        <v>2.2769536245934647</v>
      </c>
      <c r="AI86" s="43">
        <f t="shared" si="24"/>
        <v>1.9975107738891564</v>
      </c>
      <c r="AJ86" s="26"/>
      <c r="AK86" s="27"/>
      <c r="AL86" s="28"/>
      <c r="AM86" s="29"/>
      <c r="AN86" s="29"/>
    </row>
    <row r="87" spans="1:40" ht="12" customHeight="1" x14ac:dyDescent="0.25">
      <c r="A87" s="40"/>
      <c r="B87" s="41" t="s">
        <v>42</v>
      </c>
      <c r="C87" s="43">
        <f t="shared" si="22"/>
        <v>6.1965945589608999</v>
      </c>
      <c r="D87" s="43">
        <f t="shared" si="24"/>
        <v>6.1244505812642789</v>
      </c>
      <c r="E87" s="43">
        <f t="shared" si="24"/>
        <v>6.2301521944911409</v>
      </c>
      <c r="F87" s="43">
        <f t="shared" si="24"/>
        <v>6.1854448662645511</v>
      </c>
      <c r="G87" s="43">
        <f t="shared" si="24"/>
        <v>5.9666348944136596</v>
      </c>
      <c r="H87" s="43">
        <f t="shared" si="24"/>
        <v>5.1282382296500693</v>
      </c>
      <c r="I87" s="43">
        <f t="shared" si="24"/>
        <v>4.4027326975535255</v>
      </c>
      <c r="J87" s="43">
        <f t="shared" si="24"/>
        <v>3.491551356691895</v>
      </c>
      <c r="K87" s="43">
        <f t="shared" si="24"/>
        <v>2.7613411107784231</v>
      </c>
      <c r="L87" s="43">
        <f t="shared" si="24"/>
        <v>2.2161754952742405</v>
      </c>
      <c r="M87" s="43">
        <f t="shared" si="24"/>
        <v>2.0978613223081513</v>
      </c>
      <c r="N87" s="43">
        <f t="shared" si="24"/>
        <v>2.0658072755008114</v>
      </c>
      <c r="O87" s="43">
        <f t="shared" si="24"/>
        <v>1.9750159917475112</v>
      </c>
      <c r="P87" s="43">
        <f t="shared" si="24"/>
        <v>2.0378333915383546</v>
      </c>
      <c r="Q87" s="43">
        <f t="shared" si="24"/>
        <v>1.9877950755306486</v>
      </c>
      <c r="R87" s="43">
        <f t="shared" si="24"/>
        <v>2.0154414782372445</v>
      </c>
      <c r="S87" s="43">
        <f t="shared" si="24"/>
        <v>1.9854201180146229</v>
      </c>
      <c r="T87" s="43">
        <f t="shared" si="24"/>
        <v>1.9545499795274031</v>
      </c>
      <c r="U87" s="43">
        <f t="shared" si="24"/>
        <v>1.8173285910605033</v>
      </c>
      <c r="V87" s="43">
        <f t="shared" si="24"/>
        <v>1.8306621798279781</v>
      </c>
      <c r="W87" s="43">
        <f t="shared" si="24"/>
        <v>1.9967347294838362</v>
      </c>
      <c r="X87" s="43">
        <f t="shared" si="24"/>
        <v>2.0720315006431118</v>
      </c>
      <c r="Y87" s="43">
        <f t="shared" si="24"/>
        <v>2.066796021246625</v>
      </c>
      <c r="Z87" s="43">
        <f t="shared" si="24"/>
        <v>2.1035614759125387</v>
      </c>
      <c r="AA87" s="43">
        <f t="shared" si="24"/>
        <v>1.9176206470862738</v>
      </c>
      <c r="AB87" s="43">
        <f t="shared" si="24"/>
        <v>2.2233320098760201</v>
      </c>
      <c r="AC87" s="43">
        <f t="shared" si="24"/>
        <v>1.9647709155543414</v>
      </c>
      <c r="AD87" s="43">
        <f t="shared" si="24"/>
        <v>1.6440652879210396</v>
      </c>
      <c r="AE87" s="43">
        <f t="shared" si="24"/>
        <v>1.7746877225052959</v>
      </c>
      <c r="AF87" s="43">
        <f t="shared" ref="AF87:AH87" si="26">AF58/AF29*100</f>
        <v>3.0078722041853339</v>
      </c>
      <c r="AG87" s="43">
        <f t="shared" si="26"/>
        <v>3.8481414217743204</v>
      </c>
      <c r="AH87" s="43">
        <f t="shared" si="26"/>
        <v>4.3073362658138734</v>
      </c>
      <c r="AI87" s="43">
        <f t="shared" si="24"/>
        <v>2.5978221283804235</v>
      </c>
      <c r="AJ87" s="26"/>
      <c r="AK87" s="27"/>
      <c r="AL87" s="28"/>
      <c r="AM87" s="29"/>
      <c r="AN87" s="29"/>
    </row>
    <row r="88" spans="1:40" ht="12" customHeight="1" x14ac:dyDescent="0.25">
      <c r="A88" s="40"/>
      <c r="B88" s="41" t="s">
        <v>44</v>
      </c>
      <c r="C88" s="43">
        <f t="shared" si="22"/>
        <v>3.0618605431516128</v>
      </c>
      <c r="D88" s="43">
        <f t="shared" si="24"/>
        <v>2.6451442433594972</v>
      </c>
      <c r="E88" s="43">
        <f t="shared" si="24"/>
        <v>2.5067296493958753</v>
      </c>
      <c r="F88" s="43">
        <f t="shared" si="24"/>
        <v>3.4687732357202412</v>
      </c>
      <c r="G88" s="43">
        <f t="shared" si="24"/>
        <v>3.4426270053763397</v>
      </c>
      <c r="H88" s="43">
        <f t="shared" si="24"/>
        <v>2.2154557584255019</v>
      </c>
      <c r="I88" s="43">
        <f t="shared" si="24"/>
        <v>1.8286958025067368</v>
      </c>
      <c r="J88" s="43">
        <f t="shared" si="24"/>
        <v>1.275837645789371</v>
      </c>
      <c r="K88" s="43">
        <f t="shared" si="24"/>
        <v>0.79839763836363309</v>
      </c>
      <c r="L88" s="43">
        <f t="shared" si="24"/>
        <v>0.60772092731799698</v>
      </c>
      <c r="M88" s="43">
        <f t="shared" si="24"/>
        <v>0.60437819017784378</v>
      </c>
      <c r="N88" s="43">
        <f t="shared" si="24"/>
        <v>0.56904084026476598</v>
      </c>
      <c r="O88" s="43">
        <f t="shared" si="24"/>
        <v>0.60848689630649955</v>
      </c>
      <c r="P88" s="43">
        <f t="shared" si="24"/>
        <v>0.42348233583710937</v>
      </c>
      <c r="Q88" s="43">
        <f t="shared" si="24"/>
        <v>0.40843640637043277</v>
      </c>
      <c r="R88" s="43">
        <f t="shared" si="24"/>
        <v>0.37827014466786679</v>
      </c>
      <c r="S88" s="43">
        <f t="shared" si="24"/>
        <v>0.36632671913297943</v>
      </c>
      <c r="T88" s="43">
        <f t="shared" si="24"/>
        <v>0.21703194286597838</v>
      </c>
      <c r="U88" s="43">
        <f t="shared" si="24"/>
        <v>0.19441704778389493</v>
      </c>
      <c r="V88" s="43">
        <f t="shared" si="24"/>
        <v>0.16871326695459904</v>
      </c>
      <c r="W88" s="43">
        <f t="shared" si="24"/>
        <v>0.1772172309278357</v>
      </c>
      <c r="X88" s="43">
        <f t="shared" si="24"/>
        <v>0.17353269046250669</v>
      </c>
      <c r="Y88" s="43">
        <f t="shared" si="24"/>
        <v>0.17513767277580722</v>
      </c>
      <c r="Z88" s="43">
        <f t="shared" si="24"/>
        <v>0.17562477232416768</v>
      </c>
      <c r="AA88" s="43">
        <f t="shared" si="24"/>
        <v>2.0863022799179087</v>
      </c>
      <c r="AB88" s="43">
        <f t="shared" si="24"/>
        <v>0.1844821686265932</v>
      </c>
      <c r="AC88" s="43">
        <f t="shared" si="24"/>
        <v>0.13262932082976847</v>
      </c>
      <c r="AD88" s="43">
        <f t="shared" si="24"/>
        <v>6.5861203446703945E-2</v>
      </c>
      <c r="AE88" s="43">
        <f t="shared" si="24"/>
        <v>0.48526880108687026</v>
      </c>
      <c r="AF88" s="43">
        <f t="shared" ref="AF88:AH88" si="27">AF59/AF30*100</f>
        <v>1.5045522859026514</v>
      </c>
      <c r="AG88" s="43">
        <f t="shared" si="27"/>
        <v>1.8280857637032286</v>
      </c>
      <c r="AH88" s="43">
        <f t="shared" si="27"/>
        <v>1.5403410521548484</v>
      </c>
      <c r="AI88" s="43">
        <f t="shared" si="24"/>
        <v>0.78487838546463673</v>
      </c>
      <c r="AJ88" s="26"/>
      <c r="AK88" s="27"/>
      <c r="AL88" s="28"/>
      <c r="AM88" s="29"/>
      <c r="AN88" s="29"/>
    </row>
    <row r="89" spans="1:40" ht="12" customHeight="1" x14ac:dyDescent="0.25">
      <c r="A89" s="40"/>
      <c r="B89" s="41" t="s">
        <v>46</v>
      </c>
      <c r="C89" s="43">
        <f t="shared" si="22"/>
        <v>4.6611903200925342</v>
      </c>
      <c r="D89" s="43">
        <f t="shared" si="24"/>
        <v>4.6474906280045625</v>
      </c>
      <c r="E89" s="43">
        <f t="shared" si="24"/>
        <v>4.4940170502272112</v>
      </c>
      <c r="F89" s="43">
        <f t="shared" si="24"/>
        <v>4.0967130659125193</v>
      </c>
      <c r="G89" s="43">
        <f t="shared" si="24"/>
        <v>3.7011601039741264</v>
      </c>
      <c r="H89" s="43">
        <f t="shared" si="24"/>
        <v>2.7432771247304055</v>
      </c>
      <c r="I89" s="43">
        <f t="shared" si="24"/>
        <v>1.8801332816077612</v>
      </c>
      <c r="J89" s="43">
        <f t="shared" si="24"/>
        <v>1.2830422021437087</v>
      </c>
      <c r="K89" s="43">
        <f t="shared" si="24"/>
        <v>0.46351720922588063</v>
      </c>
      <c r="L89" s="43">
        <f t="shared" si="24"/>
        <v>6.4610803259838687E-2</v>
      </c>
      <c r="M89" s="43">
        <f t="shared" si="24"/>
        <v>6.4414312444226657E-2</v>
      </c>
      <c r="N89" s="43">
        <f t="shared" si="24"/>
        <v>5.8791004694125751E-2</v>
      </c>
      <c r="O89" s="43">
        <f t="shared" si="24"/>
        <v>5.0567505981640358E-2</v>
      </c>
      <c r="P89" s="43">
        <f t="shared" si="24"/>
        <v>4.9424025539794275E-2</v>
      </c>
      <c r="Q89" s="43">
        <f t="shared" si="24"/>
        <v>4.7634553717905703E-2</v>
      </c>
      <c r="R89" s="43">
        <f t="shared" si="24"/>
        <v>5.025567001617344E-2</v>
      </c>
      <c r="S89" s="43">
        <f t="shared" si="24"/>
        <v>9.0721973369923242E-2</v>
      </c>
      <c r="T89" s="43">
        <f t="shared" si="24"/>
        <v>5.1213180668837816E-2</v>
      </c>
      <c r="U89" s="43">
        <f t="shared" si="24"/>
        <v>5.6422292322808563E-2</v>
      </c>
      <c r="V89" s="43">
        <f t="shared" si="24"/>
        <v>4.9834935596133952E-2</v>
      </c>
      <c r="W89" s="43">
        <f t="shared" si="24"/>
        <v>4.9266338189018113E-2</v>
      </c>
      <c r="X89" s="43">
        <f t="shared" si="24"/>
        <v>5.2693006715834163E-2</v>
      </c>
      <c r="Y89" s="43">
        <f t="shared" si="24"/>
        <v>4.8689383166058385E-2</v>
      </c>
      <c r="Z89" s="43">
        <f t="shared" si="24"/>
        <v>4.5257079295385527E-2</v>
      </c>
      <c r="AA89" s="43">
        <f t="shared" si="24"/>
        <v>1.1654848731536982</v>
      </c>
      <c r="AB89" s="43">
        <f t="shared" si="24"/>
        <v>4.1655801770858043E-2</v>
      </c>
      <c r="AC89" s="43">
        <f t="shared" si="24"/>
        <v>2.7986292288798509E-2</v>
      </c>
      <c r="AD89" s="43">
        <f t="shared" si="24"/>
        <v>1.4907498489679724E-2</v>
      </c>
      <c r="AE89" s="43">
        <f t="shared" si="24"/>
        <v>0.23935031156674122</v>
      </c>
      <c r="AF89" s="43">
        <f t="shared" ref="AF89:AH89" si="28">AF60/AF31*100</f>
        <v>0.37690589448627815</v>
      </c>
      <c r="AG89" s="43">
        <f t="shared" si="28"/>
        <v>0.27618403747018239</v>
      </c>
      <c r="AH89" s="43">
        <f t="shared" si="28"/>
        <v>0.25218100415682249</v>
      </c>
      <c r="AI89" s="43">
        <f t="shared" si="24"/>
        <v>0.3112110884399556</v>
      </c>
      <c r="AJ89" s="26"/>
      <c r="AK89" s="27"/>
      <c r="AL89" s="28"/>
      <c r="AM89" s="29"/>
      <c r="AN89" s="29"/>
    </row>
    <row r="90" spans="1:40" ht="12" customHeight="1" x14ac:dyDescent="0.25">
      <c r="A90" s="40"/>
      <c r="B90" s="41" t="s">
        <v>48</v>
      </c>
      <c r="C90" s="43">
        <f t="shared" si="22"/>
        <v>8.6564449857128007</v>
      </c>
      <c r="D90" s="43">
        <f t="shared" si="24"/>
        <v>8.2554263595677355</v>
      </c>
      <c r="E90" s="43">
        <f t="shared" si="24"/>
        <v>9.3947934883917767</v>
      </c>
      <c r="F90" s="43">
        <f t="shared" si="24"/>
        <v>5.0377507830756381</v>
      </c>
      <c r="G90" s="43">
        <f t="shared" si="24"/>
        <v>5.5907144520087861</v>
      </c>
      <c r="H90" s="43">
        <f t="shared" si="24"/>
        <v>5.331822368712773</v>
      </c>
      <c r="I90" s="43">
        <f t="shared" si="24"/>
        <v>5.5117087609437148</v>
      </c>
      <c r="J90" s="43">
        <f t="shared" si="24"/>
        <v>5.6705181001838021</v>
      </c>
      <c r="K90" s="43">
        <f t="shared" si="24"/>
        <v>5.2687036254824724</v>
      </c>
      <c r="L90" s="43">
        <f t="shared" si="24"/>
        <v>5.1696049354933677</v>
      </c>
      <c r="M90" s="43">
        <f t="shared" si="24"/>
        <v>5.1305757433981247</v>
      </c>
      <c r="N90" s="43">
        <f t="shared" si="24"/>
        <v>5.4060119849428521</v>
      </c>
      <c r="O90" s="43">
        <f t="shared" si="24"/>
        <v>5.3128380195852474</v>
      </c>
      <c r="P90" s="43">
        <f t="shared" si="24"/>
        <v>4.948151860935889</v>
      </c>
      <c r="Q90" s="43">
        <f t="shared" si="24"/>
        <v>4.8971788399212723</v>
      </c>
      <c r="R90" s="43">
        <f t="shared" si="24"/>
        <v>4.8708919375732807</v>
      </c>
      <c r="S90" s="43">
        <f t="shared" si="24"/>
        <v>4.518747617609006</v>
      </c>
      <c r="T90" s="43">
        <f t="shared" si="24"/>
        <v>4.2643633871101372</v>
      </c>
      <c r="U90" s="43">
        <f t="shared" si="24"/>
        <v>4.0675329842094357</v>
      </c>
      <c r="V90" s="43">
        <f t="shared" si="24"/>
        <v>4.3915179297929496</v>
      </c>
      <c r="W90" s="43">
        <f t="shared" si="24"/>
        <v>4.2326227260350624</v>
      </c>
      <c r="X90" s="43">
        <f t="shared" si="24"/>
        <v>3.8190552340196859</v>
      </c>
      <c r="Y90" s="43">
        <f t="shared" si="24"/>
        <v>3.853773335106446</v>
      </c>
      <c r="Z90" s="43">
        <f t="shared" si="24"/>
        <v>3.7151629398873549</v>
      </c>
      <c r="AA90" s="43">
        <f t="shared" si="24"/>
        <v>1.7264151147790661</v>
      </c>
      <c r="AB90" s="43">
        <f t="shared" si="24"/>
        <v>3.2356309085239898</v>
      </c>
      <c r="AC90" s="43">
        <f t="shared" si="24"/>
        <v>3.3216555722457088</v>
      </c>
      <c r="AD90" s="43">
        <f t="shared" si="24"/>
        <v>3.1008204324298014</v>
      </c>
      <c r="AE90" s="43">
        <f t="shared" si="24"/>
        <v>3.1726140591994754</v>
      </c>
      <c r="AF90" s="43">
        <f t="shared" ref="AF90:AH90" si="29">AF61/AF32*100</f>
        <v>3.1590690600042679</v>
      </c>
      <c r="AG90" s="43">
        <f t="shared" si="29"/>
        <v>3.1966468324190802</v>
      </c>
      <c r="AH90" s="43">
        <f t="shared" si="29"/>
        <v>2.8960822656446656</v>
      </c>
      <c r="AI90" s="43">
        <f t="shared" si="24"/>
        <v>4.3330872752018639</v>
      </c>
      <c r="AJ90" s="26"/>
      <c r="AK90" s="27"/>
      <c r="AL90" s="28"/>
      <c r="AM90" s="29"/>
      <c r="AN90" s="29"/>
    </row>
    <row r="91" spans="1:40" ht="12" customHeight="1" x14ac:dyDescent="0.25">
      <c r="A91" s="40"/>
      <c r="B91" s="41" t="s">
        <v>50</v>
      </c>
      <c r="C91" s="43">
        <f t="shared" si="22"/>
        <v>4.5513868426687445</v>
      </c>
      <c r="D91" s="43">
        <f t="shared" si="24"/>
        <v>4.5114927198511214</v>
      </c>
      <c r="E91" s="43">
        <f t="shared" si="24"/>
        <v>4.6001119942054052</v>
      </c>
      <c r="F91" s="43">
        <f t="shared" si="24"/>
        <v>5.2482110590295665</v>
      </c>
      <c r="G91" s="43">
        <f t="shared" si="24"/>
        <v>5.0820165669306707</v>
      </c>
      <c r="H91" s="43">
        <f t="shared" si="24"/>
        <v>4.9293777242845938</v>
      </c>
      <c r="I91" s="43">
        <f t="shared" si="24"/>
        <v>4.9169535547627339</v>
      </c>
      <c r="J91" s="43">
        <f t="shared" si="24"/>
        <v>4.4939620680790915</v>
      </c>
      <c r="K91" s="43">
        <f t="shared" si="24"/>
        <v>3.3976569518290214</v>
      </c>
      <c r="L91" s="43">
        <f t="shared" si="24"/>
        <v>2.7158959852420939</v>
      </c>
      <c r="M91" s="43">
        <f t="shared" si="24"/>
        <v>3.9289164579043088</v>
      </c>
      <c r="N91" s="43">
        <f t="shared" si="24"/>
        <v>3.8168687868727562</v>
      </c>
      <c r="O91" s="43">
        <f t="shared" si="24"/>
        <v>3.55422514543111</v>
      </c>
      <c r="P91" s="43">
        <f t="shared" si="24"/>
        <v>3.7120578394882822</v>
      </c>
      <c r="Q91" s="43">
        <f t="shared" si="24"/>
        <v>3.9243465229003007</v>
      </c>
      <c r="R91" s="43">
        <f t="shared" si="24"/>
        <v>3.6501585551123004</v>
      </c>
      <c r="S91" s="43">
        <f t="shared" si="24"/>
        <v>2.4590365539224806</v>
      </c>
      <c r="T91" s="43">
        <f t="shared" si="24"/>
        <v>3.7197992500979291</v>
      </c>
      <c r="U91" s="43">
        <f t="shared" si="24"/>
        <v>3.9007209352711243</v>
      </c>
      <c r="V91" s="43">
        <f t="shared" si="24"/>
        <v>3.8308365393371782</v>
      </c>
      <c r="W91" s="43">
        <f t="shared" si="24"/>
        <v>3.9761698987478513</v>
      </c>
      <c r="X91" s="43">
        <f t="shared" si="24"/>
        <v>4.1057168579411467</v>
      </c>
      <c r="Y91" s="43">
        <f t="shared" si="24"/>
        <v>4.3220543822292967</v>
      </c>
      <c r="Z91" s="43">
        <f t="shared" si="24"/>
        <v>4.2356635723543308</v>
      </c>
      <c r="AA91" s="43">
        <f t="shared" si="24"/>
        <v>3.6092233930996707</v>
      </c>
      <c r="AB91" s="43">
        <f t="shared" si="24"/>
        <v>4.0919566164471375</v>
      </c>
      <c r="AC91" s="43">
        <f t="shared" si="24"/>
        <v>4.1931421101932136</v>
      </c>
      <c r="AD91" s="43">
        <f t="shared" si="24"/>
        <v>4.1335793765597488</v>
      </c>
      <c r="AE91" s="43">
        <f t="shared" si="24"/>
        <v>5.4497318897295832</v>
      </c>
      <c r="AF91" s="43">
        <f t="shared" ref="AF91:AH91" si="30">AF62/AF33*100</f>
        <v>12.491999562153659</v>
      </c>
      <c r="AG91" s="43">
        <f t="shared" si="30"/>
        <v>13.59039364010218</v>
      </c>
      <c r="AH91" s="43">
        <f t="shared" si="30"/>
        <v>12.500026168450798</v>
      </c>
      <c r="AI91" s="43">
        <f t="shared" si="24"/>
        <v>5.0283588234881247</v>
      </c>
      <c r="AJ91" s="26"/>
      <c r="AK91" s="27"/>
      <c r="AL91" s="28"/>
      <c r="AM91" s="29"/>
      <c r="AN91" s="29"/>
    </row>
    <row r="92" spans="1:40" ht="12" customHeight="1" x14ac:dyDescent="0.25">
      <c r="A92" s="40"/>
      <c r="B92" s="41" t="s">
        <v>52</v>
      </c>
      <c r="C92" s="43">
        <f t="shared" si="22"/>
        <v>3.8326303811723479</v>
      </c>
      <c r="D92" s="43">
        <f t="shared" si="24"/>
        <v>3.7525585259941194</v>
      </c>
      <c r="E92" s="43">
        <f t="shared" si="24"/>
        <v>3.4202467473814759</v>
      </c>
      <c r="F92" s="43">
        <f t="shared" si="24"/>
        <v>3.1476990008360302</v>
      </c>
      <c r="G92" s="43">
        <f t="shared" si="24"/>
        <v>3.0532319620061279</v>
      </c>
      <c r="H92" s="43">
        <f t="shared" si="24"/>
        <v>2.564582934006217</v>
      </c>
      <c r="I92" s="43">
        <f t="shared" si="24"/>
        <v>2.1915510309328878</v>
      </c>
      <c r="J92" s="43">
        <f t="shared" si="24"/>
        <v>1.5633997305063148</v>
      </c>
      <c r="K92" s="43">
        <f t="shared" si="24"/>
        <v>0.98206091488574676</v>
      </c>
      <c r="L92" s="43">
        <f t="shared" si="24"/>
        <v>0.70359723628369442</v>
      </c>
      <c r="M92" s="43">
        <f t="shared" si="24"/>
        <v>0.62633863312818805</v>
      </c>
      <c r="N92" s="43">
        <f t="shared" si="24"/>
        <v>0.60038007929174708</v>
      </c>
      <c r="O92" s="43">
        <f t="shared" si="24"/>
        <v>0.58141501781376237</v>
      </c>
      <c r="P92" s="43">
        <f t="shared" si="24"/>
        <v>0.60867823515795982</v>
      </c>
      <c r="Q92" s="43">
        <f t="shared" si="24"/>
        <v>0.6642305725526787</v>
      </c>
      <c r="R92" s="43">
        <f t="shared" si="24"/>
        <v>0.65282163053005327</v>
      </c>
      <c r="S92" s="43">
        <f t="shared" si="24"/>
        <v>0.64831408187066319</v>
      </c>
      <c r="T92" s="43">
        <f t="shared" si="24"/>
        <v>0.61790827966552819</v>
      </c>
      <c r="U92" s="43">
        <f t="shared" si="24"/>
        <v>0.63025962717491002</v>
      </c>
      <c r="V92" s="43">
        <f t="shared" si="24"/>
        <v>0.59429672097038488</v>
      </c>
      <c r="W92" s="43">
        <f t="shared" si="24"/>
        <v>0.61337132469230837</v>
      </c>
      <c r="X92" s="43">
        <f t="shared" si="24"/>
        <v>0.58452830424723889</v>
      </c>
      <c r="Y92" s="43">
        <f t="shared" si="24"/>
        <v>0.59731757512341632</v>
      </c>
      <c r="Z92" s="43">
        <f t="shared" si="24"/>
        <v>0.6123722119972298</v>
      </c>
      <c r="AA92" s="43">
        <f t="shared" si="24"/>
        <v>1.4453268522167242</v>
      </c>
      <c r="AB92" s="43">
        <f t="shared" si="24"/>
        <v>0.61834799018192388</v>
      </c>
      <c r="AC92" s="43">
        <f t="shared" si="24"/>
        <v>0.51268823425148968</v>
      </c>
      <c r="AD92" s="43">
        <f t="shared" si="24"/>
        <v>0.35981493922736679</v>
      </c>
      <c r="AE92" s="43">
        <f t="shared" si="24"/>
        <v>1.105200499200313</v>
      </c>
      <c r="AF92" s="43">
        <f t="shared" ref="AF92:AH92" si="31">AF63/AF34*100</f>
        <v>1.6819714531750258</v>
      </c>
      <c r="AG92" s="43">
        <f t="shared" si="31"/>
        <v>1.7704445148885115</v>
      </c>
      <c r="AH92" s="43">
        <f t="shared" si="31"/>
        <v>1.927076854880444</v>
      </c>
      <c r="AI92" s="43">
        <f t="shared" si="24"/>
        <v>1.0449936728507669</v>
      </c>
      <c r="AJ92" s="26"/>
      <c r="AK92" s="27"/>
      <c r="AL92" s="28"/>
      <c r="AM92" s="29"/>
      <c r="AN92" s="29"/>
    </row>
    <row r="93" spans="1:40" ht="12" customHeight="1" x14ac:dyDescent="0.25">
      <c r="A93" s="40"/>
      <c r="B93" s="41" t="s">
        <v>427</v>
      </c>
      <c r="C93" s="43">
        <f t="shared" si="22"/>
        <v>3.4581820465504758</v>
      </c>
      <c r="D93" s="43">
        <f t="shared" si="24"/>
        <v>3.3842676871617718</v>
      </c>
      <c r="E93" s="43">
        <f t="shared" si="24"/>
        <v>3.2857104565189212</v>
      </c>
      <c r="F93" s="43">
        <f t="shared" si="24"/>
        <v>3.0383644661538129</v>
      </c>
      <c r="G93" s="43">
        <f t="shared" si="24"/>
        <v>2.6732465263131626</v>
      </c>
      <c r="H93" s="43">
        <f t="shared" si="24"/>
        <v>2.1504342636621354</v>
      </c>
      <c r="I93" s="43">
        <f t="shared" si="24"/>
        <v>1.3742585223753772</v>
      </c>
      <c r="J93" s="43">
        <f t="shared" si="24"/>
        <v>1.0540582038286146</v>
      </c>
      <c r="K93" s="43">
        <f t="shared" si="24"/>
        <v>0.74583815249351615</v>
      </c>
      <c r="L93" s="43">
        <f t="shared" si="24"/>
        <v>0.53460299583093684</v>
      </c>
      <c r="M93" s="43">
        <f t="shared" si="24"/>
        <v>0.423406621930706</v>
      </c>
      <c r="N93" s="43">
        <f t="shared" si="24"/>
        <v>0.44522677545199946</v>
      </c>
      <c r="O93" s="43">
        <f t="shared" si="24"/>
        <v>0.45328000999613682</v>
      </c>
      <c r="P93" s="43">
        <f t="shared" si="24"/>
        <v>0.44943483638693249</v>
      </c>
      <c r="Q93" s="43">
        <f t="shared" si="24"/>
        <v>0.46242956026768661</v>
      </c>
      <c r="R93" s="43">
        <f t="shared" si="24"/>
        <v>0.45434083698693573</v>
      </c>
      <c r="S93" s="43">
        <f t="shared" si="24"/>
        <v>0.46096019392266824</v>
      </c>
      <c r="T93" s="43">
        <f t="shared" si="24"/>
        <v>0.40472757543099758</v>
      </c>
      <c r="U93" s="43">
        <f t="shared" si="24"/>
        <v>0.41468376547785285</v>
      </c>
      <c r="V93" s="43">
        <f t="shared" si="24"/>
        <v>0.3864805317474716</v>
      </c>
      <c r="W93" s="43">
        <f t="shared" si="24"/>
        <v>0.3854898673899354</v>
      </c>
      <c r="X93" s="43">
        <f t="shared" si="24"/>
        <v>0.37861703497598059</v>
      </c>
      <c r="Y93" s="43">
        <f t="shared" si="24"/>
        <v>0.39230471469570855</v>
      </c>
      <c r="Z93" s="43">
        <f t="shared" si="24"/>
        <v>0.38472041763003595</v>
      </c>
      <c r="AA93" s="43">
        <f t="shared" si="24"/>
        <v>1.5206645339525775</v>
      </c>
      <c r="AB93" s="43">
        <f t="shared" si="24"/>
        <v>0.3905128019294995</v>
      </c>
      <c r="AC93" s="43">
        <f t="shared" si="24"/>
        <v>0.34128153037026121</v>
      </c>
      <c r="AD93" s="43">
        <f t="shared" si="24"/>
        <v>0.27826139326975469</v>
      </c>
      <c r="AE93" s="43">
        <f t="shared" si="24"/>
        <v>0.70436402280139321</v>
      </c>
      <c r="AF93" s="43">
        <f t="shared" ref="AF93:AH93" si="32">AF64/AF35*100</f>
        <v>1.7743128410281461</v>
      </c>
      <c r="AG93" s="43">
        <f t="shared" si="32"/>
        <v>1.7173808462789912</v>
      </c>
      <c r="AH93" s="43">
        <f t="shared" si="32"/>
        <v>1.7511990759371963</v>
      </c>
      <c r="AI93" s="43">
        <f t="shared" si="24"/>
        <v>0.82585492291082119</v>
      </c>
      <c r="AJ93" s="26"/>
      <c r="AK93" s="27"/>
      <c r="AL93" s="28"/>
      <c r="AM93" s="29"/>
      <c r="AN93" s="29"/>
    </row>
    <row r="94" spans="1:40" ht="12" customHeight="1" x14ac:dyDescent="0.25">
      <c r="A94" s="40"/>
      <c r="B94" s="41"/>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26"/>
      <c r="AK94" s="27"/>
      <c r="AL94" s="28"/>
      <c r="AM94" s="29"/>
      <c r="AN94" s="29"/>
    </row>
    <row r="95" spans="1:40" ht="12" customHeight="1" thickBot="1" x14ac:dyDescent="0.3">
      <c r="A95" s="34"/>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24"/>
      <c r="AK95" s="27"/>
      <c r="AL95" s="28"/>
      <c r="AM95" s="28"/>
      <c r="AN95" s="31"/>
    </row>
    <row r="96" spans="1:40" ht="12" customHeight="1" thickTop="1" x14ac:dyDescent="0.25">
      <c r="A96" s="44" t="s">
        <v>567</v>
      </c>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7"/>
      <c r="AL96" s="28"/>
      <c r="AM96" s="28"/>
      <c r="AN96" s="31"/>
    </row>
    <row r="97" spans="1:40" ht="12" customHeight="1" x14ac:dyDescent="0.25">
      <c r="A97" s="45"/>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7"/>
      <c r="AL97" s="47"/>
      <c r="AM97" s="47"/>
      <c r="AN97" s="46"/>
    </row>
    <row r="98" spans="1:40" ht="12" customHeight="1" x14ac:dyDescent="0.25">
      <c r="A98" s="45"/>
      <c r="B98" s="48"/>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28"/>
      <c r="AL98" s="28"/>
      <c r="AM98" s="28"/>
      <c r="AN98" s="31"/>
    </row>
    <row r="99" spans="1:40" ht="12" customHeight="1" x14ac:dyDescent="0.25">
      <c r="A99" s="45"/>
      <c r="B99" s="48"/>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28"/>
      <c r="AL99" s="28"/>
      <c r="AM99" s="28"/>
      <c r="AN99" s="31"/>
    </row>
    <row r="100" spans="1:40" ht="12" customHeight="1" x14ac:dyDescent="0.25">
      <c r="A100" s="45"/>
      <c r="B100" s="48"/>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28"/>
      <c r="AL100" s="28"/>
      <c r="AM100" s="28"/>
      <c r="AN100" s="31"/>
    </row>
    <row r="101" spans="1:40" ht="12" customHeight="1" x14ac:dyDescent="0.25">
      <c r="A101" s="45"/>
      <c r="B101" s="48"/>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28"/>
      <c r="AL101" s="28"/>
      <c r="AM101" s="28"/>
      <c r="AN101" s="31"/>
    </row>
    <row r="102" spans="1:40" ht="12" customHeight="1" x14ac:dyDescent="0.25">
      <c r="A102" s="45"/>
      <c r="B102" s="48"/>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28"/>
      <c r="AL102" s="28"/>
      <c r="AM102" s="28"/>
      <c r="AN102" s="31"/>
    </row>
    <row r="103" spans="1:40" ht="12" customHeight="1" x14ac:dyDescent="0.25">
      <c r="AJ103" s="31"/>
      <c r="AK103" s="28"/>
      <c r="AL103" s="28"/>
      <c r="AM103" s="28"/>
      <c r="AN103" s="31"/>
    </row>
    <row r="104" spans="1:40" ht="12" customHeight="1" x14ac:dyDescent="0.25">
      <c r="A104" s="45"/>
      <c r="B104" s="48"/>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28"/>
      <c r="AL104" s="28"/>
      <c r="AM104" s="28"/>
      <c r="AN104" s="31"/>
    </row>
    <row r="105" spans="1:40" ht="12" customHeight="1" x14ac:dyDescent="0.25">
      <c r="A105" s="45"/>
      <c r="B105" s="48"/>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28"/>
      <c r="AL105" s="28"/>
      <c r="AM105" s="28"/>
      <c r="AN105" s="31"/>
    </row>
    <row r="106" spans="1:40" ht="12" customHeight="1" x14ac:dyDescent="0.25">
      <c r="A106" s="45"/>
      <c r="B106" s="48"/>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28"/>
      <c r="AL106" s="28"/>
      <c r="AM106" s="28"/>
      <c r="AN106" s="31"/>
    </row>
    <row r="107" spans="1:40" ht="12" customHeight="1" x14ac:dyDescent="0.25">
      <c r="A107" s="45"/>
      <c r="B107" s="48"/>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28"/>
      <c r="AL107" s="28"/>
      <c r="AM107" s="28"/>
      <c r="AN107" s="31"/>
    </row>
    <row r="108" spans="1:40" ht="12" customHeight="1" x14ac:dyDescent="0.25">
      <c r="A108" s="45"/>
      <c r="B108" s="48"/>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28"/>
      <c r="AL108" s="28"/>
      <c r="AM108" s="28"/>
      <c r="AN108" s="31"/>
    </row>
    <row r="109" spans="1:40" ht="12" customHeight="1" x14ac:dyDescent="0.25">
      <c r="A109" s="45"/>
      <c r="B109" s="48"/>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28"/>
      <c r="AL109" s="28"/>
      <c r="AM109" s="28"/>
      <c r="AN109" s="31"/>
    </row>
    <row r="110" spans="1:40" ht="12" customHeight="1" x14ac:dyDescent="0.25">
      <c r="A110" s="45"/>
      <c r="B110" s="48"/>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28"/>
      <c r="AL110" s="28"/>
      <c r="AM110" s="28"/>
      <c r="AN110" s="31"/>
    </row>
    <row r="111" spans="1:40" ht="12" customHeight="1" x14ac:dyDescent="0.25">
      <c r="A111" s="45"/>
      <c r="B111" s="48"/>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28"/>
      <c r="AL111" s="28"/>
      <c r="AM111" s="28"/>
      <c r="AN111" s="31"/>
    </row>
    <row r="112" spans="1:40" ht="12" customHeight="1" x14ac:dyDescent="0.25">
      <c r="A112" s="45"/>
      <c r="B112" s="48"/>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28"/>
      <c r="AL112" s="28"/>
      <c r="AM112" s="28"/>
      <c r="AN112" s="31"/>
    </row>
    <row r="113" spans="1:40" ht="12" customHeight="1" x14ac:dyDescent="0.25">
      <c r="A113" s="45"/>
      <c r="B113" s="48"/>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c r="AJ113" s="31"/>
      <c r="AK113" s="28"/>
      <c r="AL113" s="28"/>
      <c r="AM113" s="28"/>
      <c r="AN113" s="31"/>
    </row>
    <row r="114" spans="1:40" ht="12" customHeight="1" x14ac:dyDescent="0.25">
      <c r="A114" s="45"/>
      <c r="B114" s="48"/>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28"/>
      <c r="AL114" s="28"/>
      <c r="AM114" s="28"/>
      <c r="AN114" s="31"/>
    </row>
    <row r="115" spans="1:40" ht="12" customHeight="1" x14ac:dyDescent="0.25">
      <c r="A115" s="45"/>
      <c r="B115" s="48"/>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28"/>
      <c r="AL115" s="28"/>
      <c r="AM115" s="28"/>
      <c r="AN115" s="31"/>
    </row>
    <row r="116" spans="1:40" ht="12" customHeight="1" x14ac:dyDescent="0.25">
      <c r="A116" s="45"/>
      <c r="B116" s="48"/>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31"/>
      <c r="AJ116" s="31"/>
      <c r="AK116" s="28"/>
      <c r="AL116" s="28"/>
      <c r="AM116" s="28"/>
      <c r="AN116" s="31"/>
    </row>
    <row r="117" spans="1:40" ht="12" customHeight="1" x14ac:dyDescent="0.25">
      <c r="A117" s="45"/>
      <c r="B117" s="48"/>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31"/>
      <c r="AJ117" s="31"/>
      <c r="AK117" s="28"/>
      <c r="AL117" s="28"/>
      <c r="AM117" s="28"/>
      <c r="AN117" s="31"/>
    </row>
    <row r="118" spans="1:40" ht="12" customHeight="1" x14ac:dyDescent="0.25">
      <c r="A118" s="45"/>
      <c r="B118" s="48"/>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28"/>
      <c r="AL118" s="28"/>
      <c r="AM118" s="28"/>
      <c r="AN118" s="31"/>
    </row>
    <row r="119" spans="1:40" ht="12" customHeight="1" x14ac:dyDescent="0.25">
      <c r="A119" s="45"/>
      <c r="B119" s="48"/>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28"/>
      <c r="AL119" s="28"/>
      <c r="AM119" s="28"/>
      <c r="AN119" s="31"/>
    </row>
    <row r="120" spans="1:40" ht="12" customHeight="1" x14ac:dyDescent="0.25">
      <c r="A120" s="45"/>
      <c r="B120" s="48"/>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28"/>
      <c r="AL120" s="28"/>
      <c r="AM120" s="28"/>
      <c r="AN120" s="31"/>
    </row>
    <row r="121" spans="1:40" ht="12" customHeight="1" x14ac:dyDescent="0.25">
      <c r="A121" s="45"/>
      <c r="B121" s="48"/>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31"/>
      <c r="AJ121" s="31"/>
      <c r="AK121" s="28"/>
      <c r="AL121" s="28"/>
      <c r="AM121" s="28"/>
      <c r="AN121" s="31"/>
    </row>
    <row r="122" spans="1:40" ht="12" customHeight="1" x14ac:dyDescent="0.25">
      <c r="A122" s="45"/>
      <c r="B122" s="48"/>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c r="AJ122" s="31"/>
      <c r="AK122" s="28"/>
      <c r="AL122" s="28"/>
      <c r="AM122" s="28"/>
      <c r="AN122" s="31"/>
    </row>
    <row r="123" spans="1:40" ht="12" customHeight="1" x14ac:dyDescent="0.25">
      <c r="A123" s="45"/>
      <c r="B123" s="48"/>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28"/>
      <c r="AL123" s="28"/>
      <c r="AM123" s="28"/>
      <c r="AN123" s="31"/>
    </row>
    <row r="124" spans="1:40" ht="12" customHeight="1" x14ac:dyDescent="0.25">
      <c r="A124" s="45"/>
      <c r="B124" s="48"/>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31"/>
      <c r="AJ124" s="31"/>
      <c r="AK124" s="28"/>
      <c r="AL124" s="28"/>
      <c r="AM124" s="28"/>
      <c r="AN124" s="31"/>
    </row>
    <row r="125" spans="1:40" ht="12" customHeight="1" x14ac:dyDescent="0.25">
      <c r="A125" s="45"/>
      <c r="B125" s="49"/>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c r="AK125" s="28"/>
      <c r="AL125" s="28"/>
      <c r="AM125" s="28"/>
      <c r="AN125" s="31"/>
    </row>
    <row r="126" spans="1:40" ht="12" customHeight="1" x14ac:dyDescent="0.25">
      <c r="A126" s="45"/>
      <c r="B126" s="48"/>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28"/>
      <c r="AL126" s="28"/>
      <c r="AM126" s="28"/>
      <c r="AN126" s="31"/>
    </row>
    <row r="127" spans="1:40" ht="12" customHeight="1" x14ac:dyDescent="0.25">
      <c r="A127" s="45"/>
      <c r="B127" s="48"/>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28"/>
      <c r="AL127" s="28"/>
      <c r="AM127" s="28"/>
      <c r="AN127" s="31"/>
    </row>
    <row r="128" spans="1:40" ht="12" customHeight="1" x14ac:dyDescent="0.25">
      <c r="A128" s="45"/>
      <c r="B128" s="48"/>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28"/>
      <c r="AL128" s="28"/>
      <c r="AM128" s="28"/>
      <c r="AN128" s="31"/>
    </row>
    <row r="129" spans="1:40" ht="12" customHeight="1" x14ac:dyDescent="0.25">
      <c r="A129" s="45"/>
      <c r="B129" s="48"/>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28"/>
      <c r="AL129" s="28"/>
      <c r="AM129" s="28"/>
      <c r="AN129" s="31"/>
    </row>
    <row r="130" spans="1:40" ht="12" customHeight="1" x14ac:dyDescent="0.25">
      <c r="A130" s="45"/>
      <c r="B130" s="48"/>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28"/>
      <c r="AL130" s="28"/>
      <c r="AM130" s="28"/>
      <c r="AN130" s="31"/>
    </row>
    <row r="131" spans="1:40" ht="12" customHeight="1" x14ac:dyDescent="0.25">
      <c r="A131" s="45"/>
      <c r="B131" s="48"/>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c r="AK131" s="28"/>
      <c r="AL131" s="28"/>
      <c r="AM131" s="28"/>
      <c r="AN131" s="31"/>
    </row>
    <row r="132" spans="1:40" ht="12" customHeight="1" x14ac:dyDescent="0.25">
      <c r="A132" s="45"/>
      <c r="B132" s="48"/>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28"/>
      <c r="AL132" s="28"/>
      <c r="AM132" s="28"/>
      <c r="AN132" s="31"/>
    </row>
    <row r="133" spans="1:40" ht="12" customHeight="1" x14ac:dyDescent="0.25">
      <c r="A133" s="45"/>
      <c r="B133" s="48"/>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c r="AK133" s="28"/>
      <c r="AL133" s="28"/>
      <c r="AM133" s="28"/>
      <c r="AN133" s="31"/>
    </row>
    <row r="134" spans="1:40" ht="12" customHeight="1" x14ac:dyDescent="0.25">
      <c r="A134" s="45"/>
      <c r="B134" s="48"/>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31"/>
      <c r="AJ134" s="31"/>
      <c r="AK134" s="28"/>
      <c r="AL134" s="28"/>
      <c r="AM134" s="28"/>
      <c r="AN134" s="31"/>
    </row>
    <row r="135" spans="1:40" ht="12" customHeight="1" x14ac:dyDescent="0.25">
      <c r="A135" s="45"/>
      <c r="B135" s="48"/>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c r="AJ135" s="31"/>
      <c r="AK135" s="28"/>
      <c r="AL135" s="28"/>
      <c r="AM135" s="28"/>
      <c r="AN135" s="31"/>
    </row>
    <row r="136" spans="1:40" ht="12" customHeight="1" x14ac:dyDescent="0.25">
      <c r="A136" s="45"/>
      <c r="B136" s="48"/>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28"/>
      <c r="AL136" s="28"/>
      <c r="AM136" s="28"/>
      <c r="AN136" s="31"/>
    </row>
    <row r="137" spans="1:40" ht="12" customHeight="1" x14ac:dyDescent="0.25">
      <c r="A137" s="45"/>
      <c r="B137" s="48"/>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28"/>
      <c r="AL137" s="28"/>
      <c r="AM137" s="28"/>
      <c r="AN137" s="31"/>
    </row>
    <row r="138" spans="1:40" ht="12" customHeight="1" x14ac:dyDescent="0.25">
      <c r="A138" s="45"/>
      <c r="B138" s="48"/>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c r="AJ138" s="31"/>
      <c r="AK138" s="28"/>
      <c r="AL138" s="28"/>
      <c r="AM138" s="28"/>
      <c r="AN138" s="31"/>
    </row>
    <row r="139" spans="1:40" ht="12" customHeight="1" x14ac:dyDescent="0.25">
      <c r="A139" s="45"/>
      <c r="B139" s="48"/>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28"/>
      <c r="AL139" s="28"/>
      <c r="AM139" s="28"/>
      <c r="AN139" s="31"/>
    </row>
    <row r="140" spans="1:40" ht="12" customHeight="1" x14ac:dyDescent="0.25">
      <c r="A140" s="45"/>
      <c r="B140" s="48"/>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31"/>
      <c r="AJ140" s="31"/>
      <c r="AK140" s="28"/>
      <c r="AL140" s="28"/>
      <c r="AM140" s="28"/>
      <c r="AN140" s="31"/>
    </row>
    <row r="141" spans="1:40" ht="12" customHeight="1" x14ac:dyDescent="0.25">
      <c r="A141" s="45"/>
      <c r="B141" s="48"/>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28"/>
      <c r="AL141" s="28"/>
      <c r="AM141" s="28"/>
      <c r="AN141" s="31"/>
    </row>
    <row r="142" spans="1:40" ht="12" customHeight="1" x14ac:dyDescent="0.25">
      <c r="A142" s="45"/>
      <c r="B142" s="48"/>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28"/>
      <c r="AL142" s="28"/>
      <c r="AM142" s="28"/>
      <c r="AN142" s="31"/>
    </row>
    <row r="143" spans="1:40" ht="12" customHeight="1" x14ac:dyDescent="0.25">
      <c r="A143" s="45"/>
      <c r="B143" s="48"/>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28"/>
      <c r="AL143" s="28"/>
      <c r="AM143" s="28"/>
      <c r="AN143" s="31"/>
    </row>
    <row r="144" spans="1:40" ht="12" customHeight="1" x14ac:dyDescent="0.25">
      <c r="A144" s="45"/>
      <c r="B144" s="48"/>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28"/>
      <c r="AL144" s="28"/>
      <c r="AM144" s="28"/>
      <c r="AN144" s="31"/>
    </row>
    <row r="145" spans="1:40" ht="12" customHeight="1" x14ac:dyDescent="0.25">
      <c r="A145" s="45"/>
      <c r="B145" s="48"/>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28"/>
      <c r="AL145" s="28"/>
      <c r="AM145" s="28"/>
      <c r="AN145" s="31"/>
    </row>
    <row r="146" spans="1:40" ht="12" customHeight="1" x14ac:dyDescent="0.25">
      <c r="A146" s="45"/>
      <c r="B146" s="48"/>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28"/>
      <c r="AL146" s="28"/>
      <c r="AM146" s="28"/>
      <c r="AN146" s="31"/>
    </row>
    <row r="147" spans="1:40" ht="12" customHeight="1" x14ac:dyDescent="0.25">
      <c r="A147" s="45"/>
      <c r="B147" s="48"/>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28"/>
      <c r="AL147" s="28"/>
      <c r="AM147" s="28"/>
      <c r="AN147" s="31"/>
    </row>
    <row r="148" spans="1:40" ht="12" customHeight="1" x14ac:dyDescent="0.25">
      <c r="A148" s="45"/>
      <c r="B148" s="48"/>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28"/>
      <c r="AL148" s="28"/>
      <c r="AM148" s="28"/>
      <c r="AN148" s="31"/>
    </row>
    <row r="149" spans="1:40" ht="12" customHeight="1" x14ac:dyDescent="0.25">
      <c r="A149" s="45"/>
      <c r="B149" s="48"/>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c r="AK149" s="28"/>
      <c r="AL149" s="28"/>
      <c r="AM149" s="28"/>
      <c r="AN149" s="31"/>
    </row>
    <row r="150" spans="1:40" ht="12" customHeight="1" x14ac:dyDescent="0.25">
      <c r="A150" s="45"/>
      <c r="B150" s="48"/>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28"/>
      <c r="AL150" s="28"/>
      <c r="AM150" s="28"/>
      <c r="AN150" s="31"/>
    </row>
    <row r="151" spans="1:40" ht="12" customHeight="1" x14ac:dyDescent="0.25">
      <c r="A151" s="45"/>
      <c r="B151" s="48"/>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28"/>
      <c r="AL151" s="28"/>
      <c r="AM151" s="28"/>
      <c r="AN151" s="31"/>
    </row>
    <row r="152" spans="1:40" ht="12" customHeight="1" x14ac:dyDescent="0.25">
      <c r="A152" s="45"/>
      <c r="B152" s="48"/>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28"/>
      <c r="AL152" s="28"/>
      <c r="AM152" s="28"/>
      <c r="AN152" s="31"/>
    </row>
    <row r="153" spans="1:40" ht="12" customHeight="1" x14ac:dyDescent="0.25">
      <c r="A153" s="45"/>
      <c r="B153" s="48"/>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28"/>
      <c r="AL153" s="28"/>
      <c r="AM153" s="28"/>
      <c r="AN153" s="31"/>
    </row>
    <row r="154" spans="1:40" ht="12" customHeight="1" x14ac:dyDescent="0.25">
      <c r="A154" s="45"/>
      <c r="B154" s="48"/>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28"/>
      <c r="AL154" s="28"/>
      <c r="AM154" s="28"/>
      <c r="AN154" s="31"/>
    </row>
    <row r="155" spans="1:40" ht="12" customHeight="1" x14ac:dyDescent="0.25">
      <c r="A155" s="45"/>
      <c r="B155" s="48"/>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28"/>
      <c r="AL155" s="28"/>
      <c r="AM155" s="28"/>
      <c r="AN155" s="31"/>
    </row>
    <row r="156" spans="1:40" ht="12" customHeight="1" x14ac:dyDescent="0.25">
      <c r="A156" s="45"/>
      <c r="B156" s="48"/>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28"/>
      <c r="AL156" s="28"/>
      <c r="AM156" s="28"/>
      <c r="AN156" s="31"/>
    </row>
    <row r="157" spans="1:40" ht="12" customHeight="1" x14ac:dyDescent="0.25">
      <c r="A157" s="45"/>
      <c r="B157" s="48"/>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28"/>
      <c r="AL157" s="28"/>
      <c r="AM157" s="28"/>
      <c r="AN157" s="31"/>
    </row>
    <row r="158" spans="1:40" ht="12" customHeight="1" x14ac:dyDescent="0.25">
      <c r="A158" s="45"/>
      <c r="B158" s="48"/>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28"/>
      <c r="AL158" s="28"/>
      <c r="AM158" s="28"/>
      <c r="AN158" s="31"/>
    </row>
    <row r="159" spans="1:40" ht="12" customHeight="1" x14ac:dyDescent="0.25">
      <c r="A159" s="45"/>
      <c r="B159" s="48"/>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28"/>
      <c r="AL159" s="28"/>
      <c r="AM159" s="28"/>
      <c r="AN159" s="31"/>
    </row>
    <row r="160" spans="1:40" ht="12" customHeight="1" x14ac:dyDescent="0.25">
      <c r="A160" s="45"/>
      <c r="B160" s="48"/>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28"/>
      <c r="AL160" s="28"/>
      <c r="AM160" s="28"/>
      <c r="AN160" s="31"/>
    </row>
    <row r="161" spans="1:40" ht="12" customHeight="1" x14ac:dyDescent="0.25">
      <c r="A161" s="45"/>
      <c r="B161" s="48"/>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28"/>
      <c r="AL161" s="28"/>
      <c r="AM161" s="28"/>
      <c r="AN161" s="31"/>
    </row>
    <row r="162" spans="1:40" ht="12" customHeight="1" x14ac:dyDescent="0.25">
      <c r="A162" s="45"/>
      <c r="B162" s="48"/>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28"/>
      <c r="AL162" s="28"/>
      <c r="AM162" s="28"/>
      <c r="AN162" s="31"/>
    </row>
    <row r="163" spans="1:40" ht="12" customHeight="1" x14ac:dyDescent="0.25">
      <c r="A163" s="45"/>
      <c r="B163" s="48"/>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28"/>
      <c r="AL163" s="28"/>
      <c r="AM163" s="28"/>
      <c r="AN163" s="31"/>
    </row>
    <row r="164" spans="1:40" ht="12" customHeight="1" x14ac:dyDescent="0.25">
      <c r="A164" s="45"/>
      <c r="B164" s="48"/>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28"/>
      <c r="AL164" s="28"/>
      <c r="AM164" s="28"/>
      <c r="AN164" s="31"/>
    </row>
    <row r="165" spans="1:40" ht="12" customHeight="1" x14ac:dyDescent="0.25">
      <c r="A165" s="45"/>
      <c r="B165" s="48"/>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28"/>
      <c r="AL165" s="28"/>
      <c r="AM165" s="28"/>
      <c r="AN165" s="31"/>
    </row>
    <row r="166" spans="1:40" ht="12" customHeight="1" x14ac:dyDescent="0.25">
      <c r="A166" s="45"/>
      <c r="B166" s="48"/>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28"/>
      <c r="AL166" s="28"/>
      <c r="AM166" s="28"/>
      <c r="AN166" s="31"/>
    </row>
    <row r="167" spans="1:40" ht="12" customHeight="1" x14ac:dyDescent="0.25">
      <c r="A167" s="45"/>
      <c r="B167" s="48"/>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28"/>
      <c r="AL167" s="28"/>
      <c r="AM167" s="28"/>
      <c r="AN167" s="31"/>
    </row>
    <row r="168" spans="1:40" ht="12" customHeight="1" x14ac:dyDescent="0.25">
      <c r="A168" s="45"/>
      <c r="B168" s="50"/>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28"/>
      <c r="AL168" s="28"/>
      <c r="AM168" s="28"/>
      <c r="AN168" s="31"/>
    </row>
    <row r="169" spans="1:40" ht="12" customHeight="1" x14ac:dyDescent="0.25">
      <c r="A169" s="45"/>
      <c r="B169" s="48"/>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c r="AK169" s="28"/>
      <c r="AL169" s="28"/>
      <c r="AM169" s="28"/>
      <c r="AN169" s="31"/>
    </row>
    <row r="170" spans="1:40" ht="12" customHeight="1" x14ac:dyDescent="0.25">
      <c r="A170" s="45"/>
      <c r="B170" s="48"/>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28"/>
      <c r="AL170" s="28"/>
      <c r="AM170" s="28"/>
      <c r="AN170" s="31"/>
    </row>
    <row r="171" spans="1:40" ht="12" customHeight="1" x14ac:dyDescent="0.25">
      <c r="A171" s="45"/>
      <c r="B171" s="48"/>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28"/>
      <c r="AL171" s="28"/>
      <c r="AM171" s="28"/>
      <c r="AN171" s="31"/>
    </row>
    <row r="172" spans="1:40" ht="12" customHeight="1" x14ac:dyDescent="0.25">
      <c r="A172" s="45"/>
      <c r="B172" s="48"/>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28"/>
      <c r="AL172" s="28"/>
      <c r="AM172" s="28"/>
      <c r="AN172" s="31"/>
    </row>
    <row r="173" spans="1:40" ht="12" customHeight="1" x14ac:dyDescent="0.25">
      <c r="A173" s="45"/>
      <c r="B173" s="48"/>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28"/>
      <c r="AL173" s="28"/>
      <c r="AM173" s="28"/>
      <c r="AN173" s="31"/>
    </row>
    <row r="174" spans="1:40" ht="12" customHeight="1" x14ac:dyDescent="0.25">
      <c r="A174" s="45"/>
      <c r="B174" s="48"/>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28"/>
      <c r="AL174" s="28"/>
      <c r="AM174" s="28"/>
      <c r="AN174" s="31"/>
    </row>
    <row r="175" spans="1:40" ht="12" customHeight="1" x14ac:dyDescent="0.25">
      <c r="A175" s="45"/>
      <c r="B175" s="48"/>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28"/>
      <c r="AL175" s="28"/>
      <c r="AM175" s="28"/>
      <c r="AN175" s="31"/>
    </row>
    <row r="176" spans="1:40" ht="12" customHeight="1" x14ac:dyDescent="0.25">
      <c r="A176" s="45"/>
      <c r="B176" s="48"/>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28"/>
      <c r="AL176" s="28"/>
      <c r="AM176" s="28"/>
      <c r="AN176" s="31"/>
    </row>
    <row r="177" spans="1:40" ht="12" customHeight="1" x14ac:dyDescent="0.25">
      <c r="A177" s="45"/>
      <c r="B177" s="48"/>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31"/>
      <c r="AJ177" s="31"/>
      <c r="AK177" s="28"/>
      <c r="AL177" s="28"/>
      <c r="AM177" s="28"/>
      <c r="AN177" s="31"/>
    </row>
    <row r="178" spans="1:40" ht="12" customHeight="1" x14ac:dyDescent="0.25">
      <c r="A178" s="45"/>
      <c r="B178" s="48"/>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31"/>
      <c r="AJ178" s="31"/>
      <c r="AK178" s="28"/>
      <c r="AL178" s="28"/>
      <c r="AM178" s="28"/>
      <c r="AN178" s="31"/>
    </row>
    <row r="179" spans="1:40" ht="12" customHeight="1" x14ac:dyDescent="0.25">
      <c r="A179" s="45"/>
      <c r="B179" s="48"/>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31"/>
      <c r="AJ179" s="31"/>
      <c r="AK179" s="28"/>
      <c r="AL179" s="28"/>
      <c r="AM179" s="28"/>
      <c r="AN179" s="31"/>
    </row>
    <row r="180" spans="1:40" ht="12" customHeight="1" x14ac:dyDescent="0.25">
      <c r="A180" s="45"/>
      <c r="B180" s="48"/>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28"/>
      <c r="AL180" s="28"/>
      <c r="AM180" s="28"/>
      <c r="AN180" s="31"/>
    </row>
    <row r="181" spans="1:40" ht="12" customHeight="1" x14ac:dyDescent="0.25">
      <c r="A181" s="51"/>
      <c r="B181" s="49"/>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31"/>
      <c r="AJ181" s="31"/>
      <c r="AK181" s="28"/>
      <c r="AL181" s="28"/>
      <c r="AM181" s="28"/>
      <c r="AN181" s="31"/>
    </row>
    <row r="182" spans="1:40" ht="12" customHeight="1" x14ac:dyDescent="0.25">
      <c r="A182" s="45"/>
      <c r="B182" s="48"/>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28"/>
      <c r="AL182" s="28"/>
      <c r="AM182" s="28"/>
      <c r="AN182" s="31"/>
    </row>
    <row r="183" spans="1:40" ht="12" customHeight="1" x14ac:dyDescent="0.25">
      <c r="A183" s="45"/>
      <c r="B183" s="48"/>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28"/>
      <c r="AL183" s="28"/>
      <c r="AM183" s="28"/>
      <c r="AN183" s="31"/>
    </row>
    <row r="184" spans="1:40" ht="12" customHeight="1" x14ac:dyDescent="0.25">
      <c r="A184" s="45"/>
      <c r="B184" s="48"/>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31"/>
      <c r="AJ184" s="31"/>
      <c r="AK184" s="28"/>
      <c r="AL184" s="28"/>
      <c r="AM184" s="28"/>
      <c r="AN184" s="31"/>
    </row>
    <row r="185" spans="1:40" ht="12" customHeight="1" x14ac:dyDescent="0.25">
      <c r="A185" s="45"/>
      <c r="B185" s="48"/>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31"/>
      <c r="AJ185" s="31"/>
      <c r="AK185" s="28"/>
      <c r="AL185" s="28"/>
      <c r="AM185" s="28"/>
      <c r="AN185" s="31"/>
    </row>
    <row r="186" spans="1:40" ht="12" customHeight="1" x14ac:dyDescent="0.25">
      <c r="A186" s="51"/>
      <c r="B186" s="49"/>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31"/>
      <c r="AJ186" s="31"/>
      <c r="AK186" s="28"/>
      <c r="AL186" s="28"/>
      <c r="AM186" s="28"/>
      <c r="AN186" s="31"/>
    </row>
    <row r="187" spans="1:40" ht="12" customHeight="1" x14ac:dyDescent="0.25">
      <c r="A187" s="45"/>
      <c r="B187" s="48"/>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28"/>
      <c r="AL187" s="28"/>
      <c r="AM187" s="28"/>
      <c r="AN187" s="31"/>
    </row>
    <row r="188" spans="1:40" ht="12" customHeight="1" x14ac:dyDescent="0.25">
      <c r="A188" s="45"/>
      <c r="B188" s="48"/>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28"/>
      <c r="AL188" s="28"/>
      <c r="AM188" s="28"/>
      <c r="AN188" s="31"/>
    </row>
    <row r="189" spans="1:40" ht="12" customHeight="1" x14ac:dyDescent="0.25">
      <c r="A189" s="45"/>
      <c r="B189" s="48"/>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28"/>
      <c r="AL189" s="28"/>
      <c r="AM189" s="28"/>
      <c r="AN189" s="31"/>
    </row>
    <row r="190" spans="1:40" ht="12" customHeight="1" x14ac:dyDescent="0.25">
      <c r="A190" s="51"/>
      <c r="B190" s="49"/>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31"/>
      <c r="AJ190" s="31"/>
      <c r="AK190" s="28"/>
      <c r="AL190" s="28"/>
      <c r="AM190" s="28"/>
      <c r="AN190" s="31"/>
    </row>
    <row r="191" spans="1:40" ht="12" customHeight="1" x14ac:dyDescent="0.25">
      <c r="A191" s="45"/>
      <c r="B191" s="48"/>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28"/>
      <c r="AL191" s="28"/>
      <c r="AM191" s="28"/>
      <c r="AN191" s="31"/>
    </row>
  </sheetData>
  <mergeCells count="5">
    <mergeCell ref="A2:AI2"/>
    <mergeCell ref="A4:AI4"/>
    <mergeCell ref="A8:AI8"/>
    <mergeCell ref="A37:AI37"/>
    <mergeCell ref="A66:AI66"/>
  </mergeCells>
  <hyperlinks>
    <hyperlink ref="A1" location="Índice!A1" display="Índice" xr:uid="{16BFD87E-5292-4554-9E2E-B9C405DDBEBC}"/>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607FD-7EEA-4FDD-B0FE-21C8F9B3E9E2}">
  <dimension ref="A1:AN162"/>
  <sheetViews>
    <sheetView showGridLines="0" zoomScale="90" zoomScaleNormal="90" workbookViewId="0"/>
  </sheetViews>
  <sheetFormatPr baseColWidth="10" defaultColWidth="7.109375" defaultRowHeight="13.2" x14ac:dyDescent="0.25"/>
  <cols>
    <col min="1" max="1" width="6.109375" style="30" customWidth="1"/>
    <col min="2" max="2" width="10.5546875" style="30" customWidth="1"/>
    <col min="3" max="34" width="10.6640625" style="30" customWidth="1"/>
    <col min="35" max="35" width="12" style="30" bestFit="1" customWidth="1"/>
    <col min="36" max="16384" width="7.109375" style="30"/>
  </cols>
  <sheetData>
    <row r="1" spans="1:40" ht="12" customHeight="1" x14ac:dyDescent="0.25">
      <c r="A1" s="23" t="s">
        <v>424</v>
      </c>
      <c r="B1" s="24"/>
      <c r="C1" s="25"/>
      <c r="D1" s="25"/>
      <c r="E1" s="25"/>
      <c r="F1" s="25"/>
      <c r="G1" s="25"/>
      <c r="H1" s="25"/>
      <c r="I1" s="25"/>
      <c r="J1" s="25"/>
      <c r="K1" s="25"/>
      <c r="L1" s="25"/>
      <c r="M1" s="25"/>
      <c r="N1" s="25"/>
      <c r="O1" s="25"/>
      <c r="P1" s="25"/>
      <c r="Q1" s="25"/>
      <c r="R1" s="26"/>
      <c r="S1" s="26"/>
      <c r="T1" s="26"/>
      <c r="U1" s="26"/>
      <c r="V1" s="26"/>
      <c r="W1" s="26"/>
      <c r="X1" s="26"/>
      <c r="Y1" s="26"/>
      <c r="Z1" s="25"/>
      <c r="AA1" s="25"/>
      <c r="AB1" s="25"/>
      <c r="AC1" s="25"/>
      <c r="AD1" s="25"/>
      <c r="AE1" s="25"/>
      <c r="AF1" s="25"/>
      <c r="AG1" s="25"/>
      <c r="AH1" s="25"/>
      <c r="AI1" s="25"/>
      <c r="AJ1" s="25"/>
      <c r="AK1" s="27"/>
      <c r="AL1" s="28"/>
      <c r="AM1" s="28"/>
      <c r="AN1" s="29"/>
    </row>
    <row r="2" spans="1:40" ht="12" customHeight="1" x14ac:dyDescent="0.25">
      <c r="A2" s="98" t="s">
        <v>504</v>
      </c>
      <c r="B2" s="98"/>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24"/>
      <c r="AK2" s="27"/>
      <c r="AL2" s="28"/>
      <c r="AM2" s="28"/>
      <c r="AN2" s="31"/>
    </row>
    <row r="3" spans="1:40" ht="12" customHeight="1" x14ac:dyDescent="0.25">
      <c r="A3" s="32"/>
      <c r="B3" s="33"/>
      <c r="C3" s="33"/>
      <c r="D3" s="33"/>
      <c r="E3" s="33"/>
      <c r="F3" s="33"/>
      <c r="G3" s="33"/>
      <c r="H3" s="33"/>
      <c r="I3" s="33"/>
      <c r="J3" s="33"/>
      <c r="K3" s="33"/>
      <c r="L3" s="33"/>
      <c r="M3" s="33"/>
      <c r="N3" s="33"/>
      <c r="O3" s="33"/>
      <c r="P3" s="24"/>
      <c r="Q3" s="24"/>
      <c r="R3" s="24"/>
      <c r="S3" s="24"/>
      <c r="T3" s="24"/>
      <c r="U3" s="24"/>
      <c r="V3" s="24"/>
      <c r="W3" s="24"/>
      <c r="X3" s="24"/>
      <c r="Y3" s="24"/>
      <c r="Z3" s="24"/>
      <c r="AA3" s="24"/>
      <c r="AB3" s="24"/>
      <c r="AC3" s="24"/>
      <c r="AD3" s="24"/>
      <c r="AE3" s="24"/>
      <c r="AF3" s="24"/>
      <c r="AG3" s="24"/>
      <c r="AH3" s="24"/>
      <c r="AI3" s="24"/>
      <c r="AJ3" s="24"/>
      <c r="AK3" s="27"/>
      <c r="AL3" s="28"/>
      <c r="AM3" s="28"/>
      <c r="AN3" s="31"/>
    </row>
    <row r="4" spans="1:40" ht="12" customHeight="1" x14ac:dyDescent="0.25">
      <c r="A4" s="98" t="s">
        <v>537</v>
      </c>
      <c r="B4" s="98"/>
      <c r="C4" s="98"/>
      <c r="D4" s="98"/>
      <c r="E4" s="98"/>
      <c r="F4" s="98"/>
      <c r="G4" s="98"/>
      <c r="H4" s="98"/>
      <c r="I4" s="98"/>
      <c r="J4" s="98"/>
      <c r="K4" s="98"/>
      <c r="L4" s="98"/>
      <c r="M4" s="98"/>
      <c r="N4" s="98"/>
      <c r="O4" s="98"/>
      <c r="P4" s="98"/>
      <c r="Q4" s="98"/>
      <c r="R4" s="98"/>
      <c r="S4" s="98"/>
      <c r="T4" s="98"/>
      <c r="U4" s="98"/>
      <c r="V4" s="98"/>
      <c r="W4" s="98"/>
      <c r="X4" s="98"/>
      <c r="Y4" s="98"/>
      <c r="Z4" s="98"/>
      <c r="AA4" s="98"/>
      <c r="AB4" s="98"/>
      <c r="AC4" s="98"/>
      <c r="AD4" s="98"/>
      <c r="AE4" s="98"/>
      <c r="AF4" s="98"/>
      <c r="AG4" s="98"/>
      <c r="AH4" s="98"/>
      <c r="AI4" s="98"/>
      <c r="AJ4" s="24"/>
      <c r="AK4" s="27"/>
      <c r="AL4" s="28"/>
      <c r="AM4" s="28"/>
      <c r="AN4" s="31"/>
    </row>
    <row r="5" spans="1:40" ht="12" customHeight="1" thickBot="1" x14ac:dyDescent="0.3">
      <c r="A5" s="34"/>
      <c r="B5" s="35"/>
      <c r="C5" s="35"/>
      <c r="D5" s="35"/>
      <c r="E5" s="35"/>
      <c r="F5" s="35"/>
      <c r="G5" s="35"/>
      <c r="H5" s="35"/>
      <c r="I5" s="35"/>
      <c r="J5" s="35"/>
      <c r="K5" s="35"/>
      <c r="L5" s="35"/>
      <c r="M5" s="35"/>
      <c r="N5" s="35"/>
      <c r="O5" s="35"/>
      <c r="P5" s="24"/>
      <c r="Q5" s="24"/>
      <c r="R5" s="24"/>
      <c r="S5" s="24"/>
      <c r="T5" s="24"/>
      <c r="U5" s="24"/>
      <c r="V5" s="24"/>
      <c r="W5" s="24"/>
      <c r="X5" s="24"/>
      <c r="Y5" s="24"/>
      <c r="Z5" s="24"/>
      <c r="AA5" s="24"/>
      <c r="AB5" s="24"/>
      <c r="AC5" s="24"/>
      <c r="AD5" s="24"/>
      <c r="AE5" s="24"/>
      <c r="AF5" s="24"/>
      <c r="AG5" s="24"/>
      <c r="AH5" s="24"/>
      <c r="AI5" s="24"/>
      <c r="AJ5" s="24"/>
      <c r="AK5" s="27"/>
      <c r="AL5" s="28"/>
      <c r="AM5" s="28"/>
      <c r="AN5" s="31"/>
    </row>
    <row r="6" spans="1:40" s="38" customFormat="1" ht="12" customHeight="1" thickTop="1" thickBot="1" x14ac:dyDescent="0.3">
      <c r="A6" s="33"/>
      <c r="B6" s="36"/>
      <c r="C6" s="37">
        <v>1990</v>
      </c>
      <c r="D6" s="37">
        <v>1991</v>
      </c>
      <c r="E6" s="37">
        <v>1992</v>
      </c>
      <c r="F6" s="37">
        <v>1993</v>
      </c>
      <c r="G6" s="37">
        <v>1994</v>
      </c>
      <c r="H6" s="37">
        <v>1995</v>
      </c>
      <c r="I6" s="37">
        <v>1996</v>
      </c>
      <c r="J6" s="37">
        <v>1997</v>
      </c>
      <c r="K6" s="37">
        <v>1998</v>
      </c>
      <c r="L6" s="37">
        <v>1999</v>
      </c>
      <c r="M6" s="37">
        <v>2000</v>
      </c>
      <c r="N6" s="37">
        <v>2001</v>
      </c>
      <c r="O6" s="37">
        <v>2002</v>
      </c>
      <c r="P6" s="37">
        <v>2003</v>
      </c>
      <c r="Q6" s="37">
        <v>2004</v>
      </c>
      <c r="R6" s="37">
        <v>2005</v>
      </c>
      <c r="S6" s="37">
        <v>2006</v>
      </c>
      <c r="T6" s="37">
        <v>2007</v>
      </c>
      <c r="U6" s="37">
        <v>2008</v>
      </c>
      <c r="V6" s="37">
        <v>2009</v>
      </c>
      <c r="W6" s="37">
        <v>2010</v>
      </c>
      <c r="X6" s="37">
        <v>2011</v>
      </c>
      <c r="Y6" s="37">
        <v>2012</v>
      </c>
      <c r="Z6" s="37">
        <v>2013</v>
      </c>
      <c r="AA6" s="37">
        <v>2014</v>
      </c>
      <c r="AB6" s="37">
        <v>2015</v>
      </c>
      <c r="AC6" s="37">
        <v>2016</v>
      </c>
      <c r="AD6" s="37">
        <v>2017</v>
      </c>
      <c r="AE6" s="37">
        <v>2018</v>
      </c>
      <c r="AF6" s="37">
        <v>2019</v>
      </c>
      <c r="AG6" s="37">
        <v>2020</v>
      </c>
      <c r="AH6" s="37">
        <v>2021</v>
      </c>
      <c r="AI6" s="37" t="s">
        <v>566</v>
      </c>
      <c r="AJ6" s="24"/>
      <c r="AK6" s="27"/>
      <c r="AL6" s="28"/>
      <c r="AM6" s="28"/>
      <c r="AN6" s="31"/>
    </row>
    <row r="7" spans="1:40" s="38" customFormat="1" ht="12" customHeight="1" thickTop="1" x14ac:dyDescent="0.25">
      <c r="A7" s="33"/>
      <c r="B7" s="36"/>
      <c r="C7" s="39"/>
      <c r="D7" s="39"/>
      <c r="E7" s="39"/>
      <c r="F7" s="39"/>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24"/>
      <c r="AK7" s="27"/>
      <c r="AL7" s="28"/>
      <c r="AM7" s="28"/>
      <c r="AN7" s="31"/>
    </row>
    <row r="8" spans="1:40" s="38" customFormat="1" ht="12" customHeight="1" x14ac:dyDescent="0.25">
      <c r="A8" s="98" t="s">
        <v>441</v>
      </c>
      <c r="B8" s="99"/>
      <c r="C8" s="99"/>
      <c r="D8" s="99"/>
      <c r="E8" s="99"/>
      <c r="F8" s="99"/>
      <c r="G8" s="99"/>
      <c r="H8" s="99"/>
      <c r="I8" s="99"/>
      <c r="J8" s="99"/>
      <c r="K8" s="99"/>
      <c r="L8" s="99"/>
      <c r="M8" s="99"/>
      <c r="N8" s="99"/>
      <c r="O8" s="99"/>
      <c r="P8" s="99"/>
      <c r="Q8" s="99"/>
      <c r="R8" s="99"/>
      <c r="S8" s="99"/>
      <c r="T8" s="99"/>
      <c r="U8" s="99"/>
      <c r="V8" s="99"/>
      <c r="W8" s="99"/>
      <c r="X8" s="99"/>
      <c r="Y8" s="99"/>
      <c r="Z8" s="99"/>
      <c r="AA8" s="99"/>
      <c r="AB8" s="99"/>
      <c r="AC8" s="99"/>
      <c r="AD8" s="99"/>
      <c r="AE8" s="99"/>
      <c r="AF8" s="99"/>
      <c r="AG8" s="99"/>
      <c r="AH8" s="99"/>
      <c r="AI8" s="99"/>
      <c r="AJ8" s="24"/>
      <c r="AK8" s="27"/>
      <c r="AL8" s="28"/>
      <c r="AM8" s="28"/>
      <c r="AN8" s="31"/>
    </row>
    <row r="9" spans="1:40" s="38" customFormat="1" ht="12" customHeight="1" x14ac:dyDescent="0.25">
      <c r="A9" s="33"/>
      <c r="B9" s="33"/>
      <c r="C9" s="33"/>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90"/>
      <c r="AG9" s="92"/>
      <c r="AH9" s="93"/>
      <c r="AI9" s="33"/>
      <c r="AJ9" s="24"/>
      <c r="AK9" s="27"/>
      <c r="AL9" s="28"/>
      <c r="AM9" s="28"/>
      <c r="AN9" s="31"/>
    </row>
    <row r="10" spans="1:40" ht="12" customHeight="1" x14ac:dyDescent="0.25">
      <c r="A10" s="40"/>
      <c r="B10" s="41" t="s">
        <v>4</v>
      </c>
      <c r="C10" s="42">
        <v>30.333993</v>
      </c>
      <c r="D10" s="42">
        <v>31.039543000000002</v>
      </c>
      <c r="E10" s="42">
        <v>35.759659999999997</v>
      </c>
      <c r="F10" s="42">
        <v>37.471824999999995</v>
      </c>
      <c r="G10" s="42">
        <v>40.57342100000001</v>
      </c>
      <c r="H10" s="42">
        <v>51.856321000000001</v>
      </c>
      <c r="I10" s="42">
        <v>48.718036999999995</v>
      </c>
      <c r="J10" s="42">
        <v>53.548684000000002</v>
      </c>
      <c r="K10" s="42">
        <v>51.697505</v>
      </c>
      <c r="L10" s="42">
        <v>64.463451000000006</v>
      </c>
      <c r="M10" s="42">
        <v>73.146281999999999</v>
      </c>
      <c r="N10" s="42">
        <v>55.548870000000001</v>
      </c>
      <c r="O10" s="42">
        <v>61.597881999999998</v>
      </c>
      <c r="P10" s="42">
        <v>136.95776599999999</v>
      </c>
      <c r="Q10" s="42">
        <v>182.97933</v>
      </c>
      <c r="R10" s="42">
        <v>188.77233100000001</v>
      </c>
      <c r="S10" s="42">
        <v>184.15404100000003</v>
      </c>
      <c r="T10" s="42">
        <v>339.44213799999994</v>
      </c>
      <c r="U10" s="42">
        <v>351.47533600000014</v>
      </c>
      <c r="V10" s="42">
        <v>262.15016900000001</v>
      </c>
      <c r="W10" s="42">
        <v>313.15039899999999</v>
      </c>
      <c r="X10" s="42">
        <v>331.78443499999992</v>
      </c>
      <c r="Y10" s="42">
        <v>291.77046199999995</v>
      </c>
      <c r="Z10" s="42">
        <v>281.10826299999997</v>
      </c>
      <c r="AA10" s="42">
        <v>256.00528300000002</v>
      </c>
      <c r="AB10" s="42">
        <v>256.40318200000002</v>
      </c>
      <c r="AC10" s="42">
        <v>244.08751199999998</v>
      </c>
      <c r="AD10" s="42">
        <v>224.06379700000008</v>
      </c>
      <c r="AE10" s="42">
        <v>240.62918200000001</v>
      </c>
      <c r="AF10" s="42">
        <v>226.82138099999995</v>
      </c>
      <c r="AG10" s="42">
        <v>227.95129899999998</v>
      </c>
      <c r="AH10" s="42">
        <v>335.01815899999997</v>
      </c>
      <c r="AI10" s="42">
        <f>SUM(C10:AH10)</f>
        <v>5510.4799389999998</v>
      </c>
      <c r="AJ10" s="26"/>
      <c r="AK10" s="27"/>
      <c r="AL10" s="28"/>
      <c r="AM10" s="29"/>
      <c r="AN10" s="29"/>
    </row>
    <row r="11" spans="1:40" ht="12" customHeight="1" x14ac:dyDescent="0.25">
      <c r="A11" s="40"/>
      <c r="B11" s="41" t="s">
        <v>6</v>
      </c>
      <c r="C11" s="42">
        <v>180.76385000000002</v>
      </c>
      <c r="D11" s="42">
        <v>186.24468099999999</v>
      </c>
      <c r="E11" s="42">
        <v>202.78584699999999</v>
      </c>
      <c r="F11" s="42">
        <v>218.37930699999995</v>
      </c>
      <c r="G11" s="42">
        <v>290.30092500000001</v>
      </c>
      <c r="H11" s="42">
        <v>319.15082099999995</v>
      </c>
      <c r="I11" s="42">
        <v>356.27487000000002</v>
      </c>
      <c r="J11" s="42">
        <v>382.39630499999993</v>
      </c>
      <c r="K11" s="42">
        <v>429.56828500000006</v>
      </c>
      <c r="L11" s="42">
        <v>621.45293000000004</v>
      </c>
      <c r="M11" s="42">
        <v>790.98154900000031</v>
      </c>
      <c r="N11" s="42">
        <v>607.83076300000005</v>
      </c>
      <c r="O11" s="42">
        <v>654.59938799999998</v>
      </c>
      <c r="P11" s="42">
        <v>713.40041799999995</v>
      </c>
      <c r="Q11" s="42">
        <v>882.8029939999999</v>
      </c>
      <c r="R11" s="42">
        <v>963.51404099999991</v>
      </c>
      <c r="S11" s="42">
        <v>957.18666499999995</v>
      </c>
      <c r="T11" s="42">
        <v>1359.6273410000006</v>
      </c>
      <c r="U11" s="42">
        <v>1549.3200359999998</v>
      </c>
      <c r="V11" s="42">
        <v>1151.5093879999999</v>
      </c>
      <c r="W11" s="42">
        <v>1545.3947350000005</v>
      </c>
      <c r="X11" s="42">
        <v>1609.9589169999999</v>
      </c>
      <c r="Y11" s="42">
        <v>1550.0118910000003</v>
      </c>
      <c r="Z11" s="42">
        <v>1655.2393940000002</v>
      </c>
      <c r="AA11" s="42">
        <v>1513.0600490000004</v>
      </c>
      <c r="AB11" s="42">
        <v>1587.1183429999999</v>
      </c>
      <c r="AC11" s="42">
        <v>1536.8190599999996</v>
      </c>
      <c r="AD11" s="42">
        <v>1708.8674309999999</v>
      </c>
      <c r="AE11" s="42">
        <v>2499.5455219999999</v>
      </c>
      <c r="AF11" s="42">
        <v>2170.632431</v>
      </c>
      <c r="AG11" s="42">
        <v>2273.2745999999997</v>
      </c>
      <c r="AH11" s="42">
        <v>3080.772614</v>
      </c>
      <c r="AI11" s="42">
        <f t="shared" ref="AI11:AI35" si="0">SUM(C11:AH11)</f>
        <v>35548.785390999998</v>
      </c>
      <c r="AJ11" s="26"/>
      <c r="AK11" s="27"/>
      <c r="AL11" s="28"/>
      <c r="AM11" s="29"/>
      <c r="AN11" s="29"/>
    </row>
    <row r="12" spans="1:40" ht="12" customHeight="1" x14ac:dyDescent="0.25">
      <c r="A12" s="40"/>
      <c r="B12" s="41" t="s">
        <v>8</v>
      </c>
      <c r="C12" s="42">
        <v>188.19623000000001</v>
      </c>
      <c r="D12" s="42">
        <v>199.83172999999999</v>
      </c>
      <c r="E12" s="42">
        <v>210.80077299999999</v>
      </c>
      <c r="F12" s="42">
        <v>231.42722699999996</v>
      </c>
      <c r="G12" s="42">
        <v>297.13093800000007</v>
      </c>
      <c r="H12" s="42">
        <v>312.33501099999995</v>
      </c>
      <c r="I12" s="42">
        <v>358.45541500000007</v>
      </c>
      <c r="J12" s="42">
        <v>367.4955260000001</v>
      </c>
      <c r="K12" s="42">
        <v>447.71320300000002</v>
      </c>
      <c r="L12" s="42">
        <v>644.15648099999999</v>
      </c>
      <c r="M12" s="42">
        <v>827.31311399999993</v>
      </c>
      <c r="N12" s="42">
        <v>680.571099</v>
      </c>
      <c r="O12" s="42">
        <v>834.5337890000003</v>
      </c>
      <c r="P12" s="42">
        <v>955.80441100000007</v>
      </c>
      <c r="Q12" s="42">
        <v>1056.5416479999997</v>
      </c>
      <c r="R12" s="42">
        <v>1150.980687</v>
      </c>
      <c r="S12" s="42">
        <v>1122.7925809999999</v>
      </c>
      <c r="T12" s="42">
        <v>958.67718599999989</v>
      </c>
      <c r="U12" s="42">
        <v>859.84413999999981</v>
      </c>
      <c r="V12" s="42">
        <v>644.81376299999999</v>
      </c>
      <c r="W12" s="42">
        <v>753.87169000000006</v>
      </c>
      <c r="X12" s="42">
        <v>675.64203699999996</v>
      </c>
      <c r="Y12" s="42">
        <v>658.61376199999995</v>
      </c>
      <c r="Z12" s="42">
        <v>719.6612540000001</v>
      </c>
      <c r="AA12" s="42">
        <v>641.89674100000002</v>
      </c>
      <c r="AB12" s="42">
        <v>616.87324399999989</v>
      </c>
      <c r="AC12" s="42">
        <v>583.87682800000005</v>
      </c>
      <c r="AD12" s="42">
        <v>502.80349499999988</v>
      </c>
      <c r="AE12" s="42">
        <v>545.36974700000019</v>
      </c>
      <c r="AF12" s="42">
        <v>515.23857099999998</v>
      </c>
      <c r="AG12" s="42">
        <v>629.58017300000006</v>
      </c>
      <c r="AH12" s="42">
        <v>932.69349000000011</v>
      </c>
      <c r="AI12" s="42">
        <f t="shared" si="0"/>
        <v>20125.535984000002</v>
      </c>
      <c r="AJ12" s="26"/>
      <c r="AK12" s="27"/>
      <c r="AL12" s="28"/>
      <c r="AM12" s="29"/>
      <c r="AN12" s="29"/>
    </row>
    <row r="13" spans="1:40" ht="12" customHeight="1" x14ac:dyDescent="0.25">
      <c r="A13" s="40"/>
      <c r="B13" s="41" t="s">
        <v>10</v>
      </c>
      <c r="C13" s="42">
        <v>34.803588000000005</v>
      </c>
      <c r="D13" s="42">
        <v>37.697187000000007</v>
      </c>
      <c r="E13" s="42">
        <v>38.625707999999996</v>
      </c>
      <c r="F13" s="42">
        <v>39.030618999999994</v>
      </c>
      <c r="G13" s="42">
        <v>38.191817999999998</v>
      </c>
      <c r="H13" s="42">
        <v>40.992086999999998</v>
      </c>
      <c r="I13" s="42">
        <v>67.39538499999999</v>
      </c>
      <c r="J13" s="42">
        <v>65.548603</v>
      </c>
      <c r="K13" s="42">
        <v>77.42406600000001</v>
      </c>
      <c r="L13" s="42">
        <v>98.749419000000003</v>
      </c>
      <c r="M13" s="42">
        <v>116.68708099999999</v>
      </c>
      <c r="N13" s="42">
        <v>94.215384999999998</v>
      </c>
      <c r="O13" s="42">
        <v>99.751805999999988</v>
      </c>
      <c r="P13" s="42">
        <v>129.94024300000001</v>
      </c>
      <c r="Q13" s="42">
        <v>138.41664</v>
      </c>
      <c r="R13" s="42">
        <v>139.41477100000006</v>
      </c>
      <c r="S13" s="42">
        <v>109.86166599999999</v>
      </c>
      <c r="T13" s="42">
        <v>111.856319</v>
      </c>
      <c r="U13" s="42">
        <v>104.119381</v>
      </c>
      <c r="V13" s="42">
        <v>76.297842000000003</v>
      </c>
      <c r="W13" s="42">
        <v>85.605089000000007</v>
      </c>
      <c r="X13" s="42">
        <v>90.447706000000011</v>
      </c>
      <c r="Y13" s="42">
        <v>37.527092999999994</v>
      </c>
      <c r="Z13" s="42">
        <v>39.981065000000001</v>
      </c>
      <c r="AA13" s="42">
        <v>55.007688999999999</v>
      </c>
      <c r="AB13" s="42">
        <v>65.610168000000002</v>
      </c>
      <c r="AC13" s="42">
        <v>73.593451000000002</v>
      </c>
      <c r="AD13" s="42">
        <v>109.51750200000001</v>
      </c>
      <c r="AE13" s="42">
        <v>112.790645</v>
      </c>
      <c r="AF13" s="42">
        <v>131.44116999999997</v>
      </c>
      <c r="AG13" s="42">
        <v>125.58017599999999</v>
      </c>
      <c r="AH13" s="42">
        <v>107.454083</v>
      </c>
      <c r="AI13" s="42">
        <f t="shared" si="0"/>
        <v>2693.5754509999997</v>
      </c>
      <c r="AJ13" s="26"/>
      <c r="AK13" s="27"/>
      <c r="AL13" s="28"/>
      <c r="AM13" s="29"/>
      <c r="AN13" s="29"/>
    </row>
    <row r="14" spans="1:40" ht="12" customHeight="1" x14ac:dyDescent="0.25">
      <c r="A14" s="40"/>
      <c r="B14" s="41" t="s">
        <v>12</v>
      </c>
      <c r="C14" s="42">
        <v>43.393698000000001</v>
      </c>
      <c r="D14" s="42">
        <v>44.394635000000001</v>
      </c>
      <c r="E14" s="42">
        <v>37.846969000000001</v>
      </c>
      <c r="F14" s="42">
        <v>39.930565999999999</v>
      </c>
      <c r="G14" s="42">
        <v>48.667280000000005</v>
      </c>
      <c r="H14" s="42">
        <v>66.225878000000009</v>
      </c>
      <c r="I14" s="42">
        <v>51.875396999999992</v>
      </c>
      <c r="J14" s="42">
        <v>56.145633000000004</v>
      </c>
      <c r="K14" s="42">
        <v>59.692878999999998</v>
      </c>
      <c r="L14" s="42">
        <v>77.574694000000008</v>
      </c>
      <c r="M14" s="42">
        <v>113.625438</v>
      </c>
      <c r="N14" s="42">
        <v>96.57244</v>
      </c>
      <c r="O14" s="42">
        <v>115.76319300000002</v>
      </c>
      <c r="P14" s="42">
        <v>122.51435400000001</v>
      </c>
      <c r="Q14" s="42">
        <v>168.18265199999999</v>
      </c>
      <c r="R14" s="42">
        <v>192.27157800000001</v>
      </c>
      <c r="S14" s="42">
        <v>206.740826</v>
      </c>
      <c r="T14" s="42">
        <v>169.88849199999999</v>
      </c>
      <c r="U14" s="42">
        <v>143.788871</v>
      </c>
      <c r="V14" s="42">
        <v>124.61819</v>
      </c>
      <c r="W14" s="42">
        <v>126.369934</v>
      </c>
      <c r="X14" s="42">
        <v>124.28293999999998</v>
      </c>
      <c r="Y14" s="42">
        <v>111.67133300000002</v>
      </c>
      <c r="Z14" s="42">
        <v>156.42889399999999</v>
      </c>
      <c r="AA14" s="42">
        <v>123.48634400000002</v>
      </c>
      <c r="AB14" s="42">
        <v>127.13216000000001</v>
      </c>
      <c r="AC14" s="42">
        <v>115.18351499999999</v>
      </c>
      <c r="AD14" s="42">
        <v>118.23774400000001</v>
      </c>
      <c r="AE14" s="42">
        <v>117.11768300000001</v>
      </c>
      <c r="AF14" s="42">
        <v>99.403727999999987</v>
      </c>
      <c r="AG14" s="42">
        <v>91.730761000000001</v>
      </c>
      <c r="AH14" s="42">
        <v>135.694176</v>
      </c>
      <c r="AI14" s="42">
        <f t="shared" si="0"/>
        <v>3426.4528749999999</v>
      </c>
      <c r="AJ14" s="26"/>
      <c r="AK14" s="27"/>
      <c r="AL14" s="28"/>
      <c r="AM14" s="29"/>
      <c r="AN14" s="29"/>
    </row>
    <row r="15" spans="1:40" ht="12" customHeight="1" x14ac:dyDescent="0.25">
      <c r="A15" s="40"/>
      <c r="B15" s="41" t="s">
        <v>14</v>
      </c>
      <c r="C15" s="42">
        <v>88.219779000000003</v>
      </c>
      <c r="D15" s="42">
        <v>72.543595999999994</v>
      </c>
      <c r="E15" s="42">
        <v>53.597027999999995</v>
      </c>
      <c r="F15" s="42">
        <v>61.405852999999993</v>
      </c>
      <c r="G15" s="42">
        <v>80.147792999999993</v>
      </c>
      <c r="H15" s="42">
        <v>96.242998</v>
      </c>
      <c r="I15" s="42">
        <v>71.025500000000008</v>
      </c>
      <c r="J15" s="42">
        <v>71.286058999999995</v>
      </c>
      <c r="K15" s="42">
        <v>76.828199000000012</v>
      </c>
      <c r="L15" s="42">
        <v>103.568698</v>
      </c>
      <c r="M15" s="42">
        <v>172.236017</v>
      </c>
      <c r="N15" s="42">
        <v>118.430464</v>
      </c>
      <c r="O15" s="42">
        <v>132.62408199999999</v>
      </c>
      <c r="P15" s="42">
        <v>136.58031600000001</v>
      </c>
      <c r="Q15" s="42">
        <v>181.94488899999999</v>
      </c>
      <c r="R15" s="42">
        <v>205.855039</v>
      </c>
      <c r="S15" s="42">
        <v>158.91976399999999</v>
      </c>
      <c r="T15" s="42">
        <v>318.91100900000004</v>
      </c>
      <c r="U15" s="42">
        <v>316.84493199999997</v>
      </c>
      <c r="V15" s="42">
        <v>243.64866599999999</v>
      </c>
      <c r="W15" s="42">
        <v>278.58319899999998</v>
      </c>
      <c r="X15" s="42">
        <v>264.29674699999998</v>
      </c>
      <c r="Y15" s="42">
        <v>231.10327899999999</v>
      </c>
      <c r="Z15" s="42">
        <v>267.92536000000001</v>
      </c>
      <c r="AA15" s="42">
        <v>192.54297600000001</v>
      </c>
      <c r="AB15" s="42">
        <v>199.57502599999998</v>
      </c>
      <c r="AC15" s="42">
        <v>178.41488999999999</v>
      </c>
      <c r="AD15" s="42">
        <v>168.941667</v>
      </c>
      <c r="AE15" s="42">
        <v>174.75172000000001</v>
      </c>
      <c r="AF15" s="42">
        <v>165.00322999999997</v>
      </c>
      <c r="AG15" s="42">
        <v>198.84858100000002</v>
      </c>
      <c r="AH15" s="42">
        <v>293.69343500000002</v>
      </c>
      <c r="AI15" s="42">
        <f t="shared" si="0"/>
        <v>5374.5407910000013</v>
      </c>
      <c r="AJ15" s="26"/>
      <c r="AK15" s="27"/>
      <c r="AL15" s="28"/>
      <c r="AM15" s="29"/>
      <c r="AN15" s="29"/>
    </row>
    <row r="16" spans="1:40" ht="12" customHeight="1" x14ac:dyDescent="0.25">
      <c r="A16" s="40"/>
      <c r="B16" s="41" t="s">
        <v>16</v>
      </c>
      <c r="C16" s="42">
        <v>22.218309999999999</v>
      </c>
      <c r="D16" s="42">
        <v>24.235008000000001</v>
      </c>
      <c r="E16" s="42">
        <v>29.534181999999998</v>
      </c>
      <c r="F16" s="42">
        <v>33.355889000000005</v>
      </c>
      <c r="G16" s="42">
        <v>39.084283999999997</v>
      </c>
      <c r="H16" s="42">
        <v>43.582859999999997</v>
      </c>
      <c r="I16" s="42">
        <v>40.352268000000002</v>
      </c>
      <c r="J16" s="42">
        <v>45.417395999999997</v>
      </c>
      <c r="K16" s="42">
        <v>45.714985999999996</v>
      </c>
      <c r="L16" s="42">
        <v>51.710419000000002</v>
      </c>
      <c r="M16" s="42">
        <v>51.664427000000003</v>
      </c>
      <c r="N16" s="42">
        <v>41.525320999999998</v>
      </c>
      <c r="O16" s="42">
        <v>42.395661999999994</v>
      </c>
      <c r="P16" s="42">
        <v>42.397340999999997</v>
      </c>
      <c r="Q16" s="42">
        <v>51.329112000000009</v>
      </c>
      <c r="R16" s="42">
        <v>58.968615</v>
      </c>
      <c r="S16" s="42">
        <v>65.15770599999999</v>
      </c>
      <c r="T16" s="42">
        <v>72.754164000000003</v>
      </c>
      <c r="U16" s="42">
        <v>69.264628999999999</v>
      </c>
      <c r="V16" s="42">
        <v>52.559944999999999</v>
      </c>
      <c r="W16" s="42">
        <v>65.920727999999997</v>
      </c>
      <c r="X16" s="42">
        <v>63.188399000000004</v>
      </c>
      <c r="Y16" s="42">
        <v>58.588218999999995</v>
      </c>
      <c r="Z16" s="42">
        <v>64.006464999999992</v>
      </c>
      <c r="AA16" s="42">
        <v>67.995632000000001</v>
      </c>
      <c r="AB16" s="42">
        <v>65.225120000000004</v>
      </c>
      <c r="AC16" s="42">
        <v>63.753926999999997</v>
      </c>
      <c r="AD16" s="42">
        <v>95.631360999999998</v>
      </c>
      <c r="AE16" s="42">
        <v>95.973891999999992</v>
      </c>
      <c r="AF16" s="42">
        <v>79.365722999999988</v>
      </c>
      <c r="AG16" s="42">
        <v>78.207577999999998</v>
      </c>
      <c r="AH16" s="42">
        <v>89.293289999999999</v>
      </c>
      <c r="AI16" s="42">
        <f t="shared" si="0"/>
        <v>1810.3728579999997</v>
      </c>
      <c r="AJ16" s="26"/>
      <c r="AK16" s="27"/>
      <c r="AL16" s="28"/>
      <c r="AM16" s="29"/>
      <c r="AN16" s="29"/>
    </row>
    <row r="17" spans="1:40" ht="12" customHeight="1" x14ac:dyDescent="0.25">
      <c r="A17" s="40"/>
      <c r="B17" s="41" t="s">
        <v>18</v>
      </c>
      <c r="C17" s="42">
        <v>24.207811</v>
      </c>
      <c r="D17" s="42">
        <v>25.618420999999998</v>
      </c>
      <c r="E17" s="42">
        <v>28.171281</v>
      </c>
      <c r="F17" s="42">
        <v>36.760870000000004</v>
      </c>
      <c r="G17" s="42">
        <v>38.799162999999986</v>
      </c>
      <c r="H17" s="42">
        <v>48.73787699999999</v>
      </c>
      <c r="I17" s="42">
        <v>53.257438</v>
      </c>
      <c r="J17" s="42">
        <v>62.124299000000001</v>
      </c>
      <c r="K17" s="42">
        <v>68.125822999999997</v>
      </c>
      <c r="L17" s="42">
        <v>86.133472000000012</v>
      </c>
      <c r="M17" s="42">
        <v>114.67339</v>
      </c>
      <c r="N17" s="42">
        <v>66.584586999999999</v>
      </c>
      <c r="O17" s="42">
        <v>71.962194999999994</v>
      </c>
      <c r="P17" s="42">
        <v>72.058843999999993</v>
      </c>
      <c r="Q17" s="42">
        <v>88.707910999999996</v>
      </c>
      <c r="R17" s="42">
        <v>92.306317000000007</v>
      </c>
      <c r="S17" s="42">
        <v>188.72706600000001</v>
      </c>
      <c r="T17" s="42">
        <v>47.357821999999992</v>
      </c>
      <c r="U17" s="42">
        <v>49.624995000000006</v>
      </c>
      <c r="V17" s="42">
        <v>34.546357999999998</v>
      </c>
      <c r="W17" s="42">
        <v>54.265960999999997</v>
      </c>
      <c r="X17" s="42">
        <v>49.388663000000001</v>
      </c>
      <c r="Y17" s="42">
        <v>44.066391999999993</v>
      </c>
      <c r="Z17" s="42">
        <v>49.469681999999999</v>
      </c>
      <c r="AA17" s="42">
        <v>57.52881</v>
      </c>
      <c r="AB17" s="42">
        <v>65.707867000000007</v>
      </c>
      <c r="AC17" s="42">
        <v>49.175941000000002</v>
      </c>
      <c r="AD17" s="42">
        <v>66.099076999999994</v>
      </c>
      <c r="AE17" s="42">
        <v>76.760246999999993</v>
      </c>
      <c r="AF17" s="42">
        <v>62.882020999999995</v>
      </c>
      <c r="AG17" s="42">
        <v>61.079180999999998</v>
      </c>
      <c r="AH17" s="42">
        <v>87.653905999999992</v>
      </c>
      <c r="AI17" s="42">
        <f t="shared" si="0"/>
        <v>2022.5636879999997</v>
      </c>
      <c r="AJ17" s="26"/>
      <c r="AK17" s="27"/>
      <c r="AL17" s="28"/>
      <c r="AM17" s="29"/>
      <c r="AN17" s="29"/>
    </row>
    <row r="18" spans="1:40" ht="12" customHeight="1" x14ac:dyDescent="0.25">
      <c r="A18" s="40"/>
      <c r="B18" s="41" t="s">
        <v>20</v>
      </c>
      <c r="C18" s="42">
        <v>44.805872000000001</v>
      </c>
      <c r="D18" s="42">
        <v>48.849545999999997</v>
      </c>
      <c r="E18" s="42">
        <v>39.42456</v>
      </c>
      <c r="F18" s="42">
        <v>40.577015000000003</v>
      </c>
      <c r="G18" s="42">
        <v>47.077269999999999</v>
      </c>
      <c r="H18" s="42">
        <v>58.414403999999998</v>
      </c>
      <c r="I18" s="42">
        <v>54.100765000000003</v>
      </c>
      <c r="J18" s="42">
        <v>60.123255999999998</v>
      </c>
      <c r="K18" s="42">
        <v>65.708366999999996</v>
      </c>
      <c r="L18" s="42">
        <v>72.893771999999998</v>
      </c>
      <c r="M18" s="42">
        <v>101.44056</v>
      </c>
      <c r="N18" s="42">
        <v>64.311062000000007</v>
      </c>
      <c r="O18" s="42">
        <v>58.754058000000001</v>
      </c>
      <c r="P18" s="42">
        <v>59.870010999999998</v>
      </c>
      <c r="Q18" s="42">
        <v>66.495458999999997</v>
      </c>
      <c r="R18" s="42">
        <v>77.162713999999994</v>
      </c>
      <c r="S18" s="42">
        <v>0.47008699999999998</v>
      </c>
      <c r="T18" s="42">
        <v>96.213247999999993</v>
      </c>
      <c r="U18" s="42">
        <v>91.426840999999996</v>
      </c>
      <c r="V18" s="42">
        <v>62.484765000000003</v>
      </c>
      <c r="W18" s="42">
        <v>79.658638999999994</v>
      </c>
      <c r="X18" s="42">
        <v>79.255938999999998</v>
      </c>
      <c r="Y18" s="42">
        <v>55.129621999999998</v>
      </c>
      <c r="Z18" s="42">
        <v>69.794984999999997</v>
      </c>
      <c r="AA18" s="42">
        <v>72.775833000000006</v>
      </c>
      <c r="AB18" s="42">
        <v>71.319788000000003</v>
      </c>
      <c r="AC18" s="42">
        <v>68.156846999999999</v>
      </c>
      <c r="AD18" s="42">
        <v>71.554932999999991</v>
      </c>
      <c r="AE18" s="42">
        <v>77.090243000000001</v>
      </c>
      <c r="AF18" s="42">
        <v>61.964354999999983</v>
      </c>
      <c r="AG18" s="42">
        <v>62.375918999999996</v>
      </c>
      <c r="AH18" s="42">
        <v>101.78372400000001</v>
      </c>
      <c r="AI18" s="42">
        <f t="shared" si="0"/>
        <v>2081.4644589999998</v>
      </c>
      <c r="AJ18" s="26"/>
      <c r="AK18" s="27"/>
      <c r="AL18" s="28"/>
      <c r="AM18" s="29"/>
      <c r="AN18" s="29"/>
    </row>
    <row r="19" spans="1:40" ht="12" customHeight="1" x14ac:dyDescent="0.25">
      <c r="A19" s="40"/>
      <c r="B19" s="41" t="s">
        <v>22</v>
      </c>
      <c r="C19" s="42">
        <v>9.189902</v>
      </c>
      <c r="D19" s="42">
        <v>8.572064000000001</v>
      </c>
      <c r="E19" s="42">
        <v>9.2163470000000007</v>
      </c>
      <c r="F19" s="42">
        <v>7.5076549999999997</v>
      </c>
      <c r="G19" s="42">
        <v>7.2964020000000005</v>
      </c>
      <c r="H19" s="42">
        <v>6.6126290000000001</v>
      </c>
      <c r="I19" s="42">
        <v>4.927149</v>
      </c>
      <c r="J19" s="42">
        <v>4.8215079999999997</v>
      </c>
      <c r="K19" s="42">
        <v>4.7443569999999999</v>
      </c>
      <c r="L19" s="42">
        <v>5.5392169999999998</v>
      </c>
      <c r="M19" s="42">
        <v>10.120953</v>
      </c>
      <c r="N19" s="42">
        <v>8.6702860000000008</v>
      </c>
      <c r="O19" s="42">
        <v>12.000201000000001</v>
      </c>
      <c r="P19" s="42">
        <v>5.751595</v>
      </c>
      <c r="Q19" s="42">
        <v>7.7393479999999997</v>
      </c>
      <c r="R19" s="42">
        <v>8.8883720000000004</v>
      </c>
      <c r="S19" s="42">
        <v>22.145651999999998</v>
      </c>
      <c r="T19" s="42">
        <v>11.452773000000001</v>
      </c>
      <c r="U19" s="42">
        <v>14.104863999999999</v>
      </c>
      <c r="V19" s="42">
        <v>10.667973</v>
      </c>
      <c r="W19" s="42">
        <v>12.548105</v>
      </c>
      <c r="X19" s="42">
        <v>16.683067000000001</v>
      </c>
      <c r="Y19" s="42">
        <v>14.224580999999999</v>
      </c>
      <c r="Z19" s="42">
        <v>12.489034</v>
      </c>
      <c r="AA19" s="42">
        <v>13.341735999999999</v>
      </c>
      <c r="AB19" s="42">
        <v>14.367153</v>
      </c>
      <c r="AC19" s="42">
        <v>12.947385000000001</v>
      </c>
      <c r="AD19" s="42">
        <v>13.797391999999999</v>
      </c>
      <c r="AE19" s="42">
        <v>13.701285</v>
      </c>
      <c r="AF19" s="42">
        <v>14.867996</v>
      </c>
      <c r="AG19" s="42">
        <v>13.707333</v>
      </c>
      <c r="AH19" s="42">
        <v>16.371669000000001</v>
      </c>
      <c r="AI19" s="42">
        <f t="shared" si="0"/>
        <v>349.01598299999995</v>
      </c>
      <c r="AJ19" s="26"/>
      <c r="AK19" s="27"/>
      <c r="AL19" s="28"/>
      <c r="AM19" s="29"/>
      <c r="AN19" s="29"/>
    </row>
    <row r="20" spans="1:40" ht="12" customHeight="1" x14ac:dyDescent="0.25">
      <c r="A20" s="40"/>
      <c r="B20" s="41" t="s">
        <v>24</v>
      </c>
      <c r="C20" s="42">
        <v>34.082450999999999</v>
      </c>
      <c r="D20" s="42">
        <v>36.780678000000002</v>
      </c>
      <c r="E20" s="42">
        <v>43.155499000000006</v>
      </c>
      <c r="F20" s="42">
        <v>49.226794999999996</v>
      </c>
      <c r="G20" s="42">
        <v>54.050171000000006</v>
      </c>
      <c r="H20" s="42">
        <v>76.081987999999996</v>
      </c>
      <c r="I20" s="42">
        <v>60.783073999999999</v>
      </c>
      <c r="J20" s="42">
        <v>66.017809</v>
      </c>
      <c r="K20" s="42">
        <v>60.447710000000001</v>
      </c>
      <c r="L20" s="42">
        <v>71.309334000000007</v>
      </c>
      <c r="M20" s="42">
        <v>90.173936999999995</v>
      </c>
      <c r="N20" s="42">
        <v>61.134847999999998</v>
      </c>
      <c r="O20" s="42">
        <v>63.016223000000004</v>
      </c>
      <c r="P20" s="42">
        <v>72.977330999999992</v>
      </c>
      <c r="Q20" s="42">
        <v>88.255276000000009</v>
      </c>
      <c r="R20" s="42">
        <v>110.39643599999999</v>
      </c>
      <c r="S20" s="42">
        <v>107.96041400000001</v>
      </c>
      <c r="T20" s="42">
        <v>117.9395</v>
      </c>
      <c r="U20" s="42">
        <v>117.79054599999999</v>
      </c>
      <c r="V20" s="42">
        <v>79.57963500000001</v>
      </c>
      <c r="W20" s="42">
        <v>114.794642</v>
      </c>
      <c r="X20" s="42">
        <v>122.27633599999999</v>
      </c>
      <c r="Y20" s="42">
        <v>117.231281</v>
      </c>
      <c r="Z20" s="42">
        <v>125.219336</v>
      </c>
      <c r="AA20" s="42">
        <v>128.297281</v>
      </c>
      <c r="AB20" s="42">
        <v>124.82768399999999</v>
      </c>
      <c r="AC20" s="42">
        <v>122.62784799999999</v>
      </c>
      <c r="AD20" s="42">
        <v>128.996726</v>
      </c>
      <c r="AE20" s="42">
        <v>131.72238000000002</v>
      </c>
      <c r="AF20" s="42">
        <v>124.532544</v>
      </c>
      <c r="AG20" s="42">
        <v>117.81393199999999</v>
      </c>
      <c r="AH20" s="42">
        <v>171.19007399999998</v>
      </c>
      <c r="AI20" s="42">
        <f t="shared" si="0"/>
        <v>2990.6897190000004</v>
      </c>
      <c r="AJ20" s="26"/>
      <c r="AK20" s="27"/>
      <c r="AL20" s="28"/>
      <c r="AM20" s="29"/>
      <c r="AN20" s="29"/>
    </row>
    <row r="21" spans="1:40" ht="12" customHeight="1" x14ac:dyDescent="0.25">
      <c r="A21" s="40"/>
      <c r="B21" s="41" t="s">
        <v>26</v>
      </c>
      <c r="C21" s="42">
        <v>1.126833</v>
      </c>
      <c r="D21" s="42">
        <v>0.87254600000000004</v>
      </c>
      <c r="E21" s="42">
        <v>0.67308100000000004</v>
      </c>
      <c r="F21" s="42">
        <v>0.90795099999999995</v>
      </c>
      <c r="G21" s="42">
        <v>0.29766300000000001</v>
      </c>
      <c r="H21" s="42">
        <v>0.39528200000000002</v>
      </c>
      <c r="I21" s="42">
        <v>0.45622499999999999</v>
      </c>
      <c r="J21" s="42">
        <v>0.51410900000000004</v>
      </c>
      <c r="K21" s="42">
        <v>1.45913</v>
      </c>
      <c r="L21" s="42">
        <v>1.2072620000000001</v>
      </c>
      <c r="M21" s="42">
        <v>2.0006550000000001</v>
      </c>
      <c r="N21" s="42">
        <v>1.4686699999999999</v>
      </c>
      <c r="O21" s="42">
        <v>1.0905309999999999</v>
      </c>
      <c r="P21" s="42">
        <v>2.0614810000000001</v>
      </c>
      <c r="Q21" s="42">
        <v>3.5178910000000001</v>
      </c>
      <c r="R21" s="42">
        <v>2.68025</v>
      </c>
      <c r="S21" s="42">
        <v>58.456249999999997</v>
      </c>
      <c r="T21" s="42">
        <v>4.9172539999999998</v>
      </c>
      <c r="U21" s="42">
        <v>4.8399219999999996</v>
      </c>
      <c r="V21" s="42">
        <v>2.6931280000000002</v>
      </c>
      <c r="W21" s="42">
        <v>3.303423</v>
      </c>
      <c r="X21" s="42">
        <v>3.6504129999999999</v>
      </c>
      <c r="Y21" s="42">
        <v>4.3423970000000001</v>
      </c>
      <c r="Z21" s="42">
        <v>9.0430679999999999</v>
      </c>
      <c r="AA21" s="42">
        <v>4.3097200000000004</v>
      </c>
      <c r="AB21" s="42">
        <v>4.7986789999999999</v>
      </c>
      <c r="AC21" s="42">
        <v>5.3643679999999998</v>
      </c>
      <c r="AD21" s="42">
        <v>5.9402699999999999</v>
      </c>
      <c r="AE21" s="42">
        <v>5.6360939999999999</v>
      </c>
      <c r="AF21" s="42">
        <v>5.2900410000000004</v>
      </c>
      <c r="AG21" s="42">
        <v>6.1082929999999998</v>
      </c>
      <c r="AH21" s="42">
        <v>7.9097109999999997</v>
      </c>
      <c r="AI21" s="42">
        <f t="shared" si="0"/>
        <v>157.33259100000004</v>
      </c>
      <c r="AJ21" s="26"/>
      <c r="AK21" s="27"/>
      <c r="AL21" s="28"/>
      <c r="AM21" s="29"/>
      <c r="AN21" s="29"/>
    </row>
    <row r="22" spans="1:40" ht="12" customHeight="1" x14ac:dyDescent="0.25">
      <c r="A22" s="40"/>
      <c r="B22" s="41" t="s">
        <v>28</v>
      </c>
      <c r="C22" s="42">
        <v>14.650895999999999</v>
      </c>
      <c r="D22" s="42">
        <v>14.500971</v>
      </c>
      <c r="E22" s="42">
        <v>16.447171000000001</v>
      </c>
      <c r="F22" s="42">
        <v>17.697271000000001</v>
      </c>
      <c r="G22" s="42">
        <v>19.844926999999998</v>
      </c>
      <c r="H22" s="42">
        <v>26.250494</v>
      </c>
      <c r="I22" s="42">
        <v>23.409134000000002</v>
      </c>
      <c r="J22" s="42">
        <v>25.273821000000002</v>
      </c>
      <c r="K22" s="42">
        <v>21.694244999999999</v>
      </c>
      <c r="L22" s="42">
        <v>24.855909</v>
      </c>
      <c r="M22" s="42">
        <v>31.633495</v>
      </c>
      <c r="N22" s="42">
        <v>31.582954999999998</v>
      </c>
      <c r="O22" s="42">
        <v>41.506684999999997</v>
      </c>
      <c r="P22" s="42">
        <v>36.053944999999999</v>
      </c>
      <c r="Q22" s="42">
        <v>45.499941</v>
      </c>
      <c r="R22" s="42">
        <v>48.612338999999999</v>
      </c>
      <c r="S22" s="42">
        <v>0.44259300000000001</v>
      </c>
      <c r="T22" s="42">
        <v>60.386097999999997</v>
      </c>
      <c r="U22" s="42">
        <v>56.686509999999998</v>
      </c>
      <c r="V22" s="42">
        <v>36.136409999999998</v>
      </c>
      <c r="W22" s="42">
        <v>59.300277000000001</v>
      </c>
      <c r="X22" s="42">
        <v>63.248694</v>
      </c>
      <c r="Y22" s="42">
        <v>62.436787000000002</v>
      </c>
      <c r="Z22" s="42">
        <v>66.205522000000002</v>
      </c>
      <c r="AA22" s="42">
        <v>69.507835999999998</v>
      </c>
      <c r="AB22" s="42">
        <v>65.323892000000001</v>
      </c>
      <c r="AC22" s="42">
        <v>65.402413999999993</v>
      </c>
      <c r="AD22" s="42">
        <v>68.204837999999995</v>
      </c>
      <c r="AE22" s="42">
        <v>76.710053000000002</v>
      </c>
      <c r="AF22" s="42">
        <v>68.84894700000001</v>
      </c>
      <c r="AG22" s="42">
        <v>62.497172000000006</v>
      </c>
      <c r="AH22" s="42">
        <v>95.415417000000005</v>
      </c>
      <c r="AI22" s="42">
        <f t="shared" si="0"/>
        <v>1416.2676589999999</v>
      </c>
      <c r="AJ22" s="26"/>
      <c r="AK22" s="27"/>
      <c r="AL22" s="28"/>
      <c r="AM22" s="29"/>
      <c r="AN22" s="29"/>
    </row>
    <row r="23" spans="1:40" ht="12" customHeight="1" x14ac:dyDescent="0.25">
      <c r="A23" s="40"/>
      <c r="B23" s="41" t="s">
        <v>30</v>
      </c>
      <c r="C23" s="42">
        <v>16.765031</v>
      </c>
      <c r="D23" s="42">
        <v>14.066005000000001</v>
      </c>
      <c r="E23" s="42">
        <v>11.989239999999999</v>
      </c>
      <c r="F23" s="42">
        <v>13.196806000000002</v>
      </c>
      <c r="G23" s="42">
        <v>19.960456999999998</v>
      </c>
      <c r="H23" s="42">
        <v>21.473334000000001</v>
      </c>
      <c r="I23" s="42">
        <v>18.816946000000002</v>
      </c>
      <c r="J23" s="42">
        <v>15.684710000000003</v>
      </c>
      <c r="K23" s="42">
        <v>12.523021999999999</v>
      </c>
      <c r="L23" s="42">
        <v>15.361516</v>
      </c>
      <c r="M23" s="42">
        <v>17.169379999999997</v>
      </c>
      <c r="N23" s="42">
        <v>14.077783999999999</v>
      </c>
      <c r="O23" s="42">
        <v>18.948343999999999</v>
      </c>
      <c r="P23" s="42">
        <v>11.919271</v>
      </c>
      <c r="Q23" s="42">
        <v>9.1451729999999998</v>
      </c>
      <c r="R23" s="42">
        <v>7.7313900000000002</v>
      </c>
      <c r="S23" s="42">
        <v>3.3861910000000002</v>
      </c>
      <c r="T23" s="42">
        <v>3.6727180000000001</v>
      </c>
      <c r="U23" s="42">
        <v>3.8170810000000008</v>
      </c>
      <c r="V23" s="42">
        <v>3.524162</v>
      </c>
      <c r="W23" s="42">
        <v>3.0208200000000001</v>
      </c>
      <c r="X23" s="42">
        <v>3.816513</v>
      </c>
      <c r="Y23" s="42">
        <v>3.248945</v>
      </c>
      <c r="Z23" s="42">
        <v>2.7463159999999998</v>
      </c>
      <c r="AA23" s="42">
        <v>2.417554</v>
      </c>
      <c r="AB23" s="42">
        <v>2.1413159999999998</v>
      </c>
      <c r="AC23" s="42">
        <v>2.364992</v>
      </c>
      <c r="AD23" s="42">
        <v>2.1101959999999997</v>
      </c>
      <c r="AE23" s="42">
        <v>2.2351850000000004</v>
      </c>
      <c r="AF23" s="42">
        <v>2.4443880000000009</v>
      </c>
      <c r="AG23" s="42">
        <v>2.375534</v>
      </c>
      <c r="AH23" s="42">
        <v>2.9375</v>
      </c>
      <c r="AI23" s="42">
        <f t="shared" si="0"/>
        <v>285.08781999999991</v>
      </c>
      <c r="AJ23" s="26"/>
      <c r="AK23" s="27"/>
      <c r="AL23" s="28"/>
      <c r="AM23" s="29"/>
      <c r="AN23" s="29"/>
    </row>
    <row r="24" spans="1:40" ht="12" customHeight="1" x14ac:dyDescent="0.25">
      <c r="A24" s="40"/>
      <c r="B24" s="41" t="s">
        <v>32</v>
      </c>
      <c r="C24" s="42">
        <v>42.05945100000001</v>
      </c>
      <c r="D24" s="42">
        <v>47.837567000000007</v>
      </c>
      <c r="E24" s="42">
        <v>55.958905000000001</v>
      </c>
      <c r="F24" s="42">
        <v>76.466129000000009</v>
      </c>
      <c r="G24" s="42">
        <v>81.546498999999997</v>
      </c>
      <c r="H24" s="42">
        <v>107.06741700000002</v>
      </c>
      <c r="I24" s="42">
        <v>295.13966800000003</v>
      </c>
      <c r="J24" s="42">
        <v>284.93201600000003</v>
      </c>
      <c r="K24" s="42">
        <v>257.94862699999999</v>
      </c>
      <c r="L24" s="42">
        <v>277.50196399999999</v>
      </c>
      <c r="M24" s="42">
        <v>341.86735099999999</v>
      </c>
      <c r="N24" s="42">
        <v>221.02275800000001</v>
      </c>
      <c r="O24" s="42">
        <v>187.87124299999996</v>
      </c>
      <c r="P24" s="42">
        <v>170.116772</v>
      </c>
      <c r="Q24" s="42">
        <v>182.07801900000001</v>
      </c>
      <c r="R24" s="42">
        <v>161.34556499999999</v>
      </c>
      <c r="S24" s="42">
        <v>173.77565899999999</v>
      </c>
      <c r="T24" s="42">
        <v>199.57460300000002</v>
      </c>
      <c r="U24" s="42">
        <v>212.03424199999998</v>
      </c>
      <c r="V24" s="42">
        <v>168.75269099999997</v>
      </c>
      <c r="W24" s="42">
        <v>255.64577600000004</v>
      </c>
      <c r="X24" s="42">
        <v>293.60913999999997</v>
      </c>
      <c r="Y24" s="42">
        <v>280.99303499999996</v>
      </c>
      <c r="Z24" s="42">
        <v>299.59205899999995</v>
      </c>
      <c r="AA24" s="42">
        <v>293.18507299999999</v>
      </c>
      <c r="AB24" s="42">
        <v>361.897201</v>
      </c>
      <c r="AC24" s="42">
        <v>374.23812699999991</v>
      </c>
      <c r="AD24" s="42">
        <v>352.91143000000005</v>
      </c>
      <c r="AE24" s="42">
        <v>312.94376799999998</v>
      </c>
      <c r="AF24" s="42">
        <v>431.27716500000008</v>
      </c>
      <c r="AG24" s="42">
        <v>514.13723199999993</v>
      </c>
      <c r="AH24" s="42">
        <v>659.17549700000006</v>
      </c>
      <c r="AI24" s="42">
        <f t="shared" si="0"/>
        <v>7974.502649</v>
      </c>
      <c r="AJ24" s="26"/>
      <c r="AK24" s="27"/>
      <c r="AL24" s="28"/>
      <c r="AM24" s="29"/>
      <c r="AN24" s="29"/>
    </row>
    <row r="25" spans="1:40" ht="12" customHeight="1" x14ac:dyDescent="0.25">
      <c r="A25" s="40"/>
      <c r="B25" s="41" t="s">
        <v>34</v>
      </c>
      <c r="C25" s="42">
        <v>7.9264450000000002</v>
      </c>
      <c r="D25" s="42">
        <v>6.9903750000000002</v>
      </c>
      <c r="E25" s="42">
        <v>6.7815690000000002</v>
      </c>
      <c r="F25" s="42">
        <v>7.983156000000001</v>
      </c>
      <c r="G25" s="42">
        <v>12.960893</v>
      </c>
      <c r="H25" s="42">
        <v>19.603607999999998</v>
      </c>
      <c r="I25" s="42">
        <v>32.478718999999998</v>
      </c>
      <c r="J25" s="42">
        <v>35.961691999999999</v>
      </c>
      <c r="K25" s="42">
        <v>41.024782000000009</v>
      </c>
      <c r="L25" s="42">
        <v>51.884688999999995</v>
      </c>
      <c r="M25" s="42">
        <v>60.183597999999996</v>
      </c>
      <c r="N25" s="42">
        <v>42.110180000000007</v>
      </c>
      <c r="O25" s="42">
        <v>51.184575999999993</v>
      </c>
      <c r="P25" s="42">
        <v>54.655025999999999</v>
      </c>
      <c r="Q25" s="42">
        <v>67.232804999999999</v>
      </c>
      <c r="R25" s="42">
        <v>69.218054999999993</v>
      </c>
      <c r="S25" s="42">
        <v>82.028030999999999</v>
      </c>
      <c r="T25" s="42">
        <v>26.041102000000002</v>
      </c>
      <c r="U25" s="42">
        <v>30.097031999999999</v>
      </c>
      <c r="V25" s="42">
        <v>21.519423</v>
      </c>
      <c r="W25" s="42">
        <v>27.957523000000002</v>
      </c>
      <c r="X25" s="42">
        <v>27.373871000000001</v>
      </c>
      <c r="Y25" s="42">
        <v>26.266415000000002</v>
      </c>
      <c r="Z25" s="42">
        <v>25.517783999999999</v>
      </c>
      <c r="AA25" s="42">
        <v>30.615243</v>
      </c>
      <c r="AB25" s="42">
        <v>30.769409</v>
      </c>
      <c r="AC25" s="42">
        <v>32.302198000000004</v>
      </c>
      <c r="AD25" s="42">
        <v>170.351876</v>
      </c>
      <c r="AE25" s="42">
        <v>210.94544500000001</v>
      </c>
      <c r="AF25" s="42">
        <v>158.90524000000002</v>
      </c>
      <c r="AG25" s="42">
        <v>178.70522700000001</v>
      </c>
      <c r="AH25" s="42">
        <v>86.376209000000003</v>
      </c>
      <c r="AI25" s="42">
        <f t="shared" si="0"/>
        <v>1733.9521960000002</v>
      </c>
      <c r="AJ25" s="26"/>
      <c r="AK25" s="27"/>
      <c r="AL25" s="28"/>
      <c r="AM25" s="29"/>
      <c r="AN25" s="29"/>
    </row>
    <row r="26" spans="1:40" ht="12" customHeight="1" x14ac:dyDescent="0.25">
      <c r="A26" s="40"/>
      <c r="B26" s="41" t="s">
        <v>36</v>
      </c>
      <c r="C26" s="42">
        <v>193.013251</v>
      </c>
      <c r="D26" s="42">
        <v>201.745465</v>
      </c>
      <c r="E26" s="42">
        <v>215.48137000000003</v>
      </c>
      <c r="F26" s="42">
        <v>252.30498100000003</v>
      </c>
      <c r="G26" s="42">
        <v>332.51417100000003</v>
      </c>
      <c r="H26" s="42">
        <v>454.63300099999992</v>
      </c>
      <c r="I26" s="42">
        <v>1056.280432</v>
      </c>
      <c r="J26" s="42">
        <v>1181.1958229999998</v>
      </c>
      <c r="K26" s="42">
        <v>1261.9608369999999</v>
      </c>
      <c r="L26" s="42">
        <v>1679.8591610000003</v>
      </c>
      <c r="M26" s="42">
        <v>2113.9862630000002</v>
      </c>
      <c r="N26" s="42">
        <v>1585.30834</v>
      </c>
      <c r="O26" s="42">
        <v>1688.3125400000004</v>
      </c>
      <c r="P26" s="42">
        <v>1733.6248899999998</v>
      </c>
      <c r="Q26" s="42">
        <v>1988.4842209999997</v>
      </c>
      <c r="R26" s="42">
        <v>2129.8996649999999</v>
      </c>
      <c r="S26" s="42">
        <v>2231.0873189999998</v>
      </c>
      <c r="T26" s="42">
        <v>2339.6283449999996</v>
      </c>
      <c r="U26" s="42">
        <v>2376.4597570000005</v>
      </c>
      <c r="V26" s="42">
        <v>1949.2664300000001</v>
      </c>
      <c r="W26" s="42">
        <v>2441.6484859999996</v>
      </c>
      <c r="X26" s="42">
        <v>2881.8908099999999</v>
      </c>
      <c r="Y26" s="42">
        <v>2677.3193440000005</v>
      </c>
      <c r="Z26" s="42">
        <v>2301.9383330000005</v>
      </c>
      <c r="AA26" s="42">
        <v>2307.6135560000007</v>
      </c>
      <c r="AB26" s="42">
        <v>2219.4709229999999</v>
      </c>
      <c r="AC26" s="42">
        <v>1999.6683860000003</v>
      </c>
      <c r="AD26" s="42">
        <v>1797.724146</v>
      </c>
      <c r="AE26" s="42">
        <v>2052.4924759999999</v>
      </c>
      <c r="AF26" s="42">
        <v>1980.1394699999998</v>
      </c>
      <c r="AG26" s="42">
        <v>2407.1850760000002</v>
      </c>
      <c r="AH26" s="42">
        <v>3472.6497850000005</v>
      </c>
      <c r="AI26" s="42">
        <f t="shared" si="0"/>
        <v>55504.787053000007</v>
      </c>
      <c r="AJ26" s="26"/>
      <c r="AK26" s="27"/>
      <c r="AL26" s="28"/>
      <c r="AM26" s="29"/>
      <c r="AN26" s="29"/>
    </row>
    <row r="27" spans="1:40" ht="12" customHeight="1" x14ac:dyDescent="0.25">
      <c r="A27" s="40"/>
      <c r="B27" s="41" t="s">
        <v>38</v>
      </c>
      <c r="C27" s="42">
        <v>35.293986000000004</v>
      </c>
      <c r="D27" s="42">
        <v>30.665181000000004</v>
      </c>
      <c r="E27" s="42">
        <v>31.418185999999999</v>
      </c>
      <c r="F27" s="42">
        <v>29.847984000000004</v>
      </c>
      <c r="G27" s="42">
        <v>30.015541000000002</v>
      </c>
      <c r="H27" s="42">
        <v>29.845935999999998</v>
      </c>
      <c r="I27" s="42">
        <v>27.748536000000005</v>
      </c>
      <c r="J27" s="42">
        <v>28.516806000000003</v>
      </c>
      <c r="K27" s="42">
        <v>23.919399000000002</v>
      </c>
      <c r="L27" s="42">
        <v>25.424498999999994</v>
      </c>
      <c r="M27" s="42">
        <v>28.001940999999999</v>
      </c>
      <c r="N27" s="42">
        <v>23.890967</v>
      </c>
      <c r="O27" s="42">
        <v>21.766397999999999</v>
      </c>
      <c r="P27" s="42">
        <v>22.218021000000004</v>
      </c>
      <c r="Q27" s="42">
        <v>24.210685999999995</v>
      </c>
      <c r="R27" s="42">
        <v>25.565531000000004</v>
      </c>
      <c r="S27" s="42">
        <v>34.438389000000001</v>
      </c>
      <c r="T27" s="42">
        <v>21.676819999999999</v>
      </c>
      <c r="U27" s="42">
        <v>15.221062000000002</v>
      </c>
      <c r="V27" s="42">
        <v>10.260952</v>
      </c>
      <c r="W27" s="42">
        <v>11.514869000000001</v>
      </c>
      <c r="X27" s="42">
        <v>11.821363999999997</v>
      </c>
      <c r="Y27" s="42">
        <v>9.2641909999999985</v>
      </c>
      <c r="Z27" s="42">
        <v>8.0131249999999987</v>
      </c>
      <c r="AA27" s="42">
        <v>8.9186709999999998</v>
      </c>
      <c r="AB27" s="42">
        <v>9.898969000000001</v>
      </c>
      <c r="AC27" s="42">
        <v>8.4528669999999995</v>
      </c>
      <c r="AD27" s="42">
        <v>7.1080069999999989</v>
      </c>
      <c r="AE27" s="42">
        <v>8.8518290000000022</v>
      </c>
      <c r="AF27" s="42">
        <v>7.4520330000000001</v>
      </c>
      <c r="AG27" s="42">
        <v>6.3064649999999984</v>
      </c>
      <c r="AH27" s="42">
        <v>16.072962</v>
      </c>
      <c r="AI27" s="42">
        <f t="shared" si="0"/>
        <v>633.62217299999998</v>
      </c>
      <c r="AJ27" s="26"/>
      <c r="AK27" s="27"/>
      <c r="AL27" s="28"/>
      <c r="AM27" s="29"/>
      <c r="AN27" s="29"/>
    </row>
    <row r="28" spans="1:40" ht="12" customHeight="1" x14ac:dyDescent="0.25">
      <c r="A28" s="40"/>
      <c r="B28" s="41" t="s">
        <v>40</v>
      </c>
      <c r="C28" s="42">
        <v>0.80806199999999995</v>
      </c>
      <c r="D28" s="42">
        <v>0.85189099999999995</v>
      </c>
      <c r="E28" s="42">
        <v>0.86992399999999992</v>
      </c>
      <c r="F28" s="42">
        <v>0.91862100000000002</v>
      </c>
      <c r="G28" s="42">
        <v>1.4570400000000001</v>
      </c>
      <c r="H28" s="42">
        <v>2.2839429999999998</v>
      </c>
      <c r="I28" s="42">
        <v>2.4638900000000001</v>
      </c>
      <c r="J28" s="42">
        <v>3.6903040000000003</v>
      </c>
      <c r="K28" s="42">
        <v>4.9851259999999993</v>
      </c>
      <c r="L28" s="42">
        <v>10.199265</v>
      </c>
      <c r="M28" s="42">
        <v>17.963324</v>
      </c>
      <c r="N28" s="42">
        <v>12.739084</v>
      </c>
      <c r="O28" s="42">
        <v>4.0431759999999999</v>
      </c>
      <c r="P28" s="42">
        <v>4.3472109999999997</v>
      </c>
      <c r="Q28" s="42">
        <v>6.2612610000000002</v>
      </c>
      <c r="R28" s="42">
        <v>8.8451750000000011</v>
      </c>
      <c r="S28" s="42">
        <v>2.6225589999999999</v>
      </c>
      <c r="T28" s="42">
        <v>10.788790000000001</v>
      </c>
      <c r="U28" s="42">
        <v>15.049939</v>
      </c>
      <c r="V28" s="42">
        <v>10.378034000000001</v>
      </c>
      <c r="W28" s="42">
        <v>13.413518</v>
      </c>
      <c r="X28" s="42">
        <v>14.706935000000001</v>
      </c>
      <c r="Y28" s="42">
        <v>16.646501000000001</v>
      </c>
      <c r="Z28" s="42">
        <v>17.981311000000002</v>
      </c>
      <c r="AA28" s="42">
        <v>18.172286</v>
      </c>
      <c r="AB28" s="42">
        <v>17.675735</v>
      </c>
      <c r="AC28" s="42">
        <v>18.575572000000001</v>
      </c>
      <c r="AD28" s="42">
        <v>24.684579000000003</v>
      </c>
      <c r="AE28" s="42">
        <v>24.494391999999998</v>
      </c>
      <c r="AF28" s="42">
        <v>18.483598000000001</v>
      </c>
      <c r="AG28" s="42">
        <v>19.681967</v>
      </c>
      <c r="AH28" s="42">
        <v>46.075406000000001</v>
      </c>
      <c r="AI28" s="42">
        <f t="shared" si="0"/>
        <v>372.15841899999992</v>
      </c>
      <c r="AJ28" s="26"/>
      <c r="AK28" s="27"/>
      <c r="AL28" s="28"/>
      <c r="AM28" s="29"/>
      <c r="AN28" s="29"/>
    </row>
    <row r="29" spans="1:40" ht="12" customHeight="1" x14ac:dyDescent="0.25">
      <c r="A29" s="40"/>
      <c r="B29" s="41" t="s">
        <v>42</v>
      </c>
      <c r="C29" s="42">
        <v>50.263233999999983</v>
      </c>
      <c r="D29" s="42">
        <v>47.888139000000002</v>
      </c>
      <c r="E29" s="42">
        <v>52.155555999999997</v>
      </c>
      <c r="F29" s="42">
        <v>54.923624000000004</v>
      </c>
      <c r="G29" s="42">
        <v>62.890651999999989</v>
      </c>
      <c r="H29" s="42">
        <v>78.205705999999978</v>
      </c>
      <c r="I29" s="42">
        <v>67.91682999999999</v>
      </c>
      <c r="J29" s="42">
        <v>70.047615999999991</v>
      </c>
      <c r="K29" s="42">
        <v>77.194559999999996</v>
      </c>
      <c r="L29" s="42">
        <v>92.242998000000028</v>
      </c>
      <c r="M29" s="42">
        <v>110.11950700000001</v>
      </c>
      <c r="N29" s="42">
        <v>92.049958000000004</v>
      </c>
      <c r="O29" s="42">
        <v>92.222221000000019</v>
      </c>
      <c r="P29" s="42">
        <v>104.02471800000002</v>
      </c>
      <c r="Q29" s="42">
        <v>115.58281099999999</v>
      </c>
      <c r="R29" s="42">
        <v>128.28062200000002</v>
      </c>
      <c r="S29" s="42">
        <v>145.42427700000002</v>
      </c>
      <c r="T29" s="42">
        <v>173.34877099999997</v>
      </c>
      <c r="U29" s="42">
        <v>189.83786099999998</v>
      </c>
      <c r="V29" s="42">
        <v>145.73062600000003</v>
      </c>
      <c r="W29" s="42">
        <v>172.52330099999998</v>
      </c>
      <c r="X29" s="42">
        <v>187.16713000000001</v>
      </c>
      <c r="Y29" s="42">
        <v>165.83447199999998</v>
      </c>
      <c r="Z29" s="42">
        <v>184.74479500000004</v>
      </c>
      <c r="AA29" s="42">
        <v>193.46964099999991</v>
      </c>
      <c r="AB29" s="42">
        <v>202.67167000000001</v>
      </c>
      <c r="AC29" s="42">
        <v>200.18053200000006</v>
      </c>
      <c r="AD29" s="42">
        <v>212.73423500000004</v>
      </c>
      <c r="AE29" s="42">
        <v>225.53553400000001</v>
      </c>
      <c r="AF29" s="42">
        <v>222.54705300000001</v>
      </c>
      <c r="AG29" s="42">
        <v>242.93974500000002</v>
      </c>
      <c r="AH29" s="42">
        <v>376.542554</v>
      </c>
      <c r="AI29" s="42">
        <f t="shared" si="0"/>
        <v>4537.2409489999991</v>
      </c>
      <c r="AJ29" s="26"/>
      <c r="AK29" s="27"/>
      <c r="AL29" s="28"/>
      <c r="AM29" s="29"/>
      <c r="AN29" s="29"/>
    </row>
    <row r="30" spans="1:40" ht="12" customHeight="1" x14ac:dyDescent="0.25">
      <c r="A30" s="40"/>
      <c r="B30" s="41" t="s">
        <v>44</v>
      </c>
      <c r="C30" s="42">
        <v>93.283739999999995</v>
      </c>
      <c r="D30" s="42">
        <v>104.36806799999998</v>
      </c>
      <c r="E30" s="42">
        <v>101.87657299999999</v>
      </c>
      <c r="F30" s="42">
        <v>105.80056500000001</v>
      </c>
      <c r="G30" s="42">
        <v>107.60992699999998</v>
      </c>
      <c r="H30" s="42">
        <v>120.99927699999999</v>
      </c>
      <c r="I30" s="42">
        <v>129.91429499999995</v>
      </c>
      <c r="J30" s="42">
        <v>135.81366199999997</v>
      </c>
      <c r="K30" s="42">
        <v>131.19833599999998</v>
      </c>
      <c r="L30" s="42">
        <v>153.38719399999997</v>
      </c>
      <c r="M30" s="42">
        <v>166.65482200000002</v>
      </c>
      <c r="N30" s="42">
        <v>111.25011600000001</v>
      </c>
      <c r="O30" s="42">
        <v>113.21986099999999</v>
      </c>
      <c r="P30" s="42">
        <v>188.57044000000002</v>
      </c>
      <c r="Q30" s="42">
        <v>233.87983199999996</v>
      </c>
      <c r="R30" s="42">
        <v>233.34394999999995</v>
      </c>
      <c r="S30" s="42">
        <v>222.79412699999997</v>
      </c>
      <c r="T30" s="42">
        <v>383.050836</v>
      </c>
      <c r="U30" s="42">
        <v>393.11983000000009</v>
      </c>
      <c r="V30" s="42">
        <v>290.71760800000004</v>
      </c>
      <c r="W30" s="42">
        <v>347.80496999999991</v>
      </c>
      <c r="X30" s="42">
        <v>371.63301099999995</v>
      </c>
      <c r="Y30" s="42">
        <v>332.46194200000002</v>
      </c>
      <c r="Z30" s="42">
        <v>325.03824000000009</v>
      </c>
      <c r="AA30" s="42">
        <v>296.79441200000002</v>
      </c>
      <c r="AB30" s="42">
        <v>296.31134099999991</v>
      </c>
      <c r="AC30" s="42">
        <v>282.15398600000003</v>
      </c>
      <c r="AD30" s="42">
        <v>269.45126300000004</v>
      </c>
      <c r="AE30" s="42">
        <v>295.19578300000001</v>
      </c>
      <c r="AF30" s="42">
        <v>283.53457700000001</v>
      </c>
      <c r="AG30" s="42">
        <v>293.76520099999993</v>
      </c>
      <c r="AH30" s="42">
        <v>436.83112099999983</v>
      </c>
      <c r="AI30" s="42">
        <f t="shared" si="0"/>
        <v>7351.8289059999997</v>
      </c>
      <c r="AJ30" s="26"/>
      <c r="AK30" s="27"/>
      <c r="AL30" s="28"/>
      <c r="AM30" s="29"/>
      <c r="AN30" s="29"/>
    </row>
    <row r="31" spans="1:40" ht="12" customHeight="1" x14ac:dyDescent="0.25">
      <c r="A31" s="40"/>
      <c r="B31" s="41" t="s">
        <v>46</v>
      </c>
      <c r="C31" s="42">
        <v>60.905271999999989</v>
      </c>
      <c r="D31" s="42">
        <v>64.577166000000005</v>
      </c>
      <c r="E31" s="42">
        <v>68.657059000000004</v>
      </c>
      <c r="F31" s="42">
        <v>74.801713000000007</v>
      </c>
      <c r="G31" s="42">
        <v>75.302326000000022</v>
      </c>
      <c r="H31" s="42">
        <v>83.60161100000002</v>
      </c>
      <c r="I31" s="42">
        <v>92.427994000000012</v>
      </c>
      <c r="J31" s="42">
        <v>99.796939999999992</v>
      </c>
      <c r="K31" s="42">
        <v>118.15966399999999</v>
      </c>
      <c r="L31" s="42">
        <v>129.20583699999997</v>
      </c>
      <c r="M31" s="42">
        <v>152.52243900000002</v>
      </c>
      <c r="N31" s="42">
        <v>153.57405899999998</v>
      </c>
      <c r="O31" s="42">
        <v>185.39072599999997</v>
      </c>
      <c r="P31" s="42">
        <v>231.022727</v>
      </c>
      <c r="Q31" s="42">
        <v>262.79133599999994</v>
      </c>
      <c r="R31" s="42">
        <v>314.67412699999988</v>
      </c>
      <c r="S31" s="42">
        <v>324.20586200000002</v>
      </c>
      <c r="T31" s="42">
        <v>380.54906000000005</v>
      </c>
      <c r="U31" s="42">
        <v>423.91240599999998</v>
      </c>
      <c r="V31" s="42">
        <v>317.39280400000007</v>
      </c>
      <c r="W31" s="42">
        <v>360.51782899999989</v>
      </c>
      <c r="X31" s="42">
        <v>390.65271799999988</v>
      </c>
      <c r="Y31" s="42">
        <v>379.35436299999992</v>
      </c>
      <c r="Z31" s="42">
        <v>406.41261699999995</v>
      </c>
      <c r="AA31" s="42">
        <v>422.97916300000003</v>
      </c>
      <c r="AB31" s="42">
        <v>443.36029899999994</v>
      </c>
      <c r="AC31" s="42">
        <v>450.44219699999996</v>
      </c>
      <c r="AD31" s="42">
        <v>488.89655299999998</v>
      </c>
      <c r="AE31" s="42">
        <v>540.32848999999987</v>
      </c>
      <c r="AF31" s="42">
        <v>626.88473399999998</v>
      </c>
      <c r="AG31" s="42">
        <v>995.82860100000016</v>
      </c>
      <c r="AH31" s="42">
        <v>1023.3639400000002</v>
      </c>
      <c r="AI31" s="42">
        <f t="shared" si="0"/>
        <v>10142.492632000001</v>
      </c>
      <c r="AJ31" s="26"/>
      <c r="AK31" s="27"/>
      <c r="AL31" s="28"/>
      <c r="AM31" s="29"/>
      <c r="AN31" s="29"/>
    </row>
    <row r="32" spans="1:40" ht="12" customHeight="1" x14ac:dyDescent="0.25">
      <c r="A32" s="40"/>
      <c r="B32" s="41" t="s">
        <v>48</v>
      </c>
      <c r="C32" s="42">
        <v>42.106271</v>
      </c>
      <c r="D32" s="42">
        <v>57.383685000000014</v>
      </c>
      <c r="E32" s="42">
        <v>63.311823000000011</v>
      </c>
      <c r="F32" s="42">
        <v>68.670183000000037</v>
      </c>
      <c r="G32" s="42">
        <v>69.738882999999987</v>
      </c>
      <c r="H32" s="42">
        <v>71.161606999999961</v>
      </c>
      <c r="I32" s="42">
        <v>74.630612999999983</v>
      </c>
      <c r="J32" s="42">
        <v>76.762846999999979</v>
      </c>
      <c r="K32" s="42">
        <v>87.082098999999943</v>
      </c>
      <c r="L32" s="42">
        <v>104.97284099999999</v>
      </c>
      <c r="M32" s="42">
        <v>114.31999200000001</v>
      </c>
      <c r="N32" s="42">
        <v>92.124296000000015</v>
      </c>
      <c r="O32" s="42">
        <v>96.716405000000023</v>
      </c>
      <c r="P32" s="42">
        <v>109.07550399999997</v>
      </c>
      <c r="Q32" s="42">
        <v>114.39681199999998</v>
      </c>
      <c r="R32" s="42">
        <v>98.195560000000015</v>
      </c>
      <c r="S32" s="42">
        <v>88.201447000000016</v>
      </c>
      <c r="T32" s="42">
        <v>87.225689000000003</v>
      </c>
      <c r="U32" s="42">
        <v>86.511655000000005</v>
      </c>
      <c r="V32" s="42">
        <v>85.896939999999972</v>
      </c>
      <c r="W32" s="42">
        <v>90.673101000000017</v>
      </c>
      <c r="X32" s="42">
        <v>96.865771000000052</v>
      </c>
      <c r="Y32" s="42">
        <v>95.991366999999983</v>
      </c>
      <c r="Z32" s="42">
        <v>111.52131300000003</v>
      </c>
      <c r="AA32" s="42">
        <v>114.28914600000003</v>
      </c>
      <c r="AB32" s="42">
        <v>132.92450799999992</v>
      </c>
      <c r="AC32" s="42">
        <v>139.89066300000002</v>
      </c>
      <c r="AD32" s="42">
        <v>131.07874199999998</v>
      </c>
      <c r="AE32" s="42">
        <v>118.71451200000001</v>
      </c>
      <c r="AF32" s="42">
        <v>326.79047800000006</v>
      </c>
      <c r="AG32" s="42">
        <v>301.59335300000004</v>
      </c>
      <c r="AH32" s="42">
        <v>197.12826599999997</v>
      </c>
      <c r="AI32" s="42">
        <f t="shared" si="0"/>
        <v>3545.9463720000012</v>
      </c>
      <c r="AJ32" s="26"/>
      <c r="AK32" s="27"/>
      <c r="AL32" s="28"/>
      <c r="AM32" s="29"/>
      <c r="AN32" s="29"/>
    </row>
    <row r="33" spans="1:40" ht="12" customHeight="1" x14ac:dyDescent="0.25">
      <c r="A33" s="40"/>
      <c r="B33" s="41" t="s">
        <v>50</v>
      </c>
      <c r="C33" s="42">
        <v>5.8194910000000002</v>
      </c>
      <c r="D33" s="42">
        <v>6.1810999999999998</v>
      </c>
      <c r="E33" s="42">
        <v>6.7615310000000006</v>
      </c>
      <c r="F33" s="42">
        <v>7.0750070000000003</v>
      </c>
      <c r="G33" s="42">
        <v>8.5175629999999991</v>
      </c>
      <c r="H33" s="42">
        <v>14.787682999999999</v>
      </c>
      <c r="I33" s="42">
        <v>7.4391300000000005</v>
      </c>
      <c r="J33" s="42">
        <v>7.9999190000000002</v>
      </c>
      <c r="K33" s="42">
        <v>7.8942489999999985</v>
      </c>
      <c r="L33" s="42">
        <v>11.302315</v>
      </c>
      <c r="M33" s="42">
        <v>8.2570650000000008</v>
      </c>
      <c r="N33" s="42">
        <v>6.9465640000000004</v>
      </c>
      <c r="O33" s="42">
        <v>7.2765649999999997</v>
      </c>
      <c r="P33" s="42">
        <v>10.150580999999999</v>
      </c>
      <c r="Q33" s="42">
        <v>11.563223000000001</v>
      </c>
      <c r="R33" s="42">
        <v>14.147573</v>
      </c>
      <c r="S33" s="42">
        <v>14.123843999999998</v>
      </c>
      <c r="T33" s="42">
        <v>11.304929000000001</v>
      </c>
      <c r="U33" s="42">
        <v>10.337399999999999</v>
      </c>
      <c r="V33" s="42">
        <v>6.5632900000000003</v>
      </c>
      <c r="W33" s="42">
        <v>9.1966049999999999</v>
      </c>
      <c r="X33" s="42">
        <v>9.6066549999999999</v>
      </c>
      <c r="Y33" s="42">
        <v>8.9135299999999997</v>
      </c>
      <c r="Z33" s="42">
        <v>9.7004940000000008</v>
      </c>
      <c r="AA33" s="42">
        <v>10.958124999999999</v>
      </c>
      <c r="AB33" s="42">
        <v>10.553799</v>
      </c>
      <c r="AC33" s="42">
        <v>11.683212999999999</v>
      </c>
      <c r="AD33" s="42">
        <v>11.861725</v>
      </c>
      <c r="AE33" s="42">
        <v>10.906095000000001</v>
      </c>
      <c r="AF33" s="42">
        <v>10.099523</v>
      </c>
      <c r="AG33" s="42">
        <v>9.9827600000000007</v>
      </c>
      <c r="AH33" s="42">
        <v>18.000406000000002</v>
      </c>
      <c r="AI33" s="42">
        <f t="shared" si="0"/>
        <v>315.91195199999987</v>
      </c>
      <c r="AJ33" s="26"/>
      <c r="AK33" s="27"/>
      <c r="AL33" s="28"/>
      <c r="AM33" s="29"/>
      <c r="AN33" s="29"/>
    </row>
    <row r="34" spans="1:40" ht="12" customHeight="1" x14ac:dyDescent="0.25">
      <c r="A34" s="40"/>
      <c r="B34" s="41" t="s">
        <v>52</v>
      </c>
      <c r="C34" s="42">
        <v>110.833702</v>
      </c>
      <c r="D34" s="42">
        <v>116.41468999999998</v>
      </c>
      <c r="E34" s="42">
        <v>96.620563000000004</v>
      </c>
      <c r="F34" s="42">
        <v>111.45216000000001</v>
      </c>
      <c r="G34" s="42">
        <v>112.85813999999998</v>
      </c>
      <c r="H34" s="42">
        <v>131.450343</v>
      </c>
      <c r="I34" s="42">
        <v>134.30004200000002</v>
      </c>
      <c r="J34" s="42">
        <v>141.50587999999999</v>
      </c>
      <c r="K34" s="42">
        <v>150.60474300000001</v>
      </c>
      <c r="L34" s="42">
        <v>158.660427</v>
      </c>
      <c r="M34" s="42">
        <v>194.85711199999997</v>
      </c>
      <c r="N34" s="42">
        <v>178.03536399999999</v>
      </c>
      <c r="O34" s="42">
        <v>179.473073</v>
      </c>
      <c r="P34" s="42">
        <v>209.54059399999997</v>
      </c>
      <c r="Q34" s="42">
        <v>271.70000800000003</v>
      </c>
      <c r="R34" s="42">
        <v>283.45342900000003</v>
      </c>
      <c r="S34" s="42">
        <v>302.21535099999994</v>
      </c>
      <c r="T34" s="42">
        <v>346.84014000000002</v>
      </c>
      <c r="U34" s="42">
        <v>358.29212300000012</v>
      </c>
      <c r="V34" s="42">
        <v>263.09214900000006</v>
      </c>
      <c r="W34" s="42">
        <v>354.87521799999996</v>
      </c>
      <c r="X34" s="42">
        <v>404.62377600000002</v>
      </c>
      <c r="Y34" s="42">
        <v>383.27094300000005</v>
      </c>
      <c r="Z34" s="42">
        <v>389.75273199999998</v>
      </c>
      <c r="AA34" s="42">
        <v>406.74018800000005</v>
      </c>
      <c r="AB34" s="42">
        <v>401.11578099999991</v>
      </c>
      <c r="AC34" s="42">
        <v>382.3674390000001</v>
      </c>
      <c r="AD34" s="42">
        <v>403.67479200000002</v>
      </c>
      <c r="AE34" s="42">
        <v>435.07357900000011</v>
      </c>
      <c r="AF34" s="42">
        <v>423.51162999999997</v>
      </c>
      <c r="AG34" s="42">
        <v>437.74430699999988</v>
      </c>
      <c r="AH34" s="42">
        <v>591.72777499999995</v>
      </c>
      <c r="AI34" s="42">
        <f t="shared" si="0"/>
        <v>8866.6781929999997</v>
      </c>
      <c r="AJ34" s="26"/>
      <c r="AK34" s="27"/>
      <c r="AL34" s="28"/>
      <c r="AM34" s="29"/>
      <c r="AN34" s="29"/>
    </row>
    <row r="35" spans="1:40" ht="12" customHeight="1" x14ac:dyDescent="0.25">
      <c r="A35" s="40"/>
      <c r="B35" s="41" t="s">
        <v>427</v>
      </c>
      <c r="C35" s="42">
        <v>1375.0711489999999</v>
      </c>
      <c r="D35" s="42">
        <v>1430.149938</v>
      </c>
      <c r="E35" s="42">
        <v>1457.9204050000003</v>
      </c>
      <c r="F35" s="42">
        <v>1617.119772</v>
      </c>
      <c r="G35" s="42">
        <v>1916.8341470000003</v>
      </c>
      <c r="H35" s="42">
        <v>2281.992115999999</v>
      </c>
      <c r="I35" s="42">
        <v>3130.5877520000004</v>
      </c>
      <c r="J35" s="42">
        <v>3342.6212230000001</v>
      </c>
      <c r="K35" s="42">
        <v>3585.314198999999</v>
      </c>
      <c r="L35" s="42">
        <v>4633.6177639999996</v>
      </c>
      <c r="M35" s="42">
        <v>5821.5996920000016</v>
      </c>
      <c r="N35" s="42">
        <v>4461.5762199999999</v>
      </c>
      <c r="O35" s="42">
        <v>4836.0208229999998</v>
      </c>
      <c r="P35" s="42">
        <v>5335.6338110000006</v>
      </c>
      <c r="Q35" s="42">
        <v>6249.7392779999982</v>
      </c>
      <c r="R35" s="42">
        <v>6714.5241320000014</v>
      </c>
      <c r="S35" s="42">
        <v>6807.3183669999999</v>
      </c>
      <c r="T35" s="42">
        <v>7653.1251469999997</v>
      </c>
      <c r="U35" s="42">
        <v>7843.8213910000031</v>
      </c>
      <c r="V35" s="42">
        <v>6054.8013410000012</v>
      </c>
      <c r="W35" s="42">
        <v>7581.5588370000005</v>
      </c>
      <c r="X35" s="42">
        <v>8187.8719869999995</v>
      </c>
      <c r="Y35" s="42">
        <v>7616.2821470000017</v>
      </c>
      <c r="Z35" s="42">
        <v>7599.531441000001</v>
      </c>
      <c r="AA35" s="42">
        <v>7301.908988000002</v>
      </c>
      <c r="AB35" s="42">
        <v>7393.0732569999982</v>
      </c>
      <c r="AC35" s="42">
        <v>7021.7241580000027</v>
      </c>
      <c r="AD35" s="42">
        <v>7155.2437769999988</v>
      </c>
      <c r="AE35" s="42">
        <v>8405.5157810000001</v>
      </c>
      <c r="AF35" s="42">
        <v>8218.3620269999992</v>
      </c>
      <c r="AG35" s="42">
        <v>9359.0004659999977</v>
      </c>
      <c r="AH35" s="42">
        <v>12381.825169</v>
      </c>
      <c r="AI35" s="42">
        <f t="shared" si="0"/>
        <v>184771.28670199998</v>
      </c>
      <c r="AJ35" s="26"/>
      <c r="AK35" s="27"/>
      <c r="AL35" s="28"/>
      <c r="AM35" s="29"/>
      <c r="AN35" s="29"/>
    </row>
    <row r="36" spans="1:40" ht="12" customHeight="1" x14ac:dyDescent="0.25">
      <c r="A36" s="40"/>
      <c r="B36" s="41"/>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26"/>
      <c r="AK36" s="27"/>
      <c r="AL36" s="28"/>
      <c r="AM36" s="29"/>
      <c r="AN36" s="29"/>
    </row>
    <row r="37" spans="1:40" ht="12" customHeight="1" x14ac:dyDescent="0.25">
      <c r="A37" s="98" t="s">
        <v>431</v>
      </c>
      <c r="B37" s="99"/>
      <c r="C37" s="99"/>
      <c r="D37" s="99"/>
      <c r="E37" s="99"/>
      <c r="F37" s="99"/>
      <c r="G37" s="99"/>
      <c r="H37" s="99"/>
      <c r="I37" s="99"/>
      <c r="J37" s="99"/>
      <c r="K37" s="99"/>
      <c r="L37" s="99"/>
      <c r="M37" s="99"/>
      <c r="N37" s="99"/>
      <c r="O37" s="99"/>
      <c r="P37" s="99"/>
      <c r="Q37" s="99"/>
      <c r="R37" s="99"/>
      <c r="S37" s="99"/>
      <c r="T37" s="99"/>
      <c r="U37" s="99"/>
      <c r="V37" s="99"/>
      <c r="W37" s="99"/>
      <c r="X37" s="99"/>
      <c r="Y37" s="99"/>
      <c r="Z37" s="99"/>
      <c r="AA37" s="99"/>
      <c r="AB37" s="99"/>
      <c r="AC37" s="99"/>
      <c r="AD37" s="99"/>
      <c r="AE37" s="99"/>
      <c r="AF37" s="99"/>
      <c r="AG37" s="99"/>
      <c r="AH37" s="99"/>
      <c r="AI37" s="99"/>
      <c r="AJ37" s="26"/>
      <c r="AK37" s="27"/>
      <c r="AL37" s="28"/>
      <c r="AM37" s="29"/>
      <c r="AN37" s="29"/>
    </row>
    <row r="38" spans="1:40" ht="12" customHeight="1" x14ac:dyDescent="0.25">
      <c r="A38" s="40"/>
      <c r="B38" s="41"/>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26"/>
      <c r="AK38" s="27"/>
      <c r="AL38" s="28"/>
      <c r="AM38" s="29"/>
      <c r="AN38" s="29"/>
    </row>
    <row r="39" spans="1:40" ht="12" customHeight="1" x14ac:dyDescent="0.25">
      <c r="A39" s="40"/>
      <c r="B39" s="41" t="s">
        <v>4</v>
      </c>
      <c r="C39" s="43">
        <f>IF(C10&gt;0,C10/'C6'!C10*100,"--")</f>
        <v>2.4216733372722876</v>
      </c>
      <c r="D39" s="43">
        <f>IF(D10&gt;0,D10/'C6'!D10*100,"--")</f>
        <v>2.5379227972321563</v>
      </c>
      <c r="E39" s="43">
        <f>IF(E10&gt;0,E10/'C6'!E10*100,"--")</f>
        <v>2.4240505673035888</v>
      </c>
      <c r="F39" s="43">
        <f>IF(F10&gt;0,F10/'C6'!F10*100,"--")</f>
        <v>2.2882989530178524</v>
      </c>
      <c r="G39" s="43">
        <f>IF(G10&gt;0,G10/'C6'!G10*100,"--")</f>
        <v>2.1962124542145842</v>
      </c>
      <c r="H39" s="43">
        <f>IF(H10&gt;0,H10/'C6'!H10*100,"--")</f>
        <v>2.4232417086794147</v>
      </c>
      <c r="I39" s="43">
        <f>IF(I10&gt;0,I10/'C6'!I10*100,"--")</f>
        <v>2.1511871192449594</v>
      </c>
      <c r="J39" s="43">
        <f>IF(J10&gt;0,J10/'C6'!J10*100,"--")</f>
        <v>2.2657632970368558</v>
      </c>
      <c r="K39" s="43">
        <f>IF(K10&gt;0,K10/'C6'!K10*100,"--")</f>
        <v>2.1725667480972075</v>
      </c>
      <c r="L39" s="43">
        <f>IF(L10&gt;0,L10/'C6'!L10*100,"--")</f>
        <v>3.0329057351178585</v>
      </c>
      <c r="M39" s="43">
        <f>IF(M10&gt;0,M10/'C6'!M10*100,"--")</f>
        <v>3.3259663972434508</v>
      </c>
      <c r="N39" s="43">
        <f>IF(N10&gt;0,N10/'C6'!N10*100,"--")</f>
        <v>2.74465940658374</v>
      </c>
      <c r="O39" s="43">
        <f>IF(O10&gt;0,O10/'C6'!O10*100,"--")</f>
        <v>2.9596303608229806</v>
      </c>
      <c r="P39" s="43">
        <f>IF(P10&gt;0,P10/'C6'!P10*100,"--")</f>
        <v>2.7730984274394412</v>
      </c>
      <c r="Q39" s="43">
        <f>IF(Q10&gt;0,Q10/'C6'!Q10*100,"--")</f>
        <v>3.1500568590615923</v>
      </c>
      <c r="R39" s="43">
        <f>IF(R10&gt;0,R10/'C6'!R10*100,"--")</f>
        <v>3.0356215820499179</v>
      </c>
      <c r="S39" s="43">
        <f>IF(S10&gt;0,S10/'C6'!S10*100,"--")</f>
        <v>2.9543100854658633</v>
      </c>
      <c r="T39" s="43">
        <f>IF(T10&gt;0,T10/'C6'!T10*100,"--")</f>
        <v>2.695696656916164</v>
      </c>
      <c r="U39" s="43">
        <f>IF(U10&gt;0,U10/'C6'!U10*100,"--")</f>
        <v>2.6882247175152805</v>
      </c>
      <c r="V39" s="43">
        <f>IF(V10&gt;0,V10/'C6'!V10*100,"--")</f>
        <v>2.1997303640309958</v>
      </c>
      <c r="W39" s="43">
        <f>IF(W10&gt;0,W10/'C6'!W10*100,"--")</f>
        <v>2.5205921862609326</v>
      </c>
      <c r="X39" s="43">
        <f>IF(X10&gt;0,X10/'C6'!X10*100,"--")</f>
        <v>2.5179570673522469</v>
      </c>
      <c r="Y39" s="43">
        <f>IF(Y10&gt;0,Y10/'C6'!Y10*100,"--")</f>
        <v>2.3636449108400894</v>
      </c>
      <c r="Z39" s="43">
        <f>IF(Z10&gt;0,Z10/'C6'!Z10*100,"--")</f>
        <v>2.3135873177295272</v>
      </c>
      <c r="AA39" s="43">
        <f>IF(AA10&gt;0,AA10/'C6'!AA10*100,"--")</f>
        <v>2.1829386949559373</v>
      </c>
      <c r="AB39" s="43">
        <f>IF(AB10&gt;0,AB10/'C6'!AB10*100,"--")</f>
        <v>2.2604948489107723</v>
      </c>
      <c r="AC39" s="43">
        <f>IF(AC10&gt;0,AC10/'C6'!AC10*100,"--")</f>
        <v>2.2310836726278338</v>
      </c>
      <c r="AD39" s="43">
        <f>IF(AD10&gt;0,AD10/'C6'!AD10*100,"--")</f>
        <v>2.0992619400700367</v>
      </c>
      <c r="AE39" s="43">
        <f>IF(AE10&gt;0,AE10/'C6'!AE10*100,"--")</f>
        <v>2.3118885797249655</v>
      </c>
      <c r="AF39" s="43">
        <f>IF(AF10&gt;0,AF10/'C6'!AF10*100,"--")</f>
        <v>2.2664224439787399</v>
      </c>
      <c r="AG39" s="43">
        <f>IF(AG10&gt;0,AG10/'C6'!AG10*100,"--")</f>
        <v>2.6054554331626356</v>
      </c>
      <c r="AH39" s="43">
        <f>IF(AH10&gt;0,AH10/'C6'!AH10*100,"--")</f>
        <v>3.0808279882595961</v>
      </c>
      <c r="AI39" s="43">
        <f>IF(AI10&gt;0,AI10/'C6'!AI10*100,"--")</f>
        <v>2.4977778529315886</v>
      </c>
      <c r="AJ39" s="26"/>
      <c r="AK39" s="27"/>
      <c r="AL39" s="28"/>
      <c r="AM39" s="29"/>
      <c r="AN39" s="29"/>
    </row>
    <row r="40" spans="1:40" ht="12" customHeight="1" x14ac:dyDescent="0.25">
      <c r="A40" s="40"/>
      <c r="B40" s="41" t="s">
        <v>6</v>
      </c>
      <c r="C40" s="43">
        <f>IF(C11&gt;0,C11/'C6'!C11*100,"--")</f>
        <v>2.1428784575507573</v>
      </c>
      <c r="D40" s="43">
        <f>IF(D11&gt;0,D11/'C6'!D11*100,"--")</f>
        <v>2.1228543581270949</v>
      </c>
      <c r="E40" s="43">
        <f>IF(E11&gt;0,E11/'C6'!E11*100,"--")</f>
        <v>2.0780374189112827</v>
      </c>
      <c r="F40" s="43">
        <f>IF(F11&gt;0,F11/'C6'!F11*100,"--")</f>
        <v>2.046703916175082</v>
      </c>
      <c r="G40" s="43">
        <f>IF(G11&gt;0,G11/'C6'!G11*100,"--")</f>
        <v>2.1686471062330641</v>
      </c>
      <c r="H40" s="43">
        <f>IF(H11&gt;0,H11/'C6'!H11*100,"--")</f>
        <v>2.2168723720032415</v>
      </c>
      <c r="I40" s="43">
        <f>IF(I11&gt;0,I11/'C6'!I11*100,"--")</f>
        <v>1.8283354004533503</v>
      </c>
      <c r="J40" s="43">
        <f>IF(J11&gt;0,J11/'C6'!J11*100,"--")</f>
        <v>1.8048646901016869</v>
      </c>
      <c r="K40" s="43">
        <f>IF(K11&gt;0,K11/'C6'!K11*100,"--")</f>
        <v>1.7547924374171846</v>
      </c>
      <c r="L40" s="43">
        <f>IF(L11&gt;0,L11/'C6'!L11*100,"--")</f>
        <v>1.9589991312089918</v>
      </c>
      <c r="M40" s="43">
        <f>IF(M11&gt;0,M11/'C6'!M11*100,"--")</f>
        <v>1.6977818089218124</v>
      </c>
      <c r="N40" s="43">
        <f>IF(N11&gt;0,N11/'C6'!N11*100,"--")</f>
        <v>1.5254736281741914</v>
      </c>
      <c r="O40" s="43">
        <f>IF(O11&gt;0,O11/'C6'!O11*100,"--")</f>
        <v>1.6414783016789094</v>
      </c>
      <c r="P40" s="43">
        <f>IF(P11&gt;0,P11/'C6'!P11*100,"--")</f>
        <v>1.6826815484542661</v>
      </c>
      <c r="Q40" s="43">
        <f>IF(Q11&gt;0,Q11/'C6'!Q11*100,"--")</f>
        <v>1.6743569426771883</v>
      </c>
      <c r="R40" s="43">
        <f>IF(R11&gt;0,R11/'C6'!R11*100,"--")</f>
        <v>1.550196046974686</v>
      </c>
      <c r="S40" s="43">
        <f>IF(S11&gt;0,S11/'C6'!S11*100,"--")</f>
        <v>1.4328125069960416</v>
      </c>
      <c r="T40" s="43">
        <f>IF(T11&gt;0,T11/'C6'!T11*100,"--")</f>
        <v>1.599318263462681</v>
      </c>
      <c r="U40" s="43">
        <f>IF(U11&gt;0,U11/'C6'!U11*100,"--")</f>
        <v>1.7112441373402998</v>
      </c>
      <c r="V40" s="43">
        <f>IF(V11&gt;0,V11/'C6'!V11*100,"--")</f>
        <v>1.3641593668568843</v>
      </c>
      <c r="W40" s="43">
        <f>IF(W11&gt;0,W11/'C6'!W11*100,"--")</f>
        <v>1.5292745300508708</v>
      </c>
      <c r="X40" s="43">
        <f>IF(X11&gt;0,X11/'C6'!X11*100,"--")</f>
        <v>1.4702172091814765</v>
      </c>
      <c r="Y40" s="43">
        <f>IF(Y11&gt;0,Y11/'C6'!Y11*100,"--")</f>
        <v>1.4274267757697956</v>
      </c>
      <c r="Z40" s="43">
        <f>IF(Z11&gt;0,Z11/'C6'!Z11*100,"--")</f>
        <v>1.3745889621070637</v>
      </c>
      <c r="AA40" s="43">
        <f>IF(AA11&gt;0,AA11/'C6'!AA11*100,"--")</f>
        <v>1.1889535484476914</v>
      </c>
      <c r="AB40" s="43">
        <f>IF(AB11&gt;0,AB11/'C6'!AB11*100,"--")</f>
        <v>1.1814287467446605</v>
      </c>
      <c r="AC40" s="43">
        <f>IF(AC11&gt;0,AC11/'C6'!AC11*100,"--")</f>
        <v>1.1281590442574869</v>
      </c>
      <c r="AD40" s="43">
        <f>IF(AD11&gt;0,AD11/'C6'!AD11*100,"--")</f>
        <v>1.1847022753842382</v>
      </c>
      <c r="AE40" s="43">
        <f>IF(AE11&gt;0,AE11/'C6'!AE11*100,"--")</f>
        <v>1.7770625236654327</v>
      </c>
      <c r="AF40" s="43">
        <f>IF(AF11&gt;0,AF11/'C6'!AF11*100,"--")</f>
        <v>1.6839663449790918</v>
      </c>
      <c r="AG40" s="43">
        <f>IF(AG11&gt;0,AG11/'C6'!AG11*100,"--")</f>
        <v>1.8668180897400677</v>
      </c>
      <c r="AH40" s="43">
        <f>IF(AH11&gt;0,AH11/'C6'!AH11*100,"--")</f>
        <v>2.1107693733607422</v>
      </c>
      <c r="AI40" s="43">
        <f>IF(AI11&gt;0,AI11/'C6'!AI11*100,"--")</f>
        <v>1.551287765044951</v>
      </c>
      <c r="AJ40" s="26"/>
      <c r="AK40" s="27"/>
      <c r="AL40" s="28"/>
      <c r="AM40" s="29"/>
      <c r="AN40" s="29"/>
    </row>
    <row r="41" spans="1:40" ht="12" customHeight="1" x14ac:dyDescent="0.25">
      <c r="A41" s="40"/>
      <c r="B41" s="41" t="s">
        <v>8</v>
      </c>
      <c r="C41" s="43">
        <f>IF(C12&gt;0,C12/'C6'!C12*100,"--")</f>
        <v>1.9263310502334399</v>
      </c>
      <c r="D41" s="43">
        <f>IF(D12&gt;0,D12/'C6'!D12*100,"--")</f>
        <v>1.9592789104636683</v>
      </c>
      <c r="E41" s="43">
        <f>IF(E12&gt;0,E12/'C6'!E12*100,"--")</f>
        <v>1.8212975350408753</v>
      </c>
      <c r="F41" s="43">
        <f>IF(F12&gt;0,F12/'C6'!F12*100,"--")</f>
        <v>1.9321567736600906</v>
      </c>
      <c r="G41" s="43">
        <f>IF(G12&gt;0,G12/'C6'!G12*100,"--")</f>
        <v>2.1301866656594215</v>
      </c>
      <c r="H41" s="43">
        <f>IF(H12&gt;0,H12/'C6'!H12*100,"--")</f>
        <v>2.1164792697976593</v>
      </c>
      <c r="I41" s="43">
        <f>IF(I12&gt;0,I12/'C6'!I12*100,"--")</f>
        <v>1.6743995224240193</v>
      </c>
      <c r="J41" s="43">
        <f>IF(J12&gt;0,J12/'C6'!J12*100,"--")</f>
        <v>1.618645708869521</v>
      </c>
      <c r="K41" s="43">
        <f>IF(K12&gt;0,K12/'C6'!K12*100,"--")</f>
        <v>1.7148820284928208</v>
      </c>
      <c r="L41" s="43">
        <f>IF(L12&gt;0,L12/'C6'!L12*100,"--")</f>
        <v>2.2763553002267027</v>
      </c>
      <c r="M41" s="43">
        <f>IF(M12&gt;0,M12/'C6'!M12*100,"--")</f>
        <v>2.4415625944314439</v>
      </c>
      <c r="N41" s="43">
        <f>IF(N12&gt;0,N12/'C6'!N12*100,"--")</f>
        <v>2.1486715628205095</v>
      </c>
      <c r="O41" s="43">
        <f>IF(O12&gt;0,O12/'C6'!O12*100,"--")</f>
        <v>2.3477235778473116</v>
      </c>
      <c r="P41" s="43">
        <f>IF(P12&gt;0,P12/'C6'!P12*100,"--")</f>
        <v>2.5525594705053951</v>
      </c>
      <c r="Q41" s="43">
        <f>IF(Q12&gt;0,Q12/'C6'!Q12*100,"--")</f>
        <v>2.2735364626188543</v>
      </c>
      <c r="R41" s="43">
        <f>IF(R12&gt;0,R12/'C6'!R12*100,"--")</f>
        <v>2.1746978005327033</v>
      </c>
      <c r="S41" s="43">
        <f>IF(S12&gt;0,S12/'C6'!S12*100,"--")</f>
        <v>1.877617066073668</v>
      </c>
      <c r="T41" s="43">
        <f>IF(T12&gt;0,T12/'C6'!T12*100,"--")</f>
        <v>1.5853449070576433</v>
      </c>
      <c r="U41" s="43">
        <f>IF(U12&gt;0,U12/'C6'!U12*100,"--")</f>
        <v>1.4980352249865789</v>
      </c>
      <c r="V41" s="43">
        <f>IF(V12&gt;0,V12/'C6'!V12*100,"--")</f>
        <v>1.3193966549249263</v>
      </c>
      <c r="W41" s="43">
        <f>IF(W12&gt;0,W12/'C6'!W12*100,"--")</f>
        <v>1.414978925613017</v>
      </c>
      <c r="X41" s="43">
        <f>IF(X12&gt;0,X12/'C6'!X12*100,"--")</f>
        <v>1.3812246480421295</v>
      </c>
      <c r="Y41" s="43">
        <f>IF(Y12&gt;0,Y12/'C6'!Y12*100,"--")</f>
        <v>1.3724833087098411</v>
      </c>
      <c r="Z41" s="43">
        <f>IF(Z12&gt;0,Z12/'C6'!Z12*100,"--")</f>
        <v>1.5967121597784375</v>
      </c>
      <c r="AA41" s="43">
        <f>IF(AA12&gt;0,AA12/'C6'!AA12*100,"--")</f>
        <v>1.437012682046714</v>
      </c>
      <c r="AB41" s="43">
        <f>IF(AB12&gt;0,AB12/'C6'!AB12*100,"--")</f>
        <v>1.3870100006019592</v>
      </c>
      <c r="AC41" s="43">
        <f>IF(AC12&gt;0,AC12/'C6'!AC12*100,"--")</f>
        <v>1.4141413015313133</v>
      </c>
      <c r="AD41" s="43">
        <f>IF(AD12&gt;0,AD12/'C6'!AD12*100,"--")</f>
        <v>1.3354749130742185</v>
      </c>
      <c r="AE41" s="43">
        <f>IF(AE12&gt;0,AE12/'C6'!AE12*100,"--")</f>
        <v>1.4561475443199159</v>
      </c>
      <c r="AF41" s="43">
        <f>IF(AF12&gt;0,AF12/'C6'!AF12*100,"--")</f>
        <v>1.3977050389373888</v>
      </c>
      <c r="AG41" s="43">
        <f>IF(AG12&gt;0,AG12/'C6'!AG12*100,"--")</f>
        <v>1.7087909991347325</v>
      </c>
      <c r="AH41" s="43">
        <f>IF(AH12&gt;0,AH12/'C6'!AH12*100,"--")</f>
        <v>2.0311168984557137</v>
      </c>
      <c r="AI41" s="43">
        <f>IF(AI12&gt;0,AI12/'C6'!AI12*100,"--")</f>
        <v>1.7414970013698443</v>
      </c>
      <c r="AJ41" s="26"/>
      <c r="AK41" s="27"/>
      <c r="AL41" s="28"/>
      <c r="AM41" s="29"/>
      <c r="AN41" s="29"/>
    </row>
    <row r="42" spans="1:40" ht="12" customHeight="1" x14ac:dyDescent="0.25">
      <c r="A42" s="40"/>
      <c r="B42" s="41" t="s">
        <v>10</v>
      </c>
      <c r="C42" s="43">
        <f>IF(C13&gt;0,C13/'C6'!C13*100,"--")</f>
        <v>2.1846074928149788</v>
      </c>
      <c r="D42" s="43">
        <f>IF(D13&gt;0,D13/'C6'!D13*100,"--")</f>
        <v>2.106327705304321</v>
      </c>
      <c r="E42" s="43">
        <f>IF(E13&gt;0,E13/'C6'!E13*100,"--")</f>
        <v>2.0771892746927771</v>
      </c>
      <c r="F42" s="43">
        <f>IF(F13&gt;0,F13/'C6'!F13*100,"--")</f>
        <v>1.8354040760564996</v>
      </c>
      <c r="G42" s="43">
        <f>IF(G13&gt;0,G13/'C6'!G13*100,"--")</f>
        <v>1.8174884902955004</v>
      </c>
      <c r="H42" s="43">
        <f>IF(H13&gt;0,H13/'C6'!H13*100,"--")</f>
        <v>1.9410625424550594</v>
      </c>
      <c r="I42" s="43">
        <f>IF(I13&gt;0,I13/'C6'!I13*100,"--")</f>
        <v>2.0876309512544586</v>
      </c>
      <c r="J42" s="43">
        <f>IF(J13&gt;0,J13/'C6'!J13*100,"--")</f>
        <v>2.0204437609600738</v>
      </c>
      <c r="K42" s="43">
        <f>IF(K13&gt;0,K13/'C6'!K13*100,"--")</f>
        <v>2.2996582358923323</v>
      </c>
      <c r="L42" s="43">
        <f>IF(L13&gt;0,L13/'C6'!L13*100,"--")</f>
        <v>2.6923813579728848</v>
      </c>
      <c r="M42" s="43">
        <f>IF(M13&gt;0,M13/'C6'!M13*100,"--")</f>
        <v>2.9349100922268048</v>
      </c>
      <c r="N42" s="43">
        <f>IF(N13&gt;0,N13/'C6'!N13*100,"--")</f>
        <v>2.4750844812380079</v>
      </c>
      <c r="O42" s="43">
        <f>IF(O13&gt;0,O13/'C6'!O13*100,"--")</f>
        <v>2.3948209831809875</v>
      </c>
      <c r="P42" s="43">
        <f>IF(P13&gt;0,P13/'C6'!P13*100,"--")</f>
        <v>2.7519714541063651</v>
      </c>
      <c r="Q42" s="43">
        <f>IF(Q13&gt;0,Q13/'C6'!Q13*100,"--")</f>
        <v>2.5084140291656243</v>
      </c>
      <c r="R42" s="43">
        <f>IF(R13&gt;0,R13/'C6'!R13*100,"--")</f>
        <v>2.3320613641604782</v>
      </c>
      <c r="S42" s="43">
        <f>IF(S13&gt;0,S13/'C6'!S13*100,"--")</f>
        <v>1.8867089954670999</v>
      </c>
      <c r="T42" s="43">
        <f>IF(T13&gt;0,T13/'C6'!T13*100,"--")</f>
        <v>1.9317810806581102</v>
      </c>
      <c r="U42" s="43">
        <f>IF(U13&gt;0,U13/'C6'!U13*100,"--")</f>
        <v>2.0449039145041192</v>
      </c>
      <c r="V42" s="43">
        <f>IF(V13&gt;0,V13/'C6'!V13*100,"--")</f>
        <v>1.9291920689112858</v>
      </c>
      <c r="W42" s="43">
        <f>IF(W13&gt;0,W13/'C6'!W13*100,"--")</f>
        <v>2.1156852522515561</v>
      </c>
      <c r="X42" s="43">
        <f>IF(X13&gt;0,X13/'C6'!X13*100,"--")</f>
        <v>2.0327553871262296</v>
      </c>
      <c r="Y42" s="43">
        <f>IF(Y13&gt;0,Y13/'C6'!Y13*100,"--")</f>
        <v>1.2993553462149132</v>
      </c>
      <c r="Z42" s="43">
        <f>IF(Z13&gt;0,Z13/'C6'!Z13*100,"--")</f>
        <v>0.98384292180551669</v>
      </c>
      <c r="AA42" s="43">
        <f>IF(AA13&gt;0,AA13/'C6'!AA13*100,"--")</f>
        <v>1.0658685793112668</v>
      </c>
      <c r="AB42" s="43">
        <f>IF(AB13&gt;0,AB13/'C6'!AB13*100,"--")</f>
        <v>1.0417754185351242</v>
      </c>
      <c r="AC42" s="43">
        <f>IF(AC13&gt;0,AC13/'C6'!AC13*100,"--")</f>
        <v>0.94792589206517708</v>
      </c>
      <c r="AD42" s="43">
        <f>IF(AD13&gt;0,AD13/'C6'!AD13*100,"--")</f>
        <v>0.88822334297420313</v>
      </c>
      <c r="AE42" s="43">
        <f>IF(AE13&gt;0,AE13/'C6'!AE13*100,"--")</f>
        <v>0.87638559202161104</v>
      </c>
      <c r="AF42" s="43">
        <f>IF(AF13&gt;0,AF13/'C6'!AF13*100,"--")</f>
        <v>1.0638076497696887</v>
      </c>
      <c r="AG42" s="43">
        <f>IF(AG13&gt;0,AG13/'C6'!AG13*100,"--")</f>
        <v>0.80749525546822309</v>
      </c>
      <c r="AH42" s="43">
        <f>IF(AH13&gt;0,AH13/'C6'!AH13*100,"--")</f>
        <v>0.67573266929537978</v>
      </c>
      <c r="AI42" s="43">
        <f>IF(AI13&gt;0,AI13/'C6'!AI13*100,"--")</f>
        <v>1.5167040617100556</v>
      </c>
      <c r="AJ42" s="26"/>
      <c r="AK42" s="27"/>
      <c r="AL42" s="28"/>
      <c r="AM42" s="29"/>
      <c r="AN42" s="29"/>
    </row>
    <row r="43" spans="1:40" ht="12" customHeight="1" x14ac:dyDescent="0.25">
      <c r="A43" s="40"/>
      <c r="B43" s="41" t="s">
        <v>12</v>
      </c>
      <c r="C43" s="43">
        <f>IF(C14&gt;0,C14/'C6'!C14*100,"--")</f>
        <v>1.6933953590092938</v>
      </c>
      <c r="D43" s="43">
        <f>IF(D14&gt;0,D14/'C6'!D14*100,"--")</f>
        <v>1.6150984008655382</v>
      </c>
      <c r="E43" s="43">
        <f>IF(E14&gt;0,E14/'C6'!E14*100,"--")</f>
        <v>1.3087668444269762</v>
      </c>
      <c r="F43" s="43">
        <f>IF(F14&gt;0,F14/'C6'!F14*100,"--")</f>
        <v>1.4257807162366567</v>
      </c>
      <c r="G43" s="43">
        <f>IF(G14&gt;0,G14/'C6'!G14*100,"--")</f>
        <v>1.6002300314394087</v>
      </c>
      <c r="H43" s="43">
        <f>IF(H14&gt;0,H14/'C6'!H14*100,"--")</f>
        <v>1.973303550611762</v>
      </c>
      <c r="I43" s="43">
        <f>IF(I14&gt;0,I14/'C6'!I14*100,"--")</f>
        <v>1.5382420697502195</v>
      </c>
      <c r="J43" s="43">
        <f>IF(J14&gt;0,J14/'C6'!J14*100,"--")</f>
        <v>1.4836140092841466</v>
      </c>
      <c r="K43" s="43">
        <f>IF(K14&gt;0,K14/'C6'!K14*100,"--")</f>
        <v>1.4639061666915876</v>
      </c>
      <c r="L43" s="43">
        <f>IF(L14&gt;0,L14/'C6'!L14*100,"--")</f>
        <v>1.6477673285289949</v>
      </c>
      <c r="M43" s="43">
        <f>IF(M14&gt;0,M14/'C6'!M14*100,"--")</f>
        <v>1.9094813949153477</v>
      </c>
      <c r="N43" s="43">
        <f>IF(N14&gt;0,N14/'C6'!N14*100,"--")</f>
        <v>1.7262446997520335</v>
      </c>
      <c r="O43" s="43">
        <f>IF(O14&gt;0,O14/'C6'!O14*100,"--")</f>
        <v>2.0297412004944575</v>
      </c>
      <c r="P43" s="43">
        <f>IF(P14&gt;0,P14/'C6'!P14*100,"--")</f>
        <v>1.9524143091498671</v>
      </c>
      <c r="Q43" s="43">
        <f>IF(Q14&gt;0,Q14/'C6'!Q14*100,"--")</f>
        <v>1.9619387298436066</v>
      </c>
      <c r="R43" s="43">
        <f>IF(R14&gt;0,R14/'C6'!R14*100,"--")</f>
        <v>2.0932744867197628</v>
      </c>
      <c r="S43" s="43">
        <f>IF(S14&gt;0,S14/'C6'!S14*100,"--")</f>
        <v>1.7917910504016139</v>
      </c>
      <c r="T43" s="43">
        <f>IF(T14&gt;0,T14/'C6'!T14*100,"--")</f>
        <v>1.8485860962379999</v>
      </c>
      <c r="U43" s="43">
        <f>IF(U14&gt;0,U14/'C6'!U14*100,"--")</f>
        <v>1.6730337277536409</v>
      </c>
      <c r="V43" s="43">
        <f>IF(V14&gt;0,V14/'C6'!V14*100,"--")</f>
        <v>1.6593018132220274</v>
      </c>
      <c r="W43" s="43">
        <f>IF(W14&gt;0,W14/'C6'!W14*100,"--")</f>
        <v>1.6130620864425114</v>
      </c>
      <c r="X43" s="43">
        <f>IF(X14&gt;0,X14/'C6'!X14*100,"--")</f>
        <v>1.5083601533259545</v>
      </c>
      <c r="Y43" s="43">
        <f>IF(Y14&gt;0,Y14/'C6'!Y14*100,"--")</f>
        <v>1.4906232614075949</v>
      </c>
      <c r="Z43" s="43">
        <f>IF(Z14&gt;0,Z14/'C6'!Z14*100,"--")</f>
        <v>1.8558523388655803</v>
      </c>
      <c r="AA43" s="43">
        <f>IF(AA14&gt;0,AA14/'C6'!AA14*100,"--")</f>
        <v>1.3219349072158328</v>
      </c>
      <c r="AB43" s="43">
        <f>IF(AB14&gt;0,AB14/'C6'!AB14*100,"--")</f>
        <v>1.3311601401102438</v>
      </c>
      <c r="AC43" s="43">
        <f>IF(AC14&gt;0,AC14/'C6'!AC14*100,"--")</f>
        <v>1.2300233089554882</v>
      </c>
      <c r="AD43" s="43">
        <f>IF(AD14&gt;0,AD14/'C6'!AD14*100,"--")</f>
        <v>1.364779328110491</v>
      </c>
      <c r="AE43" s="43">
        <f>IF(AE14&gt;0,AE14/'C6'!AE14*100,"--")</f>
        <v>1.3831136985829917</v>
      </c>
      <c r="AF43" s="43">
        <f>IF(AF14&gt;0,AF14/'C6'!AF14*100,"--")</f>
        <v>1.2390394105121076</v>
      </c>
      <c r="AG43" s="43">
        <f>IF(AG14&gt;0,AG14/'C6'!AG14*100,"--")</f>
        <v>1.4875822232886755</v>
      </c>
      <c r="AH43" s="43">
        <f>IF(AH14&gt;0,AH14/'C6'!AH14*100,"--")</f>
        <v>1.9231293110036412</v>
      </c>
      <c r="AI43" s="43">
        <f>IF(AI14&gt;0,AI14/'C6'!AI14*100,"--")</f>
        <v>1.6309925088991613</v>
      </c>
      <c r="AJ43" s="26"/>
      <c r="AK43" s="27"/>
      <c r="AL43" s="28"/>
      <c r="AM43" s="29"/>
      <c r="AN43" s="29"/>
    </row>
    <row r="44" spans="1:40" ht="12" customHeight="1" x14ac:dyDescent="0.25">
      <c r="A44" s="40"/>
      <c r="B44" s="41" t="s">
        <v>14</v>
      </c>
      <c r="C44" s="43">
        <f>IF(C15&gt;0,C15/'C6'!C15*100,"--")</f>
        <v>1.8870848862162466</v>
      </c>
      <c r="D44" s="43">
        <f>IF(D15&gt;0,D15/'C6'!D15*100,"--")</f>
        <v>1.4486637051098019</v>
      </c>
      <c r="E44" s="43">
        <f>IF(E15&gt;0,E15/'C6'!E15*100,"--")</f>
        <v>1.1793429604020513</v>
      </c>
      <c r="F44" s="43">
        <f>IF(F15&gt;0,F15/'C6'!F15*100,"--")</f>
        <v>1.2379934144229656</v>
      </c>
      <c r="G44" s="43">
        <f>IF(G15&gt;0,G15/'C6'!G15*100,"--")</f>
        <v>1.3909868232075631</v>
      </c>
      <c r="H44" s="43">
        <f>IF(H15&gt;0,H15/'C6'!H15*100,"--")</f>
        <v>1.471549579872915</v>
      </c>
      <c r="I44" s="43">
        <f>IF(I15&gt;0,I15/'C6'!I15*100,"--")</f>
        <v>1.3826825333666537</v>
      </c>
      <c r="J44" s="43">
        <f>IF(J15&gt;0,J15/'C6'!J15*100,"--")</f>
        <v>1.371393611339119</v>
      </c>
      <c r="K44" s="43">
        <f>IF(K15&gt;0,K15/'C6'!K15*100,"--")</f>
        <v>1.2311493128852786</v>
      </c>
      <c r="L44" s="43">
        <f>IF(L15&gt;0,L15/'C6'!L15*100,"--")</f>
        <v>1.3872264633708271</v>
      </c>
      <c r="M44" s="43">
        <f>IF(M15&gt;0,M15/'C6'!M15*100,"--")</f>
        <v>1.6717790171476572</v>
      </c>
      <c r="N44" s="43">
        <f>IF(N15&gt;0,N15/'C6'!N15*100,"--")</f>
        <v>1.3204828570619862</v>
      </c>
      <c r="O44" s="43">
        <f>IF(O15&gt;0,O15/'C6'!O15*100,"--")</f>
        <v>1.6631344977581706</v>
      </c>
      <c r="P44" s="43">
        <f>IF(P15&gt;0,P15/'C6'!P15*100,"--")</f>
        <v>1.7655461627025044</v>
      </c>
      <c r="Q44" s="43">
        <f>IF(Q15&gt;0,Q15/'C6'!Q15*100,"--")</f>
        <v>1.9306430427525576</v>
      </c>
      <c r="R44" s="43">
        <f>IF(R15&gt;0,R15/'C6'!R15*100,"--")</f>
        <v>2.2113186035593051</v>
      </c>
      <c r="S44" s="43">
        <f>IF(S15&gt;0,S15/'C6'!S15*100,"--")</f>
        <v>2.1067151245695386</v>
      </c>
      <c r="T44" s="43">
        <f>IF(T15&gt;0,T15/'C6'!T15*100,"--")</f>
        <v>2.0703091501406741</v>
      </c>
      <c r="U44" s="43">
        <f>IF(U15&gt;0,U15/'C6'!U15*100,"--")</f>
        <v>2.133838542216516</v>
      </c>
      <c r="V44" s="43">
        <f>IF(V15&gt;0,V15/'C6'!V15*100,"--")</f>
        <v>2.077321203330321</v>
      </c>
      <c r="W44" s="43">
        <f>IF(W15&gt;0,W15/'C6'!W15*100,"--")</f>
        <v>2.0825360946185283</v>
      </c>
      <c r="X44" s="43">
        <f>IF(X15&gt;0,X15/'C6'!X15*100,"--")</f>
        <v>2.029261537125707</v>
      </c>
      <c r="Y44" s="43">
        <f>IF(Y15&gt;0,Y15/'C6'!Y15*100,"--")</f>
        <v>1.8457433598098871</v>
      </c>
      <c r="Z44" s="43">
        <f>IF(Z15&gt;0,Z15/'C6'!Z15*100,"--")</f>
        <v>2.3315558959016816</v>
      </c>
      <c r="AA44" s="43">
        <f>IF(AA15&gt;0,AA15/'C6'!AA15*100,"--")</f>
        <v>1.7211489122692043</v>
      </c>
      <c r="AB44" s="43">
        <f>IF(AB15&gt;0,AB15/'C6'!AB15*100,"--")</f>
        <v>1.7037186754636724</v>
      </c>
      <c r="AC44" s="43">
        <f>IF(AC15&gt;0,AC15/'C6'!AC15*100,"--")</f>
        <v>1.5418718812027419</v>
      </c>
      <c r="AD44" s="43">
        <f>IF(AD15&gt;0,AD15/'C6'!AD15*100,"--")</f>
        <v>1.5272842596977132</v>
      </c>
      <c r="AE44" s="43">
        <f>IF(AE15&gt;0,AE15/'C6'!AE15*100,"--")</f>
        <v>1.5279568535056633</v>
      </c>
      <c r="AF44" s="43">
        <f>IF(AF15&gt;0,AF15/'C6'!AF15*100,"--")</f>
        <v>1.4570234907170683</v>
      </c>
      <c r="AG44" s="43">
        <f>IF(AG15&gt;0,AG15/'C6'!AG15*100,"--")</f>
        <v>1.7875201514445704</v>
      </c>
      <c r="AH44" s="43">
        <f>IF(AH15&gt;0,AH15/'C6'!AH15*100,"--")</f>
        <v>2.2145509095665732</v>
      </c>
      <c r="AI44" s="43">
        <f>IF(AI15&gt;0,AI15/'C6'!AI15*100,"--")</f>
        <v>1.780441088665631</v>
      </c>
      <c r="AJ44" s="26"/>
      <c r="AK44" s="27"/>
      <c r="AL44" s="28"/>
      <c r="AM44" s="29"/>
      <c r="AN44" s="29"/>
    </row>
    <row r="45" spans="1:40" ht="12" customHeight="1" x14ac:dyDescent="0.25">
      <c r="A45" s="40"/>
      <c r="B45" s="41" t="s">
        <v>16</v>
      </c>
      <c r="C45" s="43">
        <f>IF(C16&gt;0,C16/'C6'!C16*100,"--")</f>
        <v>2.4776251673434415</v>
      </c>
      <c r="D45" s="43">
        <f>IF(D16&gt;0,D16/'C6'!D16*100,"--")</f>
        <v>2.5302499265833633</v>
      </c>
      <c r="E45" s="43">
        <f>IF(E16&gt;0,E16/'C6'!E16*100,"--")</f>
        <v>2.6428837067185058</v>
      </c>
      <c r="F45" s="43">
        <f>IF(F16&gt;0,F16/'C6'!F16*100,"--")</f>
        <v>2.5288974558350974</v>
      </c>
      <c r="G45" s="43">
        <f>IF(G16&gt;0,G16/'C6'!G16*100,"--")</f>
        <v>2.3788925072394167</v>
      </c>
      <c r="H45" s="43">
        <f>IF(H16&gt;0,H16/'C6'!H16*100,"--")</f>
        <v>2.4259956116775152</v>
      </c>
      <c r="I45" s="43">
        <f>IF(I16&gt;0,I16/'C6'!I16*100,"--")</f>
        <v>2.1173758377142442</v>
      </c>
      <c r="J45" s="43">
        <f>IF(J16&gt;0,J16/'C6'!J16*100,"--")</f>
        <v>2.1418365935904564</v>
      </c>
      <c r="K45" s="43">
        <f>IF(K16&gt;0,K16/'C6'!K16*100,"--")</f>
        <v>2.139549715101142</v>
      </c>
      <c r="L45" s="43">
        <f>IF(L16&gt;0,L16/'C6'!L16*100,"--")</f>
        <v>2.4022030964500072</v>
      </c>
      <c r="M45" s="43">
        <f>IF(M16&gt;0,M16/'C6'!M16*100,"--")</f>
        <v>2.1278945453965639</v>
      </c>
      <c r="N45" s="43">
        <f>IF(N16&gt;0,N16/'C6'!N16*100,"--")</f>
        <v>2.0122140326457578</v>
      </c>
      <c r="O45" s="43">
        <f>IF(O16&gt;0,O16/'C6'!O16*100,"--")</f>
        <v>2.3000624390335296</v>
      </c>
      <c r="P45" s="43">
        <f>IF(P16&gt;0,P16/'C6'!P16*100,"--")</f>
        <v>2.251560431228373</v>
      </c>
      <c r="Q45" s="43">
        <f>IF(Q16&gt;0,Q16/'C6'!Q16*100,"--")</f>
        <v>2.3559361487664336</v>
      </c>
      <c r="R45" s="43">
        <f>IF(R16&gt;0,R16/'C6'!R16*100,"--")</f>
        <v>2.395469084266324</v>
      </c>
      <c r="S45" s="43">
        <f>IF(S16&gt;0,S16/'C6'!S16*100,"--")</f>
        <v>2.4128052184785762</v>
      </c>
      <c r="T45" s="43">
        <f>IF(T16&gt;0,T16/'C6'!T16*100,"--")</f>
        <v>2.5956809449904785</v>
      </c>
      <c r="U45" s="43">
        <f>IF(U16&gt;0,U16/'C6'!U16*100,"--")</f>
        <v>2.5225961857711621</v>
      </c>
      <c r="V45" s="43">
        <f>IF(V16&gt;0,V16/'C6'!V16*100,"--")</f>
        <v>2.1270584821217899</v>
      </c>
      <c r="W45" s="43">
        <f>IF(W16&gt;0,W16/'C6'!W16*100,"--")</f>
        <v>2.3130196438220452</v>
      </c>
      <c r="X45" s="43">
        <f>IF(X16&gt;0,X16/'C6'!X16*100,"--")</f>
        <v>2.0678021897899352</v>
      </c>
      <c r="Y45" s="43">
        <f>IF(Y16&gt;0,Y16/'C6'!Y16*100,"--")</f>
        <v>2.1132300756642608</v>
      </c>
      <c r="Z45" s="43">
        <f>IF(Z16&gt;0,Z16/'C6'!Z16*100,"--")</f>
        <v>2.075304772613741</v>
      </c>
      <c r="AA45" s="43">
        <f>IF(AA16&gt;0,AA16/'C6'!AA16*100,"--")</f>
        <v>2.0209926147297268</v>
      </c>
      <c r="AB45" s="43">
        <f>IF(AB16&gt;0,AB16/'C6'!AB16*100,"--")</f>
        <v>1.8885026349059784</v>
      </c>
      <c r="AC45" s="43">
        <f>IF(AC16&gt;0,AC16/'C6'!AC16*100,"--")</f>
        <v>1.7566880902896806</v>
      </c>
      <c r="AD45" s="43">
        <f>IF(AD16&gt;0,AD16/'C6'!AD16*100,"--")</f>
        <v>1.8789153594924539</v>
      </c>
      <c r="AE45" s="43">
        <f>IF(AE16&gt;0,AE16/'C6'!AE16*100,"--")</f>
        <v>1.8954456128279882</v>
      </c>
      <c r="AF45" s="43">
        <f>IF(AF16&gt;0,AF16/'C6'!AF16*100,"--")</f>
        <v>1.6489214551631999</v>
      </c>
      <c r="AG45" s="43">
        <f>IF(AG16&gt;0,AG16/'C6'!AG16*100,"--")</f>
        <v>1.9464246588861176</v>
      </c>
      <c r="AH45" s="43">
        <f>IF(AH16&gt;0,AH16/'C6'!AH16*100,"--")</f>
        <v>2.3983604186395864</v>
      </c>
      <c r="AI45" s="43">
        <f>IF(AI16&gt;0,AI16/'C6'!AI16*100,"--")</f>
        <v>2.1413928286960306</v>
      </c>
      <c r="AJ45" s="26"/>
      <c r="AK45" s="27"/>
      <c r="AL45" s="28"/>
      <c r="AM45" s="29"/>
      <c r="AN45" s="29"/>
    </row>
    <row r="46" spans="1:40" ht="12" customHeight="1" x14ac:dyDescent="0.25">
      <c r="A46" s="40"/>
      <c r="B46" s="41" t="s">
        <v>18</v>
      </c>
      <c r="C46" s="43">
        <f>IF(C17&gt;0,C17/'C6'!C17*100,"--")</f>
        <v>2.6975626488744053</v>
      </c>
      <c r="D46" s="43">
        <f>IF(D17&gt;0,D17/'C6'!D17*100,"--")</f>
        <v>2.8247670031962118</v>
      </c>
      <c r="E46" s="43">
        <f>IF(E17&gt;0,E17/'C6'!E17*100,"--")</f>
        <v>2.6759265752639387</v>
      </c>
      <c r="F46" s="43">
        <f>IF(F17&gt;0,F17/'C6'!F17*100,"--")</f>
        <v>3.018885746608333</v>
      </c>
      <c r="G46" s="43">
        <f>IF(G17&gt;0,G17/'C6'!G17*100,"--")</f>
        <v>2.5129063517137782</v>
      </c>
      <c r="H46" s="43">
        <f>IF(H17&gt;0,H17/'C6'!H17*100,"--")</f>
        <v>2.5080742925900399</v>
      </c>
      <c r="I46" s="43">
        <f>IF(I17&gt;0,I17/'C6'!I17*100,"--")</f>
        <v>1.9041672480671772</v>
      </c>
      <c r="J46" s="43">
        <f>IF(J17&gt;0,J17/'C6'!J17*100,"--")</f>
        <v>1.970841624789331</v>
      </c>
      <c r="K46" s="43">
        <f>IF(K17&gt;0,K17/'C6'!K17*100,"--")</f>
        <v>1.9402450312042883</v>
      </c>
      <c r="L46" s="43">
        <f>IF(L17&gt;0,L17/'C6'!L17*100,"--")</f>
        <v>2.0753034253747407</v>
      </c>
      <c r="M46" s="43">
        <f>IF(M17&gt;0,M17/'C6'!M17*100,"--")</f>
        <v>1.9152846503459424</v>
      </c>
      <c r="N46" s="43">
        <f>IF(N17&gt;0,N17/'C6'!N17*100,"--")</f>
        <v>1.7177644632885489</v>
      </c>
      <c r="O46" s="43">
        <f>IF(O17&gt;0,O17/'C6'!O17*100,"--")</f>
        <v>1.9493416127649901</v>
      </c>
      <c r="P46" s="43">
        <f>IF(P17&gt;0,P17/'C6'!P17*100,"--")</f>
        <v>1.915705440104631</v>
      </c>
      <c r="Q46" s="43">
        <f>IF(Q17&gt;0,Q17/'C6'!Q17*100,"--")</f>
        <v>1.9810632778906248</v>
      </c>
      <c r="R46" s="43">
        <f>IF(R17&gt;0,R17/'C6'!R17*100,"--")</f>
        <v>1.9476643209796192</v>
      </c>
      <c r="S46" s="43">
        <f>IF(S17&gt;0,S17/'C6'!S17*100,"--")</f>
        <v>2.4451529322191492</v>
      </c>
      <c r="T46" s="43">
        <f>IF(T17&gt;0,T17/'C6'!T17*100,"--")</f>
        <v>1.9511671778801154</v>
      </c>
      <c r="U46" s="43">
        <f>IF(U17&gt;0,U17/'C6'!U17*100,"--")</f>
        <v>2.1933947279305306</v>
      </c>
      <c r="V46" s="43">
        <f>IF(V17&gt;0,V17/'C6'!V17*100,"--")</f>
        <v>2.1962393735230124</v>
      </c>
      <c r="W46" s="43">
        <f>IF(W17&gt;0,W17/'C6'!W17*100,"--")</f>
        <v>2.388070913503852</v>
      </c>
      <c r="X46" s="43">
        <f>IF(X17&gt;0,X17/'C6'!X17*100,"--")</f>
        <v>2.1557776840920524</v>
      </c>
      <c r="Y46" s="43">
        <f>IF(Y17&gt;0,Y17/'C6'!Y17*100,"--")</f>
        <v>2.0005149112329517</v>
      </c>
      <c r="Z46" s="43">
        <f>IF(Z17&gt;0,Z17/'C6'!Z17*100,"--")</f>
        <v>2.0531143771619713</v>
      </c>
      <c r="AA46" s="43">
        <f>IF(AA17&gt;0,AA17/'C6'!AA17*100,"--")</f>
        <v>1.7594960937754811</v>
      </c>
      <c r="AB46" s="43">
        <f>IF(AB17&gt;0,AB17/'C6'!AB17*100,"--")</f>
        <v>2.4131137418642519</v>
      </c>
      <c r="AC46" s="43">
        <f>IF(AC17&gt;0,AC17/'C6'!AC17*100,"--")</f>
        <v>2.0922086228862571</v>
      </c>
      <c r="AD46" s="43">
        <f>IF(AD17&gt;0,AD17/'C6'!AD17*100,"--")</f>
        <v>2.1234298989499472</v>
      </c>
      <c r="AE46" s="43">
        <f>IF(AE17&gt;0,AE17/'C6'!AE17*100,"--")</f>
        <v>2.0444307857352144</v>
      </c>
      <c r="AF46" s="43">
        <f>IF(AF17&gt;0,AF17/'C6'!AF17*100,"--")</f>
        <v>1.8642929412084877</v>
      </c>
      <c r="AG46" s="43">
        <f>IF(AG17&gt;0,AG17/'C6'!AG17*100,"--")</f>
        <v>2.1514300817249636</v>
      </c>
      <c r="AH46" s="43">
        <f>IF(AH17&gt;0,AH17/'C6'!AH17*100,"--")</f>
        <v>2.6293858718730974</v>
      </c>
      <c r="AI46" s="43">
        <f>IF(AI17&gt;0,AI17/'C6'!AI17*100,"--")</f>
        <v>2.1152300069858692</v>
      </c>
      <c r="AJ46" s="26"/>
      <c r="AK46" s="27"/>
      <c r="AL46" s="28"/>
      <c r="AM46" s="29"/>
      <c r="AN46" s="29"/>
    </row>
    <row r="47" spans="1:40" ht="12" customHeight="1" x14ac:dyDescent="0.25">
      <c r="A47" s="40"/>
      <c r="B47" s="41" t="s">
        <v>20</v>
      </c>
      <c r="C47" s="43">
        <f>IF(C18&gt;0,C18/'C6'!C18*100,"--")</f>
        <v>2.3779153472847896</v>
      </c>
      <c r="D47" s="43">
        <f>IF(D18&gt;0,D18/'C6'!D18*100,"--")</f>
        <v>2.531538626264406</v>
      </c>
      <c r="E47" s="43">
        <f>IF(E18&gt;0,E18/'C6'!E18*100,"--")</f>
        <v>3.1159726454272061</v>
      </c>
      <c r="F47" s="43">
        <f>IF(F18&gt;0,F18/'C6'!F18*100,"--")</f>
        <v>3.1003751465529765</v>
      </c>
      <c r="G47" s="43">
        <f>IF(G18&gt;0,G18/'C6'!G18*100,"--")</f>
        <v>3.1496861896335715</v>
      </c>
      <c r="H47" s="43">
        <f>IF(H18&gt;0,H18/'C6'!H18*100,"--")</f>
        <v>3.1706683659834916</v>
      </c>
      <c r="I47" s="43">
        <f>IF(I18&gt;0,I18/'C6'!I18*100,"--")</f>
        <v>2.9368396927230362</v>
      </c>
      <c r="J47" s="43">
        <f>IF(J18&gt;0,J18/'C6'!J18*100,"--")</f>
        <v>2.887314098659175</v>
      </c>
      <c r="K47" s="43">
        <f>IF(K18&gt;0,K18/'C6'!K18*100,"--")</f>
        <v>2.996510906139513</v>
      </c>
      <c r="L47" s="43">
        <f>IF(L18&gt;0,L18/'C6'!L18*100,"--")</f>
        <v>3.2169473216242319</v>
      </c>
      <c r="M47" s="43">
        <f>IF(M18&gt;0,M18/'C6'!M18*100,"--")</f>
        <v>3.3730883966656426</v>
      </c>
      <c r="N47" s="43">
        <f>IF(N18&gt;0,N18/'C6'!N18*100,"--")</f>
        <v>2.9602390833541037</v>
      </c>
      <c r="O47" s="43">
        <f>IF(O18&gt;0,O18/'C6'!O18*100,"--")</f>
        <v>3.0584614978647928</v>
      </c>
      <c r="P47" s="43">
        <f>IF(P18&gt;0,P18/'C6'!P18*100,"--")</f>
        <v>3.2982853730288921</v>
      </c>
      <c r="Q47" s="43">
        <f>IF(Q18&gt;0,Q18/'C6'!Q18*100,"--")</f>
        <v>3.0956239024900141</v>
      </c>
      <c r="R47" s="43">
        <f>IF(R18&gt;0,R18/'C6'!R18*100,"--")</f>
        <v>3.5736182469869453</v>
      </c>
      <c r="S47" s="43">
        <f>IF(S18&gt;0,S18/'C6'!S18*100,"--")</f>
        <v>1.4500893274792646</v>
      </c>
      <c r="T47" s="43">
        <f>IF(T18&gt;0,T18/'C6'!T18*100,"--")</f>
        <v>4.2531974235327823</v>
      </c>
      <c r="U47" s="43">
        <f>IF(U18&gt;0,U18/'C6'!U18*100,"--")</f>
        <v>4.358288942938942</v>
      </c>
      <c r="V47" s="43">
        <f>IF(V18&gt;0,V18/'C6'!V18*100,"--")</f>
        <v>4.1842971094114629</v>
      </c>
      <c r="W47" s="43">
        <f>IF(W18&gt;0,W18/'C6'!W18*100,"--")</f>
        <v>4.2681478163476747</v>
      </c>
      <c r="X47" s="43">
        <f>IF(X18&gt;0,X18/'C6'!X18*100,"--")</f>
        <v>4.1425182635131499</v>
      </c>
      <c r="Y47" s="43">
        <f>IF(Y18&gt;0,Y18/'C6'!Y18*100,"--")</f>
        <v>3.6273653948408251</v>
      </c>
      <c r="Z47" s="43">
        <f>IF(Z18&gt;0,Z18/'C6'!Z18*100,"--")</f>
        <v>3.6242184984771311</v>
      </c>
      <c r="AA47" s="43">
        <f>IF(AA18&gt;0,AA18/'C6'!AA18*100,"--")</f>
        <v>3.6775837113505014</v>
      </c>
      <c r="AB47" s="43">
        <f>IF(AB18&gt;0,AB18/'C6'!AB18*100,"--")</f>
        <v>3.4793644190802384</v>
      </c>
      <c r="AC47" s="43">
        <f>IF(AC18&gt;0,AC18/'C6'!AC18*100,"--")</f>
        <v>3.2763687978813412</v>
      </c>
      <c r="AD47" s="43">
        <f>IF(AD18&gt;0,AD18/'C6'!AD18*100,"--")</f>
        <v>3.5661189945015983</v>
      </c>
      <c r="AE47" s="43">
        <f>IF(AE18&gt;0,AE18/'C6'!AE18*100,"--")</f>
        <v>3.6259581966483343</v>
      </c>
      <c r="AF47" s="43">
        <f>IF(AF18&gt;0,AF18/'C6'!AF18*100,"--")</f>
        <v>3.3295052839146009</v>
      </c>
      <c r="AG47" s="43">
        <f>IF(AG18&gt;0,AG18/'C6'!AG18*100,"--")</f>
        <v>3.5751279709164447</v>
      </c>
      <c r="AH47" s="43">
        <f>IF(AH18&gt;0,AH18/'C6'!AH18*100,"--")</f>
        <v>4.3618747060229515</v>
      </c>
      <c r="AI47" s="43">
        <f>IF(AI18&gt;0,AI18/'C6'!AI18*100,"--")</f>
        <v>3.4334490876850214</v>
      </c>
      <c r="AJ47" s="26"/>
      <c r="AK47" s="27"/>
      <c r="AL47" s="28"/>
      <c r="AM47" s="29"/>
      <c r="AN47" s="29"/>
    </row>
    <row r="48" spans="1:40" ht="12" customHeight="1" x14ac:dyDescent="0.25">
      <c r="A48" s="40"/>
      <c r="B48" s="41" t="s">
        <v>22</v>
      </c>
      <c r="C48" s="43">
        <f>IF(C19&gt;0,C19/'C6'!C19*100,"--")</f>
        <v>3.2698726360352239</v>
      </c>
      <c r="D48" s="43">
        <f>IF(D19&gt;0,D19/'C6'!D19*100,"--")</f>
        <v>3.2442188788043591</v>
      </c>
      <c r="E48" s="43">
        <f>IF(E19&gt;0,E19/'C6'!E19*100,"--")</f>
        <v>3.3532939469538046</v>
      </c>
      <c r="F48" s="43">
        <f>IF(F19&gt;0,F19/'C6'!F19*100,"--")</f>
        <v>2.8164381712449766</v>
      </c>
      <c r="G48" s="43">
        <f>IF(G19&gt;0,G19/'C6'!G19*100,"--")</f>
        <v>3.1181175679316988</v>
      </c>
      <c r="H48" s="43">
        <f>IF(H19&gt;0,H19/'C6'!H19*100,"--")</f>
        <v>3.3968421260000166</v>
      </c>
      <c r="I48" s="43">
        <f>IF(I19&gt;0,I19/'C6'!I19*100,"--")</f>
        <v>2.9821215748597432</v>
      </c>
      <c r="J48" s="43">
        <f>IF(J19&gt;0,J19/'C6'!J19*100,"--")</f>
        <v>2.5700934043900743</v>
      </c>
      <c r="K48" s="43">
        <f>IF(K19&gt;0,K19/'C6'!K19*100,"--")</f>
        <v>2.4557500183662722</v>
      </c>
      <c r="L48" s="43">
        <f>IF(L19&gt;0,L19/'C6'!L19*100,"--")</f>
        <v>2.2725684520424441</v>
      </c>
      <c r="M48" s="43">
        <f>IF(M19&gt;0,M19/'C6'!M19*100,"--")</f>
        <v>3.1645485198548968</v>
      </c>
      <c r="N48" s="43">
        <f>IF(N19&gt;0,N19/'C6'!N19*100,"--")</f>
        <v>2.9440217150941419</v>
      </c>
      <c r="O48" s="43">
        <f>IF(O19&gt;0,O19/'C6'!O19*100,"--")</f>
        <v>4.3273168769671386</v>
      </c>
      <c r="P48" s="43">
        <f>IF(P19&gt;0,P19/'C6'!P19*100,"--")</f>
        <v>2.744924836403702</v>
      </c>
      <c r="Q48" s="43">
        <f>IF(Q19&gt;0,Q19/'C6'!Q19*100,"--")</f>
        <v>3.2643304284137491</v>
      </c>
      <c r="R48" s="43">
        <f>IF(R19&gt;0,R19/'C6'!R19*100,"--")</f>
        <v>2.986775097925781</v>
      </c>
      <c r="S48" s="43">
        <f>IF(S19&gt;0,S19/'C6'!S19*100,"--")</f>
        <v>2.887850390766554</v>
      </c>
      <c r="T48" s="43">
        <f>IF(T19&gt;0,T19/'C6'!T19*100,"--")</f>
        <v>2.83641187039284</v>
      </c>
      <c r="U48" s="43">
        <f>IF(U19&gt;0,U19/'C6'!U19*100,"--")</f>
        <v>2.665698904373957</v>
      </c>
      <c r="V48" s="43">
        <f>IF(V19&gt;0,V19/'C6'!V19*100,"--")</f>
        <v>2.4762331214301767</v>
      </c>
      <c r="W48" s="43">
        <f>IF(W19&gt;0,W19/'C6'!W19*100,"--")</f>
        <v>2.6477327953211196</v>
      </c>
      <c r="X48" s="43">
        <f>IF(X19&gt;0,X19/'C6'!X19*100,"--")</f>
        <v>2.6003033815373375</v>
      </c>
      <c r="Y48" s="43">
        <f>IF(Y19&gt;0,Y19/'C6'!Y19*100,"--")</f>
        <v>2.1060618836209963</v>
      </c>
      <c r="Z48" s="43">
        <f>IF(Z19&gt;0,Z19/'C6'!Z19*100,"--")</f>
        <v>2.0366762134156957</v>
      </c>
      <c r="AA48" s="43">
        <f>IF(AA19&gt;0,AA19/'C6'!AA19*100,"--")</f>
        <v>2.0836085836246085</v>
      </c>
      <c r="AB48" s="43">
        <f>IF(AB19&gt;0,AB19/'C6'!AB19*100,"--")</f>
        <v>2.1973088998570796</v>
      </c>
      <c r="AC48" s="43">
        <f>IF(AC19&gt;0,AC19/'C6'!AC19*100,"--")</f>
        <v>1.8004400749879141</v>
      </c>
      <c r="AD48" s="43">
        <f>IF(AD19&gt;0,AD19/'C6'!AD19*100,"--")</f>
        <v>1.7933421444755786</v>
      </c>
      <c r="AE48" s="43">
        <f>IF(AE19&gt;0,AE19/'C6'!AE19*100,"--")</f>
        <v>1.7287125093746258</v>
      </c>
      <c r="AF48" s="43">
        <f>IF(AF19&gt;0,AF19/'C6'!AF19*100,"--")</f>
        <v>1.6639544321501938</v>
      </c>
      <c r="AG48" s="43">
        <f>IF(AG19&gt;0,AG19/'C6'!AG19*100,"--")</f>
        <v>1.5215430459107182</v>
      </c>
      <c r="AH48" s="43">
        <f>IF(AH19&gt;0,AH19/'C6'!AH19*100,"--")</f>
        <v>1.7479044252630087</v>
      </c>
      <c r="AI48" s="43">
        <f>IF(AI19&gt;0,AI19/'C6'!AI19*100,"--")</f>
        <v>2.3610947586102551</v>
      </c>
      <c r="AJ48" s="26"/>
      <c r="AK48" s="27"/>
      <c r="AL48" s="28"/>
      <c r="AM48" s="29"/>
      <c r="AN48" s="29"/>
    </row>
    <row r="49" spans="1:40" ht="12" customHeight="1" x14ac:dyDescent="0.25">
      <c r="A49" s="40"/>
      <c r="B49" s="41" t="s">
        <v>24</v>
      </c>
      <c r="C49" s="43">
        <f>IF(C20&gt;0,C20/'C6'!C20*100,"--")</f>
        <v>2.4940660534606147</v>
      </c>
      <c r="D49" s="43">
        <f>IF(D20&gt;0,D20/'C6'!D20*100,"--")</f>
        <v>2.4748159901749869</v>
      </c>
      <c r="E49" s="43">
        <f>IF(E20&gt;0,E20/'C6'!E20*100,"--")</f>
        <v>2.4989193565424057</v>
      </c>
      <c r="F49" s="43">
        <f>IF(F20&gt;0,F20/'C6'!F20*100,"--")</f>
        <v>2.3601323164524555</v>
      </c>
      <c r="G49" s="43">
        <f>IF(G20&gt;0,G20/'C6'!G20*100,"--")</f>
        <v>2.1851900800943054</v>
      </c>
      <c r="H49" s="43">
        <f>IF(H20&gt;0,H20/'C6'!H20*100,"--")</f>
        <v>2.8631359166825496</v>
      </c>
      <c r="I49" s="43">
        <f>IF(I20&gt;0,I20/'C6'!I20*100,"--")</f>
        <v>2.2134216444925046</v>
      </c>
      <c r="J49" s="43">
        <f>IF(J20&gt;0,J20/'C6'!J20*100,"--")</f>
        <v>2.1407463184290481</v>
      </c>
      <c r="K49" s="43">
        <f>IF(K20&gt;0,K20/'C6'!K20*100,"--")</f>
        <v>1.9848778025599811</v>
      </c>
      <c r="L49" s="43">
        <f>IF(L20&gt;0,L20/'C6'!L20*100,"--")</f>
        <v>2.1174531165630737</v>
      </c>
      <c r="M49" s="43">
        <f>IF(M20&gt;0,M20/'C6'!M20*100,"--")</f>
        <v>2.2256457424549825</v>
      </c>
      <c r="N49" s="43">
        <f>IF(N20&gt;0,N20/'C6'!N20*100,"--")</f>
        <v>2.0009919609683795</v>
      </c>
      <c r="O49" s="43">
        <f>IF(O20&gt;0,O20/'C6'!O20*100,"--")</f>
        <v>2.1453641107554016</v>
      </c>
      <c r="P49" s="43">
        <f>IF(P20&gt;0,P20/'C6'!P20*100,"--")</f>
        <v>2.4291272122435874</v>
      </c>
      <c r="Q49" s="43">
        <f>IF(Q20&gt;0,Q20/'C6'!Q20*100,"--")</f>
        <v>2.3879251771967254</v>
      </c>
      <c r="R49" s="43">
        <f>IF(R20&gt;0,R20/'C6'!R20*100,"--")</f>
        <v>2.7147145726593243</v>
      </c>
      <c r="S49" s="43">
        <f>IF(S20&gt;0,S20/'C6'!S20*100,"--")</f>
        <v>2.6090148306718848</v>
      </c>
      <c r="T49" s="43">
        <f>IF(T20&gt;0,T20/'C6'!T20*100,"--")</f>
        <v>2.508091533880572</v>
      </c>
      <c r="U49" s="43">
        <f>IF(U20&gt;0,U20/'C6'!U20*100,"--")</f>
        <v>2.5671711845448502</v>
      </c>
      <c r="V49" s="43">
        <f>IF(V20&gt;0,V20/'C6'!V20*100,"--")</f>
        <v>2.3754347078512814</v>
      </c>
      <c r="W49" s="43">
        <f>IF(W20&gt;0,W20/'C6'!W20*100,"--")</f>
        <v>2.4447327263392271</v>
      </c>
      <c r="X49" s="43">
        <f>IF(X20&gt;0,X20/'C6'!X20*100,"--")</f>
        <v>2.4593794690009321</v>
      </c>
      <c r="Y49" s="43">
        <f>IF(Y20&gt;0,Y20/'C6'!Y20*100,"--")</f>
        <v>2.2856052889818779</v>
      </c>
      <c r="Z49" s="43">
        <f>IF(Z20&gt;0,Z20/'C6'!Z20*100,"--")</f>
        <v>2.2241012731203291</v>
      </c>
      <c r="AA49" s="43">
        <f>IF(AA20&gt;0,AA20/'C6'!AA20*100,"--")</f>
        <v>2.162446499541602</v>
      </c>
      <c r="AB49" s="43">
        <f>IF(AB20&gt;0,AB20/'C6'!AB20*100,"--")</f>
        <v>2.0862650489572849</v>
      </c>
      <c r="AC49" s="43">
        <f>IF(AC20&gt;0,AC20/'C6'!AC20*100,"--")</f>
        <v>2.0197139647950428</v>
      </c>
      <c r="AD49" s="43">
        <f>IF(AD20&gt;0,AD20/'C6'!AD20*100,"--")</f>
        <v>2.0296687722987534</v>
      </c>
      <c r="AE49" s="43">
        <f>IF(AE20&gt;0,AE20/'C6'!AE20*100,"--")</f>
        <v>2.00153610866094</v>
      </c>
      <c r="AF49" s="43">
        <f>IF(AF20&gt;0,AF20/'C6'!AF20*100,"--")</f>
        <v>2.0454383458071712</v>
      </c>
      <c r="AG49" s="43">
        <f>IF(AG20&gt;0,AG20/'C6'!AG20*100,"--")</f>
        <v>2.1840899598635595</v>
      </c>
      <c r="AH49" s="43">
        <f>IF(AH20&gt;0,AH20/'C6'!AH20*100,"--")</f>
        <v>2.5636452328547499</v>
      </c>
      <c r="AI49" s="43">
        <f>IF(AI20&gt;0,AI20/'C6'!AI20*100,"--")</f>
        <v>2.2805286436830419</v>
      </c>
      <c r="AJ49" s="26"/>
      <c r="AK49" s="27"/>
      <c r="AL49" s="28"/>
      <c r="AM49" s="29"/>
      <c r="AN49" s="29"/>
    </row>
    <row r="50" spans="1:40" ht="12" customHeight="1" x14ac:dyDescent="0.25">
      <c r="A50" s="40"/>
      <c r="B50" s="41" t="s">
        <v>26</v>
      </c>
      <c r="C50" s="43">
        <f>IF(C21&gt;0,C21/'C6'!C21*100,"--")</f>
        <v>2.3621865014051013</v>
      </c>
      <c r="D50" s="43">
        <f>IF(D21&gt;0,D21/'C6'!D21*100,"--")</f>
        <v>2.0874593370602588</v>
      </c>
      <c r="E50" s="43">
        <f>IF(E21&gt;0,E21/'C6'!E21*100,"--")</f>
        <v>1.9724000953788303</v>
      </c>
      <c r="F50" s="43">
        <f>IF(F21&gt;0,F21/'C6'!F21*100,"--")</f>
        <v>2.176580446895259</v>
      </c>
      <c r="G50" s="43">
        <f>IF(G21&gt;0,G21/'C6'!G21*100,"--")</f>
        <v>0.66044752623558434</v>
      </c>
      <c r="H50" s="43">
        <f>IF(H21&gt;0,H21/'C6'!H21*100,"--")</f>
        <v>0.84173489952415437</v>
      </c>
      <c r="I50" s="43">
        <f>IF(I21&gt;0,I21/'C6'!I21*100,"--")</f>
        <v>0.77955865215782805</v>
      </c>
      <c r="J50" s="43">
        <f>IF(J21&gt;0,J21/'C6'!J21*100,"--")</f>
        <v>0.63541578218610106</v>
      </c>
      <c r="K50" s="43">
        <f>IF(K21&gt;0,K21/'C6'!K21*100,"--")</f>
        <v>1.4561068309974829</v>
      </c>
      <c r="L50" s="43">
        <f>IF(L21&gt;0,L21/'C6'!L21*100,"--")</f>
        <v>1.1623286300786997</v>
      </c>
      <c r="M50" s="43">
        <f>IF(M21&gt;0,M21/'C6'!M21*100,"--")</f>
        <v>1.760424064168201</v>
      </c>
      <c r="N50" s="43">
        <f>IF(N21&gt;0,N21/'C6'!N21*100,"--")</f>
        <v>1.5826500681031888</v>
      </c>
      <c r="O50" s="43">
        <f>IF(O21&gt;0,O21/'C6'!O21*100,"--")</f>
        <v>1.6398396229808365</v>
      </c>
      <c r="P50" s="43">
        <f>IF(P21&gt;0,P21/'C6'!P21*100,"--")</f>
        <v>2.9546485714475725</v>
      </c>
      <c r="Q50" s="43">
        <f>IF(Q21&gt;0,Q21/'C6'!Q21*100,"--")</f>
        <v>4.1411931643945712</v>
      </c>
      <c r="R50" s="43">
        <f>IF(R21&gt;0,R21/'C6'!R21*100,"--")</f>
        <v>2.0493120328950574</v>
      </c>
      <c r="S50" s="43">
        <f>IF(S21&gt;0,S21/'C6'!S21*100,"--")</f>
        <v>2.9737426075772895</v>
      </c>
      <c r="T50" s="43">
        <f>IF(T21&gt;0,T21/'C6'!T21*100,"--")</f>
        <v>2.4918909154247308</v>
      </c>
      <c r="U50" s="43">
        <f>IF(U21&gt;0,U21/'C6'!U21*100,"--")</f>
        <v>1.9802131377844072</v>
      </c>
      <c r="V50" s="43">
        <f>IF(V21&gt;0,V21/'C6'!V21*100,"--")</f>
        <v>1.3628267892435257</v>
      </c>
      <c r="W50" s="43">
        <f>IF(W21&gt;0,W21/'C6'!W21*100,"--")</f>
        <v>1.7253239832852085</v>
      </c>
      <c r="X50" s="43">
        <f>IF(X21&gt;0,X21/'C6'!X21*100,"--")</f>
        <v>1.4000531346347038</v>
      </c>
      <c r="Y50" s="43">
        <f>IF(Y21&gt;0,Y21/'C6'!Y21*100,"--")</f>
        <v>1.5786543248076539</v>
      </c>
      <c r="Z50" s="43">
        <f>IF(Z21&gt;0,Z21/'C6'!Z21*100,"--")</f>
        <v>2.9866627766912286</v>
      </c>
      <c r="AA50" s="43">
        <f>IF(AA21&gt;0,AA21/'C6'!AA21*100,"--")</f>
        <v>1.405376390037308</v>
      </c>
      <c r="AB50" s="43">
        <f>IF(AB21&gt;0,AB21/'C6'!AB21*100,"--")</f>
        <v>1.5596755549927765</v>
      </c>
      <c r="AC50" s="43">
        <f>IF(AC21&gt;0,AC21/'C6'!AC21*100,"--")</f>
        <v>1.6085016035726818</v>
      </c>
      <c r="AD50" s="43">
        <f>IF(AD21&gt;0,AD21/'C6'!AD21*100,"--")</f>
        <v>1.7653529916959965</v>
      </c>
      <c r="AE50" s="43">
        <f>IF(AE21&gt;0,AE21/'C6'!AE21*100,"--")</f>
        <v>1.4106630854910045</v>
      </c>
      <c r="AF50" s="43">
        <f>IF(AF21&gt;0,AF21/'C6'!AF21*100,"--")</f>
        <v>1.5721719401877916</v>
      </c>
      <c r="AG50" s="43">
        <f>IF(AG21&gt;0,AG21/'C6'!AG21*100,"--")</f>
        <v>1.6696146926786135</v>
      </c>
      <c r="AH50" s="43">
        <f>IF(AH21&gt;0,AH21/'C6'!AH21*100,"--")</f>
        <v>1.8096495112755406</v>
      </c>
      <c r="AI50" s="43">
        <f>IF(AI21&gt;0,AI21/'C6'!AI21*100,"--")</f>
        <v>2.0653384300010762</v>
      </c>
      <c r="AJ50" s="26"/>
      <c r="AK50" s="27"/>
      <c r="AL50" s="28"/>
      <c r="AM50" s="29"/>
      <c r="AN50" s="29"/>
    </row>
    <row r="51" spans="1:40" ht="12" customHeight="1" x14ac:dyDescent="0.25">
      <c r="A51" s="40"/>
      <c r="B51" s="41" t="s">
        <v>28</v>
      </c>
      <c r="C51" s="43">
        <f>IF(C22&gt;0,C22/'C6'!C22*100,"--")</f>
        <v>3.2006971142020726</v>
      </c>
      <c r="D51" s="43">
        <f>IF(D22&gt;0,D22/'C6'!D22*100,"--")</f>
        <v>3.0339599403840429</v>
      </c>
      <c r="E51" s="43">
        <f>IF(E22&gt;0,E22/'C6'!E22*100,"--")</f>
        <v>2.8967145928664002</v>
      </c>
      <c r="F51" s="43">
        <f>IF(F22&gt;0,F22/'C6'!F22*100,"--")</f>
        <v>3.1109574205698087</v>
      </c>
      <c r="G51" s="43">
        <f>IF(G22&gt;0,G22/'C6'!G22*100,"--")</f>
        <v>2.9153632371734242</v>
      </c>
      <c r="H51" s="43">
        <f>IF(H22&gt;0,H22/'C6'!H22*100,"--")</f>
        <v>3.2307979892059113</v>
      </c>
      <c r="I51" s="43">
        <f>IF(I22&gt;0,I22/'C6'!I22*100,"--")</f>
        <v>2.8769590525409687</v>
      </c>
      <c r="J51" s="43">
        <f>IF(J22&gt;0,J22/'C6'!J22*100,"--")</f>
        <v>2.8350860780193958</v>
      </c>
      <c r="K51" s="43">
        <f>IF(K22&gt;0,K22/'C6'!K22*100,"--")</f>
        <v>2.5633582567895536</v>
      </c>
      <c r="L51" s="43">
        <f>IF(L22&gt;0,L22/'C6'!L22*100,"--")</f>
        <v>2.5751361398941737</v>
      </c>
      <c r="M51" s="43">
        <f>IF(M22&gt;0,M22/'C6'!M22*100,"--")</f>
        <v>2.7555633660230447</v>
      </c>
      <c r="N51" s="43">
        <f>IF(N22&gt;0,N22/'C6'!N22*100,"--")</f>
        <v>2.7979351636075807</v>
      </c>
      <c r="O51" s="43">
        <f>IF(O22&gt;0,O22/'C6'!O22*100,"--")</f>
        <v>3.1483257154604956</v>
      </c>
      <c r="P51" s="43">
        <f>IF(P22&gt;0,P22/'C6'!P22*100,"--")</f>
        <v>2.4316281343608179</v>
      </c>
      <c r="Q51" s="43">
        <f>IF(Q22&gt;0,Q22/'C6'!Q22*100,"--")</f>
        <v>2.6000599541459231</v>
      </c>
      <c r="R51" s="43">
        <f>IF(R22&gt;0,R22/'C6'!R22*100,"--")</f>
        <v>2.8360369119916466</v>
      </c>
      <c r="S51" s="43">
        <f>IF(S22&gt;0,S22/'C6'!S22*100,"--")</f>
        <v>0.17880267905753547</v>
      </c>
      <c r="T51" s="43">
        <f>IF(T22&gt;0,T22/'C6'!T22*100,"--")</f>
        <v>2.9082539121659918</v>
      </c>
      <c r="U51" s="43">
        <f>IF(U22&gt;0,U22/'C6'!U22*100,"--")</f>
        <v>3.0775540208128014</v>
      </c>
      <c r="V51" s="43">
        <f>IF(V22&gt;0,V22/'C6'!V22*100,"--")</f>
        <v>2.6508404893018969</v>
      </c>
      <c r="W51" s="43">
        <f>IF(W22&gt;0,W22/'C6'!W22*100,"--")</f>
        <v>3.046014741138487</v>
      </c>
      <c r="X51" s="43">
        <f>IF(X22&gt;0,X22/'C6'!X22*100,"--")</f>
        <v>2.7428489732792802</v>
      </c>
      <c r="Y51" s="43">
        <f>IF(Y22&gt;0,Y22/'C6'!Y22*100,"--")</f>
        <v>2.5231276593655005</v>
      </c>
      <c r="Z51" s="43">
        <f>IF(Z22&gt;0,Z22/'C6'!Z22*100,"--")</f>
        <v>2.502990179189327</v>
      </c>
      <c r="AA51" s="43">
        <f>IF(AA22&gt;0,AA22/'C6'!AA22*100,"--")</f>
        <v>2.3745066386125955</v>
      </c>
      <c r="AB51" s="43">
        <f>IF(AB22&gt;0,AB22/'C6'!AB22*100,"--")</f>
        <v>2.3474554843864137</v>
      </c>
      <c r="AC51" s="43">
        <f>IF(AC22&gt;0,AC22/'C6'!AC22*100,"--")</f>
        <v>2.3675728499033237</v>
      </c>
      <c r="AD51" s="43">
        <f>IF(AD22&gt;0,AD22/'C6'!AD22*100,"--")</f>
        <v>2.3718575733649576</v>
      </c>
      <c r="AE51" s="43">
        <f>IF(AE22&gt;0,AE22/'C6'!AE22*100,"--")</f>
        <v>2.4625238928735609</v>
      </c>
      <c r="AF51" s="43">
        <f>IF(AF22&gt;0,AF22/'C6'!AF22*100,"--")</f>
        <v>2.2584430920468983</v>
      </c>
      <c r="AG51" s="43">
        <f>IF(AG22&gt;0,AG22/'C6'!AG22*100,"--")</f>
        <v>2.3285704498356359</v>
      </c>
      <c r="AH51" s="43">
        <f>IF(AH22&gt;0,AH22/'C6'!AH22*100,"--")</f>
        <v>2.9583225114282392</v>
      </c>
      <c r="AI51" s="43">
        <f>IF(AI22&gt;0,AI22/'C6'!AI22*100,"--")</f>
        <v>2.6253194261739976</v>
      </c>
      <c r="AJ51" s="26"/>
      <c r="AK51" s="27"/>
      <c r="AL51" s="28"/>
      <c r="AM51" s="29"/>
      <c r="AN51" s="29"/>
    </row>
    <row r="52" spans="1:40" ht="12" customHeight="1" x14ac:dyDescent="0.25">
      <c r="A52" s="40"/>
      <c r="B52" s="41" t="s">
        <v>30</v>
      </c>
      <c r="C52" s="43">
        <f>IF(C23&gt;0,C23/'C6'!C23*100,"--")</f>
        <v>3.3836365495631009</v>
      </c>
      <c r="D52" s="43">
        <f>IF(D23&gt;0,D23/'C6'!D23*100,"--")</f>
        <v>2.8852014207296155</v>
      </c>
      <c r="E52" s="43">
        <f>IF(E23&gt;0,E23/'C6'!E23*100,"--")</f>
        <v>2.2854606638346278</v>
      </c>
      <c r="F52" s="43">
        <f>IF(F23&gt;0,F23/'C6'!F23*100,"--")</f>
        <v>2.1812493197648304</v>
      </c>
      <c r="G52" s="43">
        <f>IF(G23&gt;0,G23/'C6'!G23*100,"--")</f>
        <v>2.5523996905943496</v>
      </c>
      <c r="H52" s="43">
        <f>IF(H23&gt;0,H23/'C6'!H23*100,"--")</f>
        <v>2.3057710868927344</v>
      </c>
      <c r="I52" s="43">
        <f>IF(I23&gt;0,I23/'C6'!I23*100,"--")</f>
        <v>1.5981455092450292</v>
      </c>
      <c r="J52" s="43">
        <f>IF(J23&gt;0,J23/'C6'!J23*100,"--")</f>
        <v>1.5589439846389628</v>
      </c>
      <c r="K52" s="43">
        <f>IF(K23&gt;0,K23/'C6'!K23*100,"--")</f>
        <v>1.42511828529268</v>
      </c>
      <c r="L52" s="43">
        <f>IF(L23&gt;0,L23/'C6'!L23*100,"--")</f>
        <v>1.8186588482851054</v>
      </c>
      <c r="M52" s="43">
        <f>IF(M23&gt;0,M23/'C6'!M23*100,"--")</f>
        <v>2.1709600167227361</v>
      </c>
      <c r="N52" s="43">
        <f>IF(N23&gt;0,N23/'C6'!N23*100,"--")</f>
        <v>1.6896503690318798</v>
      </c>
      <c r="O52" s="43">
        <f>IF(O23&gt;0,O23/'C6'!O23*100,"--")</f>
        <v>2.2940073102274012</v>
      </c>
      <c r="P52" s="43">
        <f>IF(P23&gt;0,P23/'C6'!P23*100,"--")</f>
        <v>1.5741277704287941</v>
      </c>
      <c r="Q52" s="43">
        <f>IF(Q23&gt;0,Q23/'C6'!Q23*100,"--")</f>
        <v>1.1294425047211007</v>
      </c>
      <c r="R52" s="43">
        <f>IF(R23&gt;0,R23/'C6'!R23*100,"--")</f>
        <v>1.1186130719411187</v>
      </c>
      <c r="S52" s="43">
        <f>IF(S23&gt;0,S23/'C6'!S23*100,"--")</f>
        <v>1.3292979808431329</v>
      </c>
      <c r="T52" s="43">
        <f>IF(T23&gt;0,T23/'C6'!T23*100,"--")</f>
        <v>1.1658267831644644</v>
      </c>
      <c r="U52" s="43">
        <f>IF(U23&gt;0,U23/'C6'!U23*100,"--")</f>
        <v>1.1516699103725352</v>
      </c>
      <c r="V52" s="43">
        <f>IF(V23&gt;0,V23/'C6'!V23*100,"--")</f>
        <v>1.6814257074995089</v>
      </c>
      <c r="W52" s="43">
        <f>IF(W23&gt;0,W23/'C6'!W23*100,"--")</f>
        <v>1.2733874426113185</v>
      </c>
      <c r="X52" s="43">
        <f>IF(X23&gt;0,X23/'C6'!X23*100,"--")</f>
        <v>1.3323108361042559</v>
      </c>
      <c r="Y52" s="43">
        <f>IF(Y23&gt;0,Y23/'C6'!Y23*100,"--")</f>
        <v>1.1810705781555768</v>
      </c>
      <c r="Z52" s="43">
        <f>IF(Z23&gt;0,Z23/'C6'!Z23*100,"--")</f>
        <v>1.1732553157911516</v>
      </c>
      <c r="AA52" s="43">
        <f>IF(AA23&gt;0,AA23/'C6'!AA23*100,"--")</f>
        <v>1.1207189047909154</v>
      </c>
      <c r="AB52" s="43">
        <f>IF(AB23&gt;0,AB23/'C6'!AB23*100,"--")</f>
        <v>1.0986953653144795</v>
      </c>
      <c r="AC52" s="43">
        <f>IF(AC23&gt;0,AC23/'C6'!AC23*100,"--")</f>
        <v>1.274759772460055</v>
      </c>
      <c r="AD52" s="43">
        <f>IF(AD23&gt;0,AD23/'C6'!AD23*100,"--")</f>
        <v>1.1220774929284976</v>
      </c>
      <c r="AE52" s="43">
        <f>IF(AE23&gt;0,AE23/'C6'!AE23*100,"--")</f>
        <v>1.0826403127875031</v>
      </c>
      <c r="AF52" s="43">
        <f>IF(AF23&gt;0,AF23/'C6'!AF23*100,"--")</f>
        <v>1.1284282998613413</v>
      </c>
      <c r="AG52" s="43">
        <f>IF(AG23&gt;0,AG23/'C6'!AG23*100,"--")</f>
        <v>1.2380258929604946</v>
      </c>
      <c r="AH52" s="43">
        <f>IF(AH23&gt;0,AH23/'C6'!AH23*100,"--")</f>
        <v>1.450913162760771</v>
      </c>
      <c r="AI52" s="43">
        <f>IF(AI23&gt;0,AI23/'C6'!AI23*100,"--")</f>
        <v>1.7613018690359288</v>
      </c>
      <c r="AJ52" s="26"/>
      <c r="AK52" s="27"/>
      <c r="AL52" s="28"/>
      <c r="AM52" s="29"/>
      <c r="AN52" s="29"/>
    </row>
    <row r="53" spans="1:40" ht="12" customHeight="1" x14ac:dyDescent="0.25">
      <c r="A53" s="40"/>
      <c r="B53" s="41" t="s">
        <v>32</v>
      </c>
      <c r="C53" s="43">
        <f>IF(C24&gt;0,C24/'C6'!C24*100,"--")</f>
        <v>1.5791385552853305</v>
      </c>
      <c r="D53" s="43">
        <f>IF(D24&gt;0,D24/'C6'!D24*100,"--")</f>
        <v>1.6375054025664706</v>
      </c>
      <c r="E53" s="43">
        <f>IF(E24&gt;0,E24/'C6'!E24*100,"--")</f>
        <v>1.6654840050393509</v>
      </c>
      <c r="F53" s="43">
        <f>IF(F24&gt;0,F24/'C6'!F24*100,"--")</f>
        <v>1.8524940188517307</v>
      </c>
      <c r="G53" s="43">
        <f>IF(G24&gt;0,G24/'C6'!G24*100,"--")</f>
        <v>1.6492010012740255</v>
      </c>
      <c r="H53" s="43">
        <f>IF(H24&gt;0,H24/'C6'!H24*100,"--")</f>
        <v>1.5888620486823484</v>
      </c>
      <c r="I53" s="43">
        <f>IF(I24&gt;0,I24/'C6'!I24*100,"--")</f>
        <v>0.81517857537341165</v>
      </c>
      <c r="J53" s="43">
        <f>IF(J24&gt;0,J24/'C6'!J24*100,"--")</f>
        <v>0.78602710371256002</v>
      </c>
      <c r="K53" s="43">
        <f>IF(K24&gt;0,K24/'C6'!K24*100,"--")</f>
        <v>0.78419975795230512</v>
      </c>
      <c r="L53" s="43">
        <f>IF(L24&gt;0,L24/'C6'!L24*100,"--")</f>
        <v>0.74862080581558255</v>
      </c>
      <c r="M53" s="43">
        <f>IF(M24&gt;0,M24/'C6'!M24*100,"--")</f>
        <v>0.72027373681194373</v>
      </c>
      <c r="N53" s="43">
        <f>IF(N24&gt;0,N24/'C6'!N24*100,"--")</f>
        <v>0.73669592291423525</v>
      </c>
      <c r="O53" s="43">
        <f>IF(O24&gt;0,O24/'C6'!O24*100,"--")</f>
        <v>0.73404499148123459</v>
      </c>
      <c r="P53" s="43">
        <f>IF(P24&gt;0,P24/'C6'!P24*100,"--")</f>
        <v>0.70119410871361498</v>
      </c>
      <c r="Q53" s="43">
        <f>IF(Q24&gt;0,Q24/'C6'!Q24*100,"--")</f>
        <v>0.69089419192944224</v>
      </c>
      <c r="R53" s="43">
        <f>IF(R24&gt;0,R24/'C6'!R24*100,"--")</f>
        <v>0.63448431764147184</v>
      </c>
      <c r="S53" s="43">
        <f>IF(S24&gt;0,S24/'C6'!S24*100,"--")</f>
        <v>0.63463484369124701</v>
      </c>
      <c r="T53" s="43">
        <f>IF(T24&gt;0,T24/'C6'!T24*100,"--")</f>
        <v>0.7607122190546024</v>
      </c>
      <c r="U53" s="43">
        <f>IF(U24&gt;0,U24/'C6'!U24*100,"--")</f>
        <v>0.83897546342889284</v>
      </c>
      <c r="V53" s="43">
        <f>IF(V24&gt;0,V24/'C6'!V24*100,"--")</f>
        <v>0.797969162799674</v>
      </c>
      <c r="W53" s="43">
        <f>IF(W24&gt;0,W24/'C6'!W24*100,"--")</f>
        <v>0.8795967162773829</v>
      </c>
      <c r="X53" s="43">
        <f>IF(X24&gt;0,X24/'C6'!X24*100,"--")</f>
        <v>0.77892801584036431</v>
      </c>
      <c r="Y53" s="43">
        <f>IF(Y24&gt;0,Y24/'C6'!Y24*100,"--")</f>
        <v>0.83305901865397325</v>
      </c>
      <c r="Z53" s="43">
        <f>IF(Z24&gt;0,Z24/'C6'!Z24*100,"--")</f>
        <v>0.78939867959209253</v>
      </c>
      <c r="AA53" s="43">
        <f>IF(AA24&gt;0,AA24/'C6'!AA24*100,"--")</f>
        <v>0.75104441048409265</v>
      </c>
      <c r="AB53" s="43">
        <f>IF(AB24&gt;0,AB24/'C6'!AB24*100,"--")</f>
        <v>0.90171876014172014</v>
      </c>
      <c r="AC53" s="43">
        <f>IF(AC24&gt;0,AC24/'C6'!AC24*100,"--")</f>
        <v>0.84712439201518486</v>
      </c>
      <c r="AD53" s="43">
        <f>IF(AD24&gt;0,AD24/'C6'!AD24*100,"--")</f>
        <v>0.80270304595246034</v>
      </c>
      <c r="AE53" s="43">
        <f>IF(AE24&gt;0,AE24/'C6'!AE24*100,"--")</f>
        <v>0.71896441253611187</v>
      </c>
      <c r="AF53" s="43">
        <f>IF(AF24&gt;0,AF24/'C6'!AF24*100,"--")</f>
        <v>0.98081480107069652</v>
      </c>
      <c r="AG53" s="43">
        <f>IF(AG24&gt;0,AG24/'C6'!AG24*100,"--")</f>
        <v>1.1475433234190444</v>
      </c>
      <c r="AH53" s="43">
        <f>IF(AH24&gt;0,AH24/'C6'!AH24*100,"--")</f>
        <v>1.2099636303079921</v>
      </c>
      <c r="AI53" s="43">
        <f>IF(AI24&gt;0,AI24/'C6'!AI24*100,"--")</f>
        <v>0.84939137154031197</v>
      </c>
      <c r="AJ53" s="26"/>
      <c r="AK53" s="27"/>
      <c r="AL53" s="28"/>
      <c r="AM53" s="29"/>
      <c r="AN53" s="29"/>
    </row>
    <row r="54" spans="1:40" ht="12" customHeight="1" x14ac:dyDescent="0.25">
      <c r="A54" s="40"/>
      <c r="B54" s="41" t="s">
        <v>34</v>
      </c>
      <c r="C54" s="43">
        <f>IF(C25&gt;0,C25/'C6'!C25*100,"--")</f>
        <v>1.9528900713101163</v>
      </c>
      <c r="D54" s="43">
        <f>IF(D25&gt;0,D25/'C6'!D25*100,"--")</f>
        <v>1.8621652301889293</v>
      </c>
      <c r="E54" s="43">
        <f>IF(E25&gt;0,E25/'C6'!E25*100,"--")</f>
        <v>1.6607215041670291</v>
      </c>
      <c r="F54" s="43">
        <f>IF(F25&gt;0,F25/'C6'!F25*100,"--")</f>
        <v>1.7884112796997129</v>
      </c>
      <c r="G54" s="43">
        <f>IF(G25&gt;0,G25/'C6'!G25*100,"--")</f>
        <v>2.0040986777226282</v>
      </c>
      <c r="H54" s="43">
        <f>IF(H25&gt;0,H25/'C6'!H25*100,"--")</f>
        <v>2.1022117462029604</v>
      </c>
      <c r="I54" s="43">
        <f>IF(I25&gt;0,I25/'C6'!I25*100,"--")</f>
        <v>1.7211824622109435</v>
      </c>
      <c r="J54" s="43">
        <f>IF(J25&gt;0,J25/'C6'!J25*100,"--")</f>
        <v>1.7171054395591578</v>
      </c>
      <c r="K54" s="43">
        <f>IF(K25&gt;0,K25/'C6'!K25*100,"--")</f>
        <v>1.7727020281220716</v>
      </c>
      <c r="L54" s="43">
        <f>IF(L25&gt;0,L25/'C6'!L25*100,"--")</f>
        <v>2.012438278926667</v>
      </c>
      <c r="M54" s="43">
        <f>IF(M25&gt;0,M25/'C6'!M25*100,"--")</f>
        <v>1.9623250039528715</v>
      </c>
      <c r="N54" s="43">
        <f>IF(N25&gt;0,N25/'C6'!N25*100,"--")</f>
        <v>1.7882289518334566</v>
      </c>
      <c r="O54" s="43">
        <f>IF(O25&gt;0,O25/'C6'!O25*100,"--")</f>
        <v>1.9951475854701453</v>
      </c>
      <c r="P54" s="43">
        <f>IF(P25&gt;0,P25/'C6'!P25*100,"--")</f>
        <v>1.9157561457325394</v>
      </c>
      <c r="Q54" s="43">
        <f>IF(Q25&gt;0,Q25/'C6'!Q25*100,"--")</f>
        <v>1.8900359889500271</v>
      </c>
      <c r="R54" s="43">
        <f>IF(R25&gt;0,R25/'C6'!R25*100,"--")</f>
        <v>1.9194020796796238</v>
      </c>
      <c r="S54" s="43">
        <f>IF(S25&gt;0,S25/'C6'!S25*100,"--")</f>
        <v>1.9847720414026271</v>
      </c>
      <c r="T54" s="43">
        <f>IF(T25&gt;0,T25/'C6'!T25*100,"--")</f>
        <v>2.0152950614670173</v>
      </c>
      <c r="U54" s="43">
        <f>IF(U25&gt;0,U25/'C6'!U25*100,"--")</f>
        <v>2.1889645123511579</v>
      </c>
      <c r="V54" s="43">
        <f>IF(V25&gt;0,V25/'C6'!V25*100,"--")</f>
        <v>2.1044978398853038</v>
      </c>
      <c r="W54" s="43">
        <f>IF(W25&gt;0,W25/'C6'!W25*100,"--")</f>
        <v>1.937661167776273</v>
      </c>
      <c r="X54" s="43">
        <f>IF(X25&gt;0,X25/'C6'!X25*100,"--")</f>
        <v>1.9579406124516738</v>
      </c>
      <c r="Y54" s="43">
        <f>IF(Y25&gt;0,Y25/'C6'!Y25*100,"--")</f>
        <v>1.8211614778504512</v>
      </c>
      <c r="Z54" s="43">
        <f>IF(Z25&gt;0,Z25/'C6'!Z25*100,"--")</f>
        <v>1.676089951003551</v>
      </c>
      <c r="AA54" s="43">
        <f>IF(AA25&gt;0,AA25/'C6'!AA25*100,"--")</f>
        <v>1.9233480052513372</v>
      </c>
      <c r="AB54" s="43">
        <f>IF(AB25&gt;0,AB25/'C6'!AB25*100,"--")</f>
        <v>1.973994164255636</v>
      </c>
      <c r="AC54" s="43">
        <f>IF(AC25&gt;0,AC25/'C6'!AC25*100,"--")</f>
        <v>1.9131038167815302</v>
      </c>
      <c r="AD54" s="43">
        <f>IF(AD25&gt;0,AD25/'C6'!AD25*100,"--")</f>
        <v>1.8370810257300672</v>
      </c>
      <c r="AE54" s="43">
        <f>IF(AE25&gt;0,AE25/'C6'!AE25*100,"--")</f>
        <v>1.9970490891632351</v>
      </c>
      <c r="AF54" s="43">
        <f>IF(AF25&gt;0,AF25/'C6'!AF25*100,"--")</f>
        <v>1.714192025369059</v>
      </c>
      <c r="AG54" s="43">
        <f>IF(AG25&gt;0,AG25/'C6'!AG25*100,"--")</f>
        <v>2.1161685845438933</v>
      </c>
      <c r="AH54" s="43">
        <f>IF(AH25&gt;0,AH25/'C6'!AH25*100,"--")</f>
        <v>3.6907286041918326</v>
      </c>
      <c r="AI54" s="43">
        <f>IF(AI25&gt;0,AI25/'C6'!AI25*100,"--")</f>
        <v>1.9603585443831852</v>
      </c>
      <c r="AJ54" s="26"/>
      <c r="AK54" s="27"/>
      <c r="AL54" s="28"/>
      <c r="AM54" s="29"/>
      <c r="AN54" s="29"/>
    </row>
    <row r="55" spans="1:40" ht="12" customHeight="1" x14ac:dyDescent="0.25">
      <c r="A55" s="40"/>
      <c r="B55" s="41" t="s">
        <v>36</v>
      </c>
      <c r="C55" s="43">
        <f>IF(C26&gt;0,C26/'C6'!C26*100,"--")</f>
        <v>2.0727164389614798</v>
      </c>
      <c r="D55" s="43">
        <f>IF(D26&gt;0,D26/'C6'!D26*100,"--")</f>
        <v>2.0573685950706118</v>
      </c>
      <c r="E55" s="43">
        <f>IF(E26&gt;0,E26/'C6'!E26*100,"--")</f>
        <v>1.9069088901251579</v>
      </c>
      <c r="F55" s="43">
        <f>IF(F26&gt;0,F26/'C6'!F26*100,"--")</f>
        <v>1.7934231150821589</v>
      </c>
      <c r="G55" s="43">
        <f>IF(G26&gt;0,G26/'C6'!G26*100,"--")</f>
        <v>1.7400155297978088</v>
      </c>
      <c r="H55" s="43">
        <f>IF(H26&gt;0,H26/'C6'!H26*100,"--")</f>
        <v>1.7857292492013173</v>
      </c>
      <c r="I55" s="43">
        <f>IF(I26&gt;0,I26/'C6'!I26*100,"--")</f>
        <v>1.6132600232667982</v>
      </c>
      <c r="J55" s="43">
        <f>IF(J26&gt;0,J26/'C6'!J26*100,"--")</f>
        <v>1.5861118510508403</v>
      </c>
      <c r="K55" s="43">
        <f>IF(K26&gt;0,K26/'C6'!K26*100,"--")</f>
        <v>1.6387789098372267</v>
      </c>
      <c r="L55" s="43">
        <f>IF(L26&gt;0,L26/'C6'!L26*100,"--")</f>
        <v>1.9519886872496659</v>
      </c>
      <c r="M55" s="43">
        <f>IF(M26&gt;0,M26/'C6'!M26*100,"--")</f>
        <v>2.2167250121430957</v>
      </c>
      <c r="N55" s="43">
        <f>IF(N26&gt;0,N26/'C6'!N26*100,"--")</f>
        <v>2.0219152954718824</v>
      </c>
      <c r="O55" s="43">
        <f>IF(O26&gt;0,O26/'C6'!O26*100,"--")</f>
        <v>2.1147418184913898</v>
      </c>
      <c r="P55" s="43">
        <f>IF(P26&gt;0,P26/'C6'!P26*100,"--")</f>
        <v>2.0575757240425179</v>
      </c>
      <c r="Q55" s="43">
        <f>IF(Q26&gt;0,Q26/'C6'!Q26*100,"--")</f>
        <v>2.0279399853545645</v>
      </c>
      <c r="R55" s="43">
        <f>IF(R26&gt;0,R26/'C6'!R26*100,"--")</f>
        <v>2.0574392581410978</v>
      </c>
      <c r="S55" s="43">
        <f>IF(S26&gt;0,S26/'C6'!S26*100,"--")</f>
        <v>1.9877832342269544</v>
      </c>
      <c r="T55" s="43">
        <f>IF(T26&gt;0,T26/'C6'!T26*100,"--")</f>
        <v>1.997734497511338</v>
      </c>
      <c r="U55" s="43">
        <f>IF(U26&gt;0,U26/'C6'!U26*100,"--")</f>
        <v>2.1112527866663888</v>
      </c>
      <c r="V55" s="43">
        <f>IF(V26&gt;0,V26/'C6'!V26*100,"--")</f>
        <v>1.8745799704250821</v>
      </c>
      <c r="W55" s="43">
        <f>IF(W26&gt;0,W26/'C6'!W26*100,"--")</f>
        <v>1.8725316260184408</v>
      </c>
      <c r="X55" s="43">
        <f>IF(X26&gt;0,X26/'C6'!X26*100,"--")</f>
        <v>2.1303093497727574</v>
      </c>
      <c r="Y55" s="43">
        <f>IF(Y26&gt;0,Y26/'C6'!Y26*100,"--")</f>
        <v>1.9618452690813613</v>
      </c>
      <c r="Z55" s="43">
        <f>IF(Z26&gt;0,Z26/'C6'!Z26*100,"--")</f>
        <v>1.6923990947266241</v>
      </c>
      <c r="AA55" s="43">
        <f>IF(AA26&gt;0,AA26/'C6'!AA26*100,"--")</f>
        <v>1.6723841099164514</v>
      </c>
      <c r="AB55" s="43">
        <f>IF(AB26&gt;0,AB26/'C6'!AB26*100,"--")</f>
        <v>1.6130160248223366</v>
      </c>
      <c r="AC55" s="43">
        <f>IF(AC26&gt;0,AC26/'C6'!AC26*100,"--")</f>
        <v>1.5311365570392517</v>
      </c>
      <c r="AD55" s="43">
        <f>IF(AD26&gt;0,AD26/'C6'!AD26*100,"--")</f>
        <v>1.3322595627731582</v>
      </c>
      <c r="AE55" s="43">
        <f>IF(AE26&gt;0,AE26/'C6'!AE26*100,"--")</f>
        <v>1.3752603240379797</v>
      </c>
      <c r="AF55" s="43">
        <f>IF(AF26&gt;0,AF26/'C6'!AF26*100,"--")</f>
        <v>1.4404745634944014</v>
      </c>
      <c r="AG55" s="43">
        <f>IF(AG26&gt;0,AG26/'C6'!AG26*100,"--")</f>
        <v>1.567437419923428</v>
      </c>
      <c r="AH55" s="43">
        <f>IF(AH26&gt;0,AH26/'C6'!AH26*100,"--")</f>
        <v>1.8539626940653193</v>
      </c>
      <c r="AI55" s="43">
        <f>IF(AI26&gt;0,AI26/'C6'!AI26*100,"--")</f>
        <v>1.79960499128533</v>
      </c>
      <c r="AJ55" s="26"/>
      <c r="AK55" s="27"/>
      <c r="AL55" s="28"/>
      <c r="AM55" s="29"/>
      <c r="AN55" s="29"/>
    </row>
    <row r="56" spans="1:40" ht="12" customHeight="1" x14ac:dyDescent="0.25">
      <c r="A56" s="40"/>
      <c r="B56" s="41" t="s">
        <v>38</v>
      </c>
      <c r="C56" s="43">
        <f>IF(C27&gt;0,C27/'C6'!C27*100,"--")</f>
        <v>2.7663262532110706</v>
      </c>
      <c r="D56" s="43">
        <f>IF(D27&gt;0,D27/'C6'!D27*100,"--")</f>
        <v>2.3956749726036284</v>
      </c>
      <c r="E56" s="43">
        <f>IF(E27&gt;0,E27/'C6'!E27*100,"--")</f>
        <v>2.1977551410711458</v>
      </c>
      <c r="F56" s="43">
        <f>IF(F27&gt;0,F27/'C6'!F27*100,"--")</f>
        <v>1.9223959275888225</v>
      </c>
      <c r="G56" s="43">
        <f>IF(G27&gt;0,G27/'C6'!G27*100,"--")</f>
        <v>2.0657403936695751</v>
      </c>
      <c r="H56" s="43">
        <f>IF(H27&gt;0,H27/'C6'!H27*100,"--")</f>
        <v>1.9498718416446865</v>
      </c>
      <c r="I56" s="43">
        <f>IF(I27&gt;0,I27/'C6'!I27*100,"--")</f>
        <v>1.8926512081310682</v>
      </c>
      <c r="J56" s="43">
        <f>IF(J27&gt;0,J27/'C6'!J27*100,"--")</f>
        <v>1.8007770657544961</v>
      </c>
      <c r="K56" s="43">
        <f>IF(K27&gt;0,K27/'C6'!K27*100,"--")</f>
        <v>1.62270670876942</v>
      </c>
      <c r="L56" s="43">
        <f>IF(L27&gt;0,L27/'C6'!L27*100,"--")</f>
        <v>1.5794259991034474</v>
      </c>
      <c r="M56" s="43">
        <f>IF(M27&gt;0,M27/'C6'!M27*100,"--")</f>
        <v>1.6541536158316481</v>
      </c>
      <c r="N56" s="43">
        <f>IF(N27&gt;0,N27/'C6'!N27*100,"--")</f>
        <v>1.6604754925450524</v>
      </c>
      <c r="O56" s="43">
        <f>IF(O27&gt;0,O27/'C6'!O27*100,"--")</f>
        <v>1.475657000198096</v>
      </c>
      <c r="P56" s="43">
        <f>IF(P27&gt;0,P27/'C6'!P27*100,"--")</f>
        <v>1.5544287834854758</v>
      </c>
      <c r="Q56" s="43">
        <f>IF(Q27&gt;0,Q27/'C6'!Q27*100,"--")</f>
        <v>1.5944436883363118</v>
      </c>
      <c r="R56" s="43">
        <f>IF(R27&gt;0,R27/'C6'!R27*100,"--")</f>
        <v>1.7003356731434911</v>
      </c>
      <c r="S56" s="43">
        <f>IF(S27&gt;0,S27/'C6'!S27*100,"--")</f>
        <v>2.0595366150576409</v>
      </c>
      <c r="T56" s="43">
        <f>IF(T27&gt;0,T27/'C6'!T27*100,"--")</f>
        <v>1.7545671104691229</v>
      </c>
      <c r="U56" s="43">
        <f>IF(U27&gt;0,U27/'C6'!U27*100,"--")</f>
        <v>1.4157242526836151</v>
      </c>
      <c r="V56" s="43">
        <f>IF(V27&gt;0,V27/'C6'!V27*100,"--")</f>
        <v>1.1005291607275915</v>
      </c>
      <c r="W56" s="43">
        <f>IF(W27&gt;0,W27/'C6'!W27*100,"--")</f>
        <v>1.257458446002091</v>
      </c>
      <c r="X56" s="43">
        <f>IF(X27&gt;0,X27/'C6'!X27*100,"--")</f>
        <v>1.3425386575913105</v>
      </c>
      <c r="Y56" s="43">
        <f>IF(Y27&gt;0,Y27/'C6'!Y27*100,"--")</f>
        <v>1.3210672637318877</v>
      </c>
      <c r="Z56" s="43">
        <f>IF(Z27&gt;0,Z27/'C6'!Z27*100,"--")</f>
        <v>1.2510905477514818</v>
      </c>
      <c r="AA56" s="43">
        <f>IF(AA27&gt;0,AA27/'C6'!AA27*100,"--")</f>
        <v>1.2128079930147184</v>
      </c>
      <c r="AB56" s="43">
        <f>IF(AB27&gt;0,AB27/'C6'!AB27*100,"--")</f>
        <v>1.4055976996846642</v>
      </c>
      <c r="AC56" s="43">
        <f>IF(AC27&gt;0,AC27/'C6'!AC27*100,"--")</f>
        <v>1.0825577261922998</v>
      </c>
      <c r="AD56" s="43">
        <f>IF(AD27&gt;0,AD27/'C6'!AD27*100,"--")</f>
        <v>1.2638176961624266</v>
      </c>
      <c r="AE56" s="43">
        <f>IF(AE27&gt;0,AE27/'C6'!AE27*100,"--")</f>
        <v>1.4723473635389648</v>
      </c>
      <c r="AF56" s="43">
        <f>IF(AF27&gt;0,AF27/'C6'!AF27*100,"--")</f>
        <v>1.2223271933971394</v>
      </c>
      <c r="AG56" s="43">
        <f>IF(AG27&gt;0,AG27/'C6'!AG27*100,"--")</f>
        <v>1.0827014592575539</v>
      </c>
      <c r="AH56" s="43">
        <f>IF(AH27&gt;0,AH27/'C6'!AH27*100,"--")</f>
        <v>2.5832115512737781</v>
      </c>
      <c r="AI56" s="43">
        <f>IF(AI27&gt;0,AI27/'C6'!AI27*100,"--")</f>
        <v>1.7141254780080561</v>
      </c>
      <c r="AJ56" s="26"/>
      <c r="AK56" s="27"/>
      <c r="AL56" s="28"/>
      <c r="AM56" s="29"/>
      <c r="AN56" s="29"/>
    </row>
    <row r="57" spans="1:40" ht="12" customHeight="1" x14ac:dyDescent="0.25">
      <c r="A57" s="40"/>
      <c r="B57" s="41" t="s">
        <v>40</v>
      </c>
      <c r="C57" s="43">
        <f>IF(C28&gt;0,C28/'C6'!C28*100,"--")</f>
        <v>1.2557117681343266</v>
      </c>
      <c r="D57" s="43">
        <f>IF(D28&gt;0,D28/'C6'!D28*100,"--")</f>
        <v>1.4965162108287047</v>
      </c>
      <c r="E57" s="43">
        <f>IF(E28&gt;0,E28/'C6'!E28*100,"--")</f>
        <v>1.0273937374503077</v>
      </c>
      <c r="F57" s="43">
        <f>IF(F28&gt;0,F28/'C6'!F28*100,"--")</f>
        <v>1.0145548179235466</v>
      </c>
      <c r="G57" s="43">
        <f>IF(G28&gt;0,G28/'C6'!G28*100,"--")</f>
        <v>1.339049628586596</v>
      </c>
      <c r="H57" s="43">
        <f>IF(H28&gt;0,H28/'C6'!H28*100,"--")</f>
        <v>1.4578690169531545</v>
      </c>
      <c r="I57" s="43">
        <f>IF(I28&gt;0,I28/'C6'!I28*100,"--")</f>
        <v>1.147209336428733</v>
      </c>
      <c r="J57" s="43">
        <f>IF(J28&gt;0,J28/'C6'!J28*100,"--")</f>
        <v>1.3087899004754722</v>
      </c>
      <c r="K57" s="43">
        <f>IF(K28&gt;0,K28/'C6'!K28*100,"--")</f>
        <v>1.1874504179032619</v>
      </c>
      <c r="L57" s="43">
        <f>IF(L28&gt;0,L28/'C6'!L28*100,"--")</f>
        <v>1.3576897314747045</v>
      </c>
      <c r="M57" s="43">
        <f>IF(M28&gt;0,M28/'C6'!M28*100,"--")</f>
        <v>1.2568427039581238</v>
      </c>
      <c r="N57" s="43">
        <f>IF(N28&gt;0,N28/'C6'!N28*100,"--")</f>
        <v>1.028324817303669</v>
      </c>
      <c r="O57" s="43">
        <f>IF(O28&gt;0,O28/'C6'!O28*100,"--")</f>
        <v>1.6064246305326573</v>
      </c>
      <c r="P57" s="43">
        <f>IF(P28&gt;0,P28/'C6'!P28*100,"--")</f>
        <v>2.0731659482114706</v>
      </c>
      <c r="Q57" s="43">
        <f>IF(Q28&gt;0,Q28/'C6'!Q28*100,"--")</f>
        <v>2.0218431330190421</v>
      </c>
      <c r="R57" s="43">
        <f>IF(R28&gt;0,R28/'C6'!R28*100,"--")</f>
        <v>2.1691628643162946</v>
      </c>
      <c r="S57" s="43">
        <f>IF(S28&gt;0,S28/'C6'!S28*100,"--")</f>
        <v>2.2004644927109167</v>
      </c>
      <c r="T57" s="43">
        <f>IF(T28&gt;0,T28/'C6'!T28*100,"--")</f>
        <v>1.9877701978840261</v>
      </c>
      <c r="U57" s="43">
        <f>IF(U28&gt;0,U28/'C6'!U28*100,"--")</f>
        <v>2.3545108340220096</v>
      </c>
      <c r="V57" s="43">
        <f>IF(V28&gt;0,V28/'C6'!V28*100,"--")</f>
        <v>2.1535728967750059</v>
      </c>
      <c r="W57" s="43">
        <f>IF(W28&gt;0,W28/'C6'!W28*100,"--")</f>
        <v>2.3244978330652515</v>
      </c>
      <c r="X57" s="43">
        <f>IF(X28&gt;0,X28/'C6'!X28*100,"--")</f>
        <v>2.1680916134749939</v>
      </c>
      <c r="Y57" s="43">
        <f>IF(Y28&gt;0,Y28/'C6'!Y28*100,"--")</f>
        <v>2.2344685801742656</v>
      </c>
      <c r="Z57" s="43">
        <f>IF(Z28&gt;0,Z28/'C6'!Z28*100,"--")</f>
        <v>2.1510683466835974</v>
      </c>
      <c r="AA57" s="43">
        <f>IF(AA28&gt;0,AA28/'C6'!AA28*100,"--")</f>
        <v>2.1236823538158265</v>
      </c>
      <c r="AB57" s="43">
        <f>IF(AB28&gt;0,AB28/'C6'!AB28*100,"--")</f>
        <v>1.8070017043698088</v>
      </c>
      <c r="AC57" s="43">
        <f>IF(AC28&gt;0,AC28/'C6'!AC28*100,"--")</f>
        <v>1.6462799292539922</v>
      </c>
      <c r="AD57" s="43">
        <f>IF(AD28&gt;0,AD28/'C6'!AD28*100,"--")</f>
        <v>1.8344781110448305</v>
      </c>
      <c r="AE57" s="43">
        <f>IF(AE28&gt;0,AE28/'C6'!AE28*100,"--")</f>
        <v>1.7210569021307682</v>
      </c>
      <c r="AF57" s="43">
        <f>IF(AF28&gt;0,AF28/'C6'!AF28*100,"--")</f>
        <v>1.5539243245514511</v>
      </c>
      <c r="AG57" s="43">
        <f>IF(AG28&gt;0,AG28/'C6'!AG28*100,"--")</f>
        <v>1.6268664081960489</v>
      </c>
      <c r="AH57" s="43">
        <f>IF(AH28&gt;0,AH28/'C6'!AH28*100,"--")</f>
        <v>2.3028246001728592</v>
      </c>
      <c r="AI57" s="43">
        <f>IF(AI28&gt;0,AI28/'C6'!AI28*100,"--")</f>
        <v>1.7868955028621687</v>
      </c>
      <c r="AJ57" s="26"/>
      <c r="AK57" s="27"/>
      <c r="AL57" s="28"/>
      <c r="AM57" s="29"/>
      <c r="AN57" s="29"/>
    </row>
    <row r="58" spans="1:40" ht="12" customHeight="1" x14ac:dyDescent="0.25">
      <c r="A58" s="40"/>
      <c r="B58" s="41" t="s">
        <v>42</v>
      </c>
      <c r="C58" s="43">
        <f>IF(C29&gt;0,C29/'C6'!C29*100,"--")</f>
        <v>2.6505257062793905</v>
      </c>
      <c r="D58" s="43">
        <f>IF(D29&gt;0,D29/'C6'!D29*100,"--")</f>
        <v>2.4771477421560122</v>
      </c>
      <c r="E58" s="43">
        <f>IF(E29&gt;0,E29/'C6'!E29*100,"--")</f>
        <v>2.4596429640614206</v>
      </c>
      <c r="F58" s="43">
        <f>IF(F29&gt;0,F29/'C6'!F29*100,"--")</f>
        <v>2.4984683527652374</v>
      </c>
      <c r="G58" s="43">
        <f>IF(G29&gt;0,G29/'C6'!G29*100,"--")</f>
        <v>2.5723701726760244</v>
      </c>
      <c r="H58" s="43">
        <f>IF(H29&gt;0,H29/'C6'!H29*100,"--")</f>
        <v>2.6903337058048744</v>
      </c>
      <c r="I58" s="43">
        <f>IF(I29&gt;0,I29/'C6'!I29*100,"--")</f>
        <v>2.1601184065521593</v>
      </c>
      <c r="J58" s="43">
        <f>IF(J29&gt;0,J29/'C6'!J29*100,"--")</f>
        <v>2.0327989745280872</v>
      </c>
      <c r="K58" s="43">
        <f>IF(K29&gt;0,K29/'C6'!K29*100,"--")</f>
        <v>2.0695184093535985</v>
      </c>
      <c r="L58" s="43">
        <f>IF(L29&gt;0,L29/'C6'!L29*100,"--")</f>
        <v>2.1362383364167421</v>
      </c>
      <c r="M58" s="43">
        <f>IF(M29&gt;0,M29/'C6'!M29*100,"--")</f>
        <v>1.7843658879945181</v>
      </c>
      <c r="N58" s="43">
        <f>IF(N29&gt;0,N29/'C6'!N29*100,"--")</f>
        <v>1.8017142146334046</v>
      </c>
      <c r="O58" s="43">
        <f>IF(O29&gt;0,O29/'C6'!O29*100,"--")</f>
        <v>2.2216105052411281</v>
      </c>
      <c r="P58" s="43">
        <f>IF(P29&gt;0,P29/'C6'!P29*100,"--")</f>
        <v>2.3050944439983723</v>
      </c>
      <c r="Q58" s="43">
        <f>IF(Q29&gt;0,Q29/'C6'!Q29*100,"--")</f>
        <v>2.139365708816249</v>
      </c>
      <c r="R58" s="43">
        <f>IF(R29&gt;0,R29/'C6'!R29*100,"--")</f>
        <v>2.2678059745712109</v>
      </c>
      <c r="S58" s="43">
        <f>IF(S29&gt;0,S29/'C6'!S29*100,"--")</f>
        <v>2.3017359559513957</v>
      </c>
      <c r="T58" s="43">
        <f>IF(T29&gt;0,T29/'C6'!T29*100,"--")</f>
        <v>2.4114981469731145</v>
      </c>
      <c r="U58" s="43">
        <f>IF(U29&gt;0,U29/'C6'!U29*100,"--")</f>
        <v>2.3602718102534843</v>
      </c>
      <c r="V58" s="43">
        <f>IF(V29&gt;0,V29/'C6'!V29*100,"--")</f>
        <v>2.091967098642872</v>
      </c>
      <c r="W58" s="43">
        <f>IF(W29&gt;0,W29/'C6'!W29*100,"--")</f>
        <v>2.1250894632211947</v>
      </c>
      <c r="X58" s="43">
        <f>IF(X29&gt;0,X29/'C6'!X29*100,"--")</f>
        <v>2.1102595794696182</v>
      </c>
      <c r="Y58" s="43">
        <f>IF(Y29&gt;0,Y29/'C6'!Y29*100,"--")</f>
        <v>1.8625617036220659</v>
      </c>
      <c r="Z58" s="43">
        <f>IF(Z29&gt;0,Z29/'C6'!Z29*100,"--")</f>
        <v>1.9441627573452513</v>
      </c>
      <c r="AA58" s="43">
        <f>IF(AA29&gt;0,AA29/'C6'!AA29*100,"--")</f>
        <v>1.9226509819868121</v>
      </c>
      <c r="AB58" s="43">
        <f>IF(AB29&gt;0,AB29/'C6'!AB29*100,"--")</f>
        <v>2.0089901314825624</v>
      </c>
      <c r="AC58" s="43">
        <f>IF(AC29&gt;0,AC29/'C6'!AC29*100,"--")</f>
        <v>1.8734033545184374</v>
      </c>
      <c r="AD58" s="43">
        <f>IF(AD29&gt;0,AD29/'C6'!AD29*100,"--")</f>
        <v>1.8431844580792625</v>
      </c>
      <c r="AE58" s="43">
        <f>IF(AE29&gt;0,AE29/'C6'!AE29*100,"--")</f>
        <v>1.8043858096974414</v>
      </c>
      <c r="AF58" s="43">
        <f>IF(AF29&gt;0,AF29/'C6'!AF29*100,"--")</f>
        <v>1.8115149942016455</v>
      </c>
      <c r="AG58" s="43">
        <f>IF(AG29&gt;0,AG29/'C6'!AG29*100,"--")</f>
        <v>2.2307916425489007</v>
      </c>
      <c r="AH58" s="43">
        <f>IF(AH29&gt;0,AH29/'C6'!AH29*100,"--")</f>
        <v>2.673269016177938</v>
      </c>
      <c r="AI58" s="43">
        <f>IF(AI29&gt;0,AI29/'C6'!AI29*100,"--")</f>
        <v>2.1084864068189861</v>
      </c>
      <c r="AJ58" s="26"/>
      <c r="AK58" s="27"/>
      <c r="AL58" s="28"/>
      <c r="AM58" s="29"/>
      <c r="AN58" s="29"/>
    </row>
    <row r="59" spans="1:40" ht="12" customHeight="1" x14ac:dyDescent="0.25">
      <c r="A59" s="40"/>
      <c r="B59" s="41" t="s">
        <v>44</v>
      </c>
      <c r="C59" s="43">
        <f>IF(C30&gt;0,C30/'C6'!C30*100,"--")</f>
        <v>3.0089879893298832</v>
      </c>
      <c r="D59" s="43">
        <f>IF(D30&gt;0,D30/'C6'!D30*100,"--")</f>
        <v>3.0172948287897237</v>
      </c>
      <c r="E59" s="43">
        <f>IF(E30&gt;0,E30/'C6'!E30*100,"--")</f>
        <v>2.6916519065844806</v>
      </c>
      <c r="F59" s="43">
        <f>IF(F30&gt;0,F30/'C6'!F30*100,"--")</f>
        <v>2.585984397685289</v>
      </c>
      <c r="G59" s="43">
        <f>IF(G30&gt;0,G30/'C6'!G30*100,"--")</f>
        <v>2.3595017126397018</v>
      </c>
      <c r="H59" s="43">
        <f>IF(H30&gt;0,H30/'C6'!H30*100,"--")</f>
        <v>2.4129500609696692</v>
      </c>
      <c r="I59" s="43">
        <f>IF(I30&gt;0,I30/'C6'!I30*100,"--")</f>
        <v>2.4095881905449152</v>
      </c>
      <c r="J59" s="43">
        <f>IF(J30&gt;0,J30/'C6'!J30*100,"--")</f>
        <v>2.4003562545177477</v>
      </c>
      <c r="K59" s="43">
        <f>IF(K30&gt;0,K30/'C6'!K30*100,"--")</f>
        <v>2.2361556290048936</v>
      </c>
      <c r="L59" s="43">
        <f>IF(L30&gt;0,L30/'C6'!L30*100,"--")</f>
        <v>2.4463752143513</v>
      </c>
      <c r="M59" s="43">
        <f>IF(M30&gt;0,M30/'C6'!M30*100,"--")</f>
        <v>2.5291353516766866</v>
      </c>
      <c r="N59" s="43">
        <f>IF(N30&gt;0,N30/'C6'!N30*100,"--")</f>
        <v>2.1382044402441416</v>
      </c>
      <c r="O59" s="43">
        <f>IF(O30&gt;0,O30/'C6'!O30*100,"--")</f>
        <v>2.2306223999369306</v>
      </c>
      <c r="P59" s="43">
        <f>IF(P30&gt;0,P30/'C6'!P30*100,"--")</f>
        <v>2.3971421458278757</v>
      </c>
      <c r="Q59" s="43">
        <f>IF(Q30&gt;0,Q30/'C6'!Q30*100,"--")</f>
        <v>2.7318673248636531</v>
      </c>
      <c r="R59" s="43">
        <f>IF(R30&gt;0,R30/'C6'!R30*100,"--")</f>
        <v>2.6976636365211339</v>
      </c>
      <c r="S59" s="43">
        <f>IF(S30&gt;0,S30/'C6'!S30*100,"--")</f>
        <v>2.6345077879362413</v>
      </c>
      <c r="T59" s="43">
        <f>IF(T30&gt;0,T30/'C6'!T30*100,"--")</f>
        <v>2.494673835768122</v>
      </c>
      <c r="U59" s="43">
        <f>IF(U30&gt;0,U30/'C6'!U30*100,"--")</f>
        <v>2.5477311861643934</v>
      </c>
      <c r="V59" s="43">
        <f>IF(V30&gt;0,V30/'C6'!V30*100,"--")</f>
        <v>2.1009818622911536</v>
      </c>
      <c r="W59" s="43">
        <f>IF(W30&gt;0,W30/'C6'!W30*100,"--")</f>
        <v>2.4043560761493157</v>
      </c>
      <c r="X59" s="43">
        <f>IF(X30&gt;0,X30/'C6'!X30*100,"--")</f>
        <v>2.3874384667550377</v>
      </c>
      <c r="Y59" s="43">
        <f>IF(Y30&gt;0,Y30/'C6'!Y30*100,"--")</f>
        <v>2.2551027451540797</v>
      </c>
      <c r="Z59" s="43">
        <f>IF(Z30&gt;0,Z30/'C6'!Z30*100,"--")</f>
        <v>2.2179809967635333</v>
      </c>
      <c r="AA59" s="43">
        <f>IF(AA30&gt;0,AA30/'C6'!AA30*100,"--")</f>
        <v>2.0602007730997314</v>
      </c>
      <c r="AB59" s="43">
        <f>IF(AB30&gt;0,AB30/'C6'!AB30*100,"--")</f>
        <v>2.112822670413721</v>
      </c>
      <c r="AC59" s="43">
        <f>IF(AC30&gt;0,AC30/'C6'!AC30*100,"--")</f>
        <v>2.0466223213732482</v>
      </c>
      <c r="AD59" s="43">
        <f>IF(AD30&gt;0,AD30/'C6'!AD30*100,"--")</f>
        <v>1.970000651777273</v>
      </c>
      <c r="AE59" s="43">
        <f>IF(AE30&gt;0,AE30/'C6'!AE30*100,"--")</f>
        <v>2.1573935947570417</v>
      </c>
      <c r="AF59" s="43">
        <f>IF(AF30&gt;0,AF30/'C6'!AF30*100,"--")</f>
        <v>2.1160457862209405</v>
      </c>
      <c r="AG59" s="43">
        <f>IF(AG30&gt;0,AG30/'C6'!AG30*100,"--")</f>
        <v>2.39505552599858</v>
      </c>
      <c r="AH59" s="43">
        <f>IF(AH30&gt;0,AH30/'C6'!AH30*100,"--")</f>
        <v>2.8924916930524196</v>
      </c>
      <c r="AI59" s="43">
        <f>IF(AI30&gt;0,AI30/'C6'!AI30*100,"--")</f>
        <v>2.356388755561901</v>
      </c>
      <c r="AJ59" s="26"/>
      <c r="AK59" s="27"/>
      <c r="AL59" s="28"/>
      <c r="AM59" s="29"/>
      <c r="AN59" s="29"/>
    </row>
    <row r="60" spans="1:40" ht="12" customHeight="1" x14ac:dyDescent="0.25">
      <c r="A60" s="40"/>
      <c r="B60" s="41" t="s">
        <v>46</v>
      </c>
      <c r="C60" s="43">
        <f>IF(C31&gt;0,C31/'C6'!C31*100,"--")</f>
        <v>2.2112457160069412</v>
      </c>
      <c r="D60" s="43">
        <f>IF(D31&gt;0,D31/'C6'!D31*100,"--")</f>
        <v>2.0759344971425273</v>
      </c>
      <c r="E60" s="43">
        <f>IF(E31&gt;0,E31/'C6'!E31*100,"--")</f>
        <v>2.0642874060907177</v>
      </c>
      <c r="F60" s="43">
        <f>IF(F31&gt;0,F31/'C6'!F31*100,"--")</f>
        <v>2.007679226165473</v>
      </c>
      <c r="G60" s="43">
        <f>IF(G31&gt;0,G31/'C6'!G31*100,"--")</f>
        <v>1.9750765745862038</v>
      </c>
      <c r="H60" s="43">
        <f>IF(H31&gt;0,H31/'C6'!H31*100,"--")</f>
        <v>1.920059425337151</v>
      </c>
      <c r="I60" s="43">
        <f>IF(I31&gt;0,I31/'C6'!I31*100,"--")</f>
        <v>1.6777418367552706</v>
      </c>
      <c r="J60" s="43">
        <f>IF(J31&gt;0,J31/'C6'!J31*100,"--")</f>
        <v>1.6490216597062235</v>
      </c>
      <c r="K60" s="43">
        <f>IF(K31&gt;0,K31/'C6'!K31*100,"--")</f>
        <v>1.6637625303568406</v>
      </c>
      <c r="L60" s="43">
        <f>IF(L31&gt;0,L31/'C6'!L31*100,"--")</f>
        <v>1.5941557149750405</v>
      </c>
      <c r="M60" s="43">
        <f>IF(M31&gt;0,M31/'C6'!M31*100,"--")</f>
        <v>1.625799450417859</v>
      </c>
      <c r="N60" s="43">
        <f>IF(N31&gt;0,N31/'C6'!N31*100,"--")</f>
        <v>1.3805227224801262</v>
      </c>
      <c r="O60" s="43">
        <f>IF(O31&gt;0,O31/'C6'!O31*100,"--")</f>
        <v>1.3677261657894719</v>
      </c>
      <c r="P60" s="43">
        <f>IF(P31&gt;0,P31/'C6'!P31*100,"--")</f>
        <v>1.3917237407706162</v>
      </c>
      <c r="Q60" s="43">
        <f>IF(Q31&gt;0,Q31/'C6'!Q31*100,"--")</f>
        <v>1.3581165879573687</v>
      </c>
      <c r="R60" s="43">
        <f>IF(R31&gt;0,R31/'C6'!R31*100,"--")</f>
        <v>1.4997245622557669</v>
      </c>
      <c r="S60" s="43">
        <f>IF(S31&gt;0,S31/'C6'!S31*100,"--")</f>
        <v>1.4314955534953937</v>
      </c>
      <c r="T60" s="43">
        <f>IF(T31&gt;0,T31/'C6'!T31*100,"--")</f>
        <v>1.5319256721938255</v>
      </c>
      <c r="U60" s="43">
        <f>IF(U31&gt;0,U31/'C6'!U31*100,"--")</f>
        <v>1.5375129579193483</v>
      </c>
      <c r="V60" s="43">
        <f>IF(V31&gt;0,V31/'C6'!V31*100,"--")</f>
        <v>1.2233893580665207</v>
      </c>
      <c r="W60" s="43">
        <f>IF(W31&gt;0,W31/'C6'!W31*100,"--")</f>
        <v>1.2622158868452951</v>
      </c>
      <c r="X60" s="43">
        <f>IF(X31&gt;0,X31/'C6'!X31*100,"--")</f>
        <v>1.2263480361928285</v>
      </c>
      <c r="Y60" s="43">
        <f>IF(Y31&gt;0,Y31/'C6'!Y31*100,"--")</f>
        <v>1.1755369278458061</v>
      </c>
      <c r="Z60" s="43">
        <f>IF(Z31&gt;0,Z31/'C6'!Z31*100,"--")</f>
        <v>1.1882255338434178</v>
      </c>
      <c r="AA60" s="43">
        <f>IF(AA31&gt;0,AA31/'C6'!AA31*100,"--")</f>
        <v>1.1690291849593533</v>
      </c>
      <c r="AB60" s="43">
        <f>IF(AB31&gt;0,AB31/'C6'!AB31*100,"--")</f>
        <v>1.1721092894117828</v>
      </c>
      <c r="AC60" s="43">
        <f>IF(AC31&gt;0,AC31/'C6'!AC31*100,"--")</f>
        <v>1.12168079090905</v>
      </c>
      <c r="AD60" s="43">
        <f>IF(AD31&gt;0,AD31/'C6'!AD31*100,"--")</f>
        <v>1.1396205820669032</v>
      </c>
      <c r="AE60" s="43">
        <f>IF(AE31&gt;0,AE31/'C6'!AE31*100,"--")</f>
        <v>1.1465054393749861</v>
      </c>
      <c r="AF60" s="43">
        <f>IF(AF31&gt;0,AF31/'C6'!AF31*100,"--")</f>
        <v>1.2335777701241395</v>
      </c>
      <c r="AG60" s="43">
        <f>IF(AG31&gt;0,AG31/'C6'!AG31*100,"--")</f>
        <v>2.0499271242616985</v>
      </c>
      <c r="AH60" s="43">
        <f>IF(AH31&gt;0,AH31/'C6'!AH31*100,"--")</f>
        <v>1.7948658590218289</v>
      </c>
      <c r="AI60" s="43">
        <f>IF(AI31&gt;0,AI31/'C6'!AI31*100,"--")</f>
        <v>1.3944516263021336</v>
      </c>
      <c r="AJ60" s="26"/>
      <c r="AK60" s="27"/>
      <c r="AL60" s="28"/>
      <c r="AM60" s="29"/>
      <c r="AN60" s="29"/>
    </row>
    <row r="61" spans="1:40" ht="12" customHeight="1" x14ac:dyDescent="0.25">
      <c r="A61" s="40"/>
      <c r="B61" s="41" t="s">
        <v>48</v>
      </c>
      <c r="C61" s="43">
        <f>IF(C32&gt;0,C32/'C6'!C32*100,"--")</f>
        <v>2.3894204990560932</v>
      </c>
      <c r="D61" s="43">
        <f>IF(D32&gt;0,D32/'C6'!D32*100,"--")</f>
        <v>2.5095602814986386</v>
      </c>
      <c r="E61" s="43">
        <f>IF(E32&gt;0,E32/'C6'!E32*100,"--")</f>
        <v>2.7283124703362733</v>
      </c>
      <c r="F61" s="43">
        <f>IF(F32&gt;0,F32/'C6'!F32*100,"--")</f>
        <v>2.6939569820562506</v>
      </c>
      <c r="G61" s="43">
        <f>IF(G32&gt;0,G32/'C6'!G32*100,"--")</f>
        <v>2.6388356485410531</v>
      </c>
      <c r="H61" s="43">
        <f>IF(H32&gt;0,H32/'C6'!H32*100,"--")</f>
        <v>2.5551010098240621</v>
      </c>
      <c r="I61" s="43">
        <f>IF(I32&gt;0,I32/'C6'!I32*100,"--")</f>
        <v>2.6610402760701599</v>
      </c>
      <c r="J61" s="43">
        <f>IF(J32&gt;0,J32/'C6'!J32*100,"--")</f>
        <v>2.7055650262660413</v>
      </c>
      <c r="K61" s="43">
        <f>IF(K32&gt;0,K32/'C6'!K32*100,"--")</f>
        <v>2.7155413455532336</v>
      </c>
      <c r="L61" s="43">
        <f>IF(L32&gt;0,L32/'C6'!L32*100,"--")</f>
        <v>3.2225724116698746</v>
      </c>
      <c r="M61" s="43">
        <f>IF(M32&gt;0,M32/'C6'!M32*100,"--")</f>
        <v>3.28077444959197</v>
      </c>
      <c r="N61" s="43">
        <f>IF(N32&gt;0,N32/'C6'!N32*100,"--")</f>
        <v>3.0223894160931923</v>
      </c>
      <c r="O61" s="43">
        <f>IF(O32&gt;0,O32/'C6'!O32*100,"--")</f>
        <v>3.018697313877273</v>
      </c>
      <c r="P61" s="43">
        <f>IF(P32&gt;0,P32/'C6'!P32*100,"--")</f>
        <v>3.0295709522860701</v>
      </c>
      <c r="Q61" s="43">
        <f>IF(Q32&gt;0,Q32/'C6'!Q32*100,"--")</f>
        <v>3.01947396565832</v>
      </c>
      <c r="R61" s="43">
        <f>IF(R32&gt;0,R32/'C6'!R32*100,"--")</f>
        <v>2.4918069090986079</v>
      </c>
      <c r="S61" s="43">
        <f>IF(S32&gt;0,S32/'C6'!S32*100,"--")</f>
        <v>2.2650738300823923</v>
      </c>
      <c r="T61" s="43">
        <f>IF(T32&gt;0,T32/'C6'!T32*100,"--")</f>
        <v>1.957318948814208</v>
      </c>
      <c r="U61" s="43">
        <f>IF(U32&gt;0,U32/'C6'!U32*100,"--")</f>
        <v>1.9939694238786121</v>
      </c>
      <c r="V61" s="43">
        <f>IF(V32&gt;0,V32/'C6'!V32*100,"--")</f>
        <v>2.8003401087600408</v>
      </c>
      <c r="W61" s="43">
        <f>IF(W32&gt;0,W32/'C6'!W32*100,"--")</f>
        <v>2.4204917716194236</v>
      </c>
      <c r="X61" s="43">
        <f>IF(X32&gt;0,X32/'C6'!X32*100,"--")</f>
        <v>2.0057139256952672</v>
      </c>
      <c r="Y61" s="43">
        <f>IF(Y32&gt;0,Y32/'C6'!Y32*100,"--")</f>
        <v>1.9991648833079654</v>
      </c>
      <c r="Z61" s="43">
        <f>IF(Z32&gt;0,Z32/'C6'!Z32*100,"--")</f>
        <v>2.1770800700841066</v>
      </c>
      <c r="AA61" s="43">
        <f>IF(AA32&gt;0,AA32/'C6'!AA32*100,"--")</f>
        <v>2.1133113143263134</v>
      </c>
      <c r="AB61" s="43">
        <f>IF(AB32&gt;0,AB32/'C6'!AB32*100,"--")</f>
        <v>2.3338962641726488</v>
      </c>
      <c r="AC61" s="43">
        <f>IF(AC32&gt;0,AC32/'C6'!AC32*100,"--")</f>
        <v>2.7979369920484238</v>
      </c>
      <c r="AD61" s="43">
        <f>IF(AD32&gt;0,AD32/'C6'!AD32*100,"--")</f>
        <v>2.751252184955816</v>
      </c>
      <c r="AE61" s="43">
        <f>IF(AE32&gt;0,AE32/'C6'!AE32*100,"--")</f>
        <v>2.5331517145743767</v>
      </c>
      <c r="AF61" s="43">
        <f>IF(AF32&gt;0,AF32/'C6'!AF32*100,"--")</f>
        <v>6.7076409998233251</v>
      </c>
      <c r="AG61" s="43">
        <f>IF(AG32&gt;0,AG32/'C6'!AG32*100,"--")</f>
        <v>7.5824862446676837</v>
      </c>
      <c r="AH61" s="43">
        <f>IF(AH32&gt;0,AH32/'C6'!AH32*100,"--")</f>
        <v>3.18868957713905</v>
      </c>
      <c r="AI61" s="43">
        <f>IF(AI32&gt;0,AI32/'C6'!AI32*100,"--")</f>
        <v>2.8979599354542152</v>
      </c>
      <c r="AJ61" s="26"/>
      <c r="AK61" s="27"/>
      <c r="AL61" s="28"/>
      <c r="AM61" s="29"/>
      <c r="AN61" s="29"/>
    </row>
    <row r="62" spans="1:40" ht="12" customHeight="1" x14ac:dyDescent="0.25">
      <c r="A62" s="40"/>
      <c r="B62" s="41" t="s">
        <v>50</v>
      </c>
      <c r="C62" s="43">
        <f>IF(C33&gt;0,C33/'C6'!C33*100,"--")</f>
        <v>3.1728001731213733</v>
      </c>
      <c r="D62" s="43">
        <f>IF(D33&gt;0,D33/'C6'!D33*100,"--")</f>
        <v>3.1441325585941668</v>
      </c>
      <c r="E62" s="43">
        <f>IF(E33&gt;0,E33/'C6'!E33*100,"--")</f>
        <v>2.9241153025165159</v>
      </c>
      <c r="F62" s="43">
        <f>IF(F33&gt;0,F33/'C6'!F33*100,"--")</f>
        <v>3.0137265246217617</v>
      </c>
      <c r="G62" s="43">
        <f>IF(G33&gt;0,G33/'C6'!G33*100,"--")</f>
        <v>2.6354397140237218</v>
      </c>
      <c r="H62" s="43">
        <f>IF(H33&gt;0,H33/'C6'!H33*100,"--")</f>
        <v>3.6814944048848752</v>
      </c>
      <c r="I62" s="43">
        <f>IF(I33&gt;0,I33/'C6'!I33*100,"--")</f>
        <v>1.9318655170552892</v>
      </c>
      <c r="J62" s="43">
        <f>IF(J33&gt;0,J33/'C6'!J33*100,"--")</f>
        <v>1.8655134778848705</v>
      </c>
      <c r="K62" s="43">
        <f>IF(K33&gt;0,K33/'C6'!K33*100,"--")</f>
        <v>1.8457324802053594</v>
      </c>
      <c r="L62" s="43">
        <f>IF(L33&gt;0,L33/'C6'!L33*100,"--")</f>
        <v>2.6155575963217039</v>
      </c>
      <c r="M62" s="43">
        <f>IF(M33&gt;0,M33/'C6'!M33*100,"--")</f>
        <v>3.5090124708182566</v>
      </c>
      <c r="N62" s="43">
        <f>IF(N33&gt;0,N33/'C6'!N33*100,"--")</f>
        <v>3.3341469316049053</v>
      </c>
      <c r="O62" s="43">
        <f>IF(O33&gt;0,O33/'C6'!O33*100,"--")</f>
        <v>3.7873680585844736</v>
      </c>
      <c r="P62" s="43">
        <f>IF(P33&gt;0,P33/'C6'!P33*100,"--")</f>
        <v>4.5363318805671931</v>
      </c>
      <c r="Q62" s="43">
        <f>IF(Q33&gt;0,Q33/'C6'!Q33*100,"--")</f>
        <v>4.3752808399938292</v>
      </c>
      <c r="R62" s="43">
        <f>IF(R33&gt;0,R33/'C6'!R33*100,"--")</f>
        <v>4.2169407892555251</v>
      </c>
      <c r="S62" s="43">
        <f>IF(S33&gt;0,S33/'C6'!S33*100,"--")</f>
        <v>3.3109706101743637</v>
      </c>
      <c r="T62" s="43">
        <f>IF(T33&gt;0,T33/'C6'!T33*100,"--")</f>
        <v>4.268039437853278</v>
      </c>
      <c r="U62" s="43">
        <f>IF(U33&gt;0,U33/'C6'!U33*100,"--")</f>
        <v>4.0150656742149122</v>
      </c>
      <c r="V62" s="43">
        <f>IF(V33&gt;0,V33/'C6'!V33*100,"--")</f>
        <v>4.1263074615814723</v>
      </c>
      <c r="W62" s="43">
        <f>IF(W33&gt;0,W33/'C6'!W33*100,"--")</f>
        <v>4.4096099755655311</v>
      </c>
      <c r="X62" s="43">
        <f>IF(X33&gt;0,X33/'C6'!X33*100,"--")</f>
        <v>3.9146846340966657</v>
      </c>
      <c r="Y62" s="43">
        <f>IF(Y33&gt;0,Y33/'C6'!Y33*100,"--")</f>
        <v>3.5024987583332985</v>
      </c>
      <c r="Z62" s="43">
        <f>IF(Z33&gt;0,Z33/'C6'!Z33*100,"--")</f>
        <v>3.5042518336066406</v>
      </c>
      <c r="AA62" s="43">
        <f>IF(AA33&gt;0,AA33/'C6'!AA33*100,"--")</f>
        <v>3.6288453607410309</v>
      </c>
      <c r="AB62" s="43">
        <f>IF(AB33&gt;0,AB33/'C6'!AB33*100,"--")</f>
        <v>3.515298459569475</v>
      </c>
      <c r="AC62" s="43">
        <f>IF(AC33&gt;0,AC33/'C6'!AC33*100,"--")</f>
        <v>4.0488911658870546</v>
      </c>
      <c r="AD62" s="43">
        <f>IF(AD33&gt;0,AD33/'C6'!AD33*100,"--")</f>
        <v>3.7812987026433786</v>
      </c>
      <c r="AE62" s="43">
        <f>IF(AE33&gt;0,AE33/'C6'!AE33*100,"--")</f>
        <v>3.1313770817374866</v>
      </c>
      <c r="AF62" s="43">
        <f>IF(AF33&gt;0,AF33/'C6'!AF33*100,"--")</f>
        <v>3.1275030883538806</v>
      </c>
      <c r="AG62" s="43">
        <f>IF(AG33&gt;0,AG33/'C6'!AG33*100,"--")</f>
        <v>3.2903119834919474</v>
      </c>
      <c r="AH62" s="43">
        <f>IF(AH33&gt;0,AH33/'C6'!AH33*100,"--")</f>
        <v>4.6124135981494296</v>
      </c>
      <c r="AI62" s="43">
        <f>IF(AI33&gt;0,AI33/'C6'!AI33*100,"--")</f>
        <v>3.3727907522585152</v>
      </c>
      <c r="AJ62" s="26"/>
      <c r="AK62" s="27"/>
      <c r="AL62" s="28"/>
      <c r="AM62" s="29"/>
      <c r="AN62" s="29"/>
    </row>
    <row r="63" spans="1:40" ht="12" customHeight="1" x14ac:dyDescent="0.25">
      <c r="A63" s="40"/>
      <c r="B63" s="41" t="s">
        <v>52</v>
      </c>
      <c r="C63" s="43">
        <f>IF(C34&gt;0,C34/'C6'!C34*100,"--")</f>
        <v>3.0542291817190872</v>
      </c>
      <c r="D63" s="43">
        <f>IF(D34&gt;0,D34/'C6'!D34*100,"--")</f>
        <v>2.9830705415776277</v>
      </c>
      <c r="E63" s="43">
        <f>IF(E34&gt;0,E34/'C6'!E34*100,"--")</f>
        <v>2.209237068133028</v>
      </c>
      <c r="F63" s="43">
        <f>IF(F34&gt;0,F34/'C6'!F34*100,"--")</f>
        <v>2.2484219798534681</v>
      </c>
      <c r="G63" s="43">
        <f>IF(G34&gt;0,G34/'C6'!G34*100,"--")</f>
        <v>1.8514182986957035</v>
      </c>
      <c r="H63" s="43">
        <f>IF(H34&gt;0,H34/'C6'!H34*100,"--")</f>
        <v>1.8872128967128001</v>
      </c>
      <c r="I63" s="43">
        <f>IF(I34&gt;0,I34/'C6'!I34*100,"--")</f>
        <v>1.740118192011737</v>
      </c>
      <c r="J63" s="43">
        <f>IF(J34&gt;0,J34/'C6'!J34*100,"--")</f>
        <v>1.6375871698428346</v>
      </c>
      <c r="K63" s="43">
        <f>IF(K34&gt;0,K34/'C6'!K34*100,"--")</f>
        <v>1.5874342663460981</v>
      </c>
      <c r="L63" s="43">
        <f>IF(L34&gt;0,L34/'C6'!L34*100,"--")</f>
        <v>1.5176828343022288</v>
      </c>
      <c r="M63" s="43">
        <f>IF(M34&gt;0,M34/'C6'!M34*100,"--")</f>
        <v>1.487527652258579</v>
      </c>
      <c r="N63" s="43">
        <f>IF(N34&gt;0,N34/'C6'!N34*100,"--")</f>
        <v>1.389864338322369</v>
      </c>
      <c r="O63" s="43">
        <f>IF(O34&gt;0,O34/'C6'!O34*100,"--")</f>
        <v>1.443739282180581</v>
      </c>
      <c r="P63" s="43">
        <f>IF(P34&gt;0,P34/'C6'!P34*100,"--")</f>
        <v>1.5629060723238404</v>
      </c>
      <c r="Q63" s="43">
        <f>IF(Q34&gt;0,Q34/'C6'!Q34*100,"--")</f>
        <v>1.7432016900623861</v>
      </c>
      <c r="R63" s="43">
        <f>IF(R34&gt;0,R34/'C6'!R34*100,"--")</f>
        <v>1.7324425537798382</v>
      </c>
      <c r="S63" s="43">
        <f>IF(S34&gt;0,S34/'C6'!S34*100,"--")</f>
        <v>1.7200595486195027</v>
      </c>
      <c r="T63" s="43">
        <f>IF(T34&gt;0,T34/'C6'!T34*100,"--")</f>
        <v>1.7405512174727984</v>
      </c>
      <c r="U63" s="43">
        <f>IF(U34&gt;0,U34/'C6'!U34*100,"--")</f>
        <v>1.8004642332205372</v>
      </c>
      <c r="V63" s="43">
        <f>IF(V34&gt;0,V34/'C6'!V34*100,"--")</f>
        <v>1.6694174796378907</v>
      </c>
      <c r="W63" s="43">
        <f>IF(W34&gt;0,W34/'C6'!W34*100,"--")</f>
        <v>1.8053192177945383</v>
      </c>
      <c r="X63" s="43">
        <f>IF(X34&gt;0,X34/'C6'!X34*100,"--")</f>
        <v>1.7068109875942898</v>
      </c>
      <c r="Y63" s="43">
        <f>IF(Y34&gt;0,Y34/'C6'!Y34*100,"--")</f>
        <v>1.5618334190133321</v>
      </c>
      <c r="Z63" s="43">
        <f>IF(Z34&gt;0,Z34/'C6'!Z34*100,"--")</f>
        <v>1.5215557316068233</v>
      </c>
      <c r="AA63" s="43">
        <f>IF(AA34&gt;0,AA34/'C6'!AA34*100,"--")</f>
        <v>1.488765924521313</v>
      </c>
      <c r="AB63" s="43">
        <f>IF(AB34&gt;0,AB34/'C6'!AB34*100,"--")</f>
        <v>1.4557448020629626</v>
      </c>
      <c r="AC63" s="43">
        <f>IF(AC34&gt;0,AC34/'C6'!AC34*100,"--")</f>
        <v>1.4318737869194094</v>
      </c>
      <c r="AD63" s="43">
        <f>IF(AD34&gt;0,AD34/'C6'!AD34*100,"--")</f>
        <v>1.4253408947009225</v>
      </c>
      <c r="AE63" s="43">
        <f>IF(AE34&gt;0,AE34/'C6'!AE34*100,"--")</f>
        <v>1.4485080014903307</v>
      </c>
      <c r="AF63" s="43">
        <f>IF(AF34&gt;0,AF34/'C6'!AF34*100,"--")</f>
        <v>1.406779110797405</v>
      </c>
      <c r="AG63" s="43">
        <f>IF(AG34&gt;0,AG34/'C6'!AG34*100,"--")</f>
        <v>1.5810755289877343</v>
      </c>
      <c r="AH63" s="43">
        <f>IF(AH34&gt;0,AH34/'C6'!AH34*100,"--")</f>
        <v>1.9095416825635834</v>
      </c>
      <c r="AI63" s="43">
        <f>IF(AI34&gt;0,AI34/'C6'!AI34*100,"--")</f>
        <v>1.625991587531614</v>
      </c>
      <c r="AJ63" s="26"/>
      <c r="AK63" s="27"/>
      <c r="AL63" s="28"/>
      <c r="AM63" s="29"/>
      <c r="AN63" s="29"/>
    </row>
    <row r="64" spans="1:40" ht="12" customHeight="1" x14ac:dyDescent="0.25">
      <c r="A64" s="40"/>
      <c r="B64" s="41" t="s">
        <v>427</v>
      </c>
      <c r="C64" s="43">
        <f>IF(C35&gt;0,C35/'C6'!C35*100,"--")</f>
        <v>2.2300039289092246</v>
      </c>
      <c r="D64" s="43">
        <f>IF(D35&gt;0,D35/'C6'!D35*100,"--")</f>
        <v>2.1793732405202477</v>
      </c>
      <c r="E64" s="43">
        <f>IF(E35&gt;0,E35/'C6'!E35*100,"--")</f>
        <v>2.0417099339165548</v>
      </c>
      <c r="F64" s="43">
        <f>IF(F35&gt;0,F35/'C6'!F35*100,"--")</f>
        <v>2.0308582601542864</v>
      </c>
      <c r="G64" s="43">
        <f>IF(G35&gt;0,G35/'C6'!G35*100,"--")</f>
        <v>2.0150334627056421</v>
      </c>
      <c r="H64" s="43">
        <f>IF(H35&gt;0,H35/'C6'!H35*100,"--")</f>
        <v>2.060079384272576</v>
      </c>
      <c r="I64" s="43">
        <f>IF(I35&gt;0,I35/'C6'!I35*100,"--")</f>
        <v>1.5923411411692523</v>
      </c>
      <c r="J64" s="43">
        <f>IF(J35&gt;0,J35/'C6'!J35*100,"--")</f>
        <v>1.5705623716567487</v>
      </c>
      <c r="K64" s="43">
        <f>IF(K35&gt;0,K35/'C6'!K35*100,"--")</f>
        <v>1.604277803835926</v>
      </c>
      <c r="L64" s="43">
        <f>IF(L35&gt;0,L35/'C6'!L35*100,"--")</f>
        <v>1.8315790900485642</v>
      </c>
      <c r="M64" s="43">
        <f>IF(M35&gt;0,M35/'C6'!M35*100,"--")</f>
        <v>1.8856749264942962</v>
      </c>
      <c r="N64" s="43">
        <f>IF(N35&gt;0,N35/'C6'!N35*100,"--")</f>
        <v>1.7402690854311182</v>
      </c>
      <c r="O64" s="43">
        <f>IF(O35&gt;0,O35/'C6'!O35*100,"--")</f>
        <v>1.8849396186280836</v>
      </c>
      <c r="P64" s="43">
        <f>IF(P35&gt;0,P35/'C6'!P35*100,"--")</f>
        <v>1.9351984052535218</v>
      </c>
      <c r="Q64" s="43">
        <f>IF(Q35&gt;0,Q35/'C6'!Q35*100,"--")</f>
        <v>1.9132952208887444</v>
      </c>
      <c r="R64" s="43">
        <f>IF(R35&gt;0,R35/'C6'!R35*100,"--")</f>
        <v>1.9052238464660858</v>
      </c>
      <c r="S64" s="43">
        <f>IF(S35&gt;0,S35/'C6'!S35*100,"--")</f>
        <v>1.7893965692909428</v>
      </c>
      <c r="T64" s="43">
        <f>IF(T35&gt;0,T35/'C6'!T35*100,"--")</f>
        <v>1.813106681080404</v>
      </c>
      <c r="U64" s="43">
        <f>IF(U35&gt;0,U35/'C6'!U35*100,"--")</f>
        <v>1.8646865608286096</v>
      </c>
      <c r="V64" s="43">
        <f>IF(V35&gt;0,V35/'C6'!V35*100,"--")</f>
        <v>1.6242048782473224</v>
      </c>
      <c r="W64" s="43">
        <f>IF(W35&gt;0,W35/'C6'!W35*100,"--")</f>
        <v>1.7087220657610109</v>
      </c>
      <c r="X64" s="43">
        <f>IF(X35&gt;0,X35/'C6'!X35*100,"--")</f>
        <v>1.7272500374419673</v>
      </c>
      <c r="Y64" s="43">
        <f>IF(Y35&gt;0,Y35/'C6'!Y35*100,"--")</f>
        <v>1.6352904950651355</v>
      </c>
      <c r="Z64" s="43">
        <f>IF(Z35&gt;0,Z35/'C6'!Z35*100,"--")</f>
        <v>1.5675281038645259</v>
      </c>
      <c r="AA64" s="43">
        <f>IF(AA35&gt;0,AA35/'C6'!AA35*100,"--")</f>
        <v>1.4549521296093881</v>
      </c>
      <c r="AB64" s="43">
        <f>IF(AB35&gt;0,AB35/'C6'!AB35*100,"--")</f>
        <v>1.4430316403821835</v>
      </c>
      <c r="AC64" s="43">
        <f>IF(AC35&gt;0,AC35/'C6'!AC35*100,"--")</f>
        <v>1.3760508592825431</v>
      </c>
      <c r="AD64" s="43">
        <f>IF(AD35&gt;0,AD35/'C6'!AD35*100,"--")</f>
        <v>1.3325472463453174</v>
      </c>
      <c r="AE64" s="43">
        <f>IF(AE35&gt;0,AE35/'C6'!AE35*100,"--")</f>
        <v>1.5088791312566867</v>
      </c>
      <c r="AF64" s="43">
        <f>IF(AF35&gt;0,AF35/'C6'!AF35*100,"--")</f>
        <v>1.5436084946673427</v>
      </c>
      <c r="AG64" s="43">
        <f>IF(AG35&gt;0,AG35/'C6'!AG35*100,"--")</f>
        <v>1.7636427016609704</v>
      </c>
      <c r="AH64" s="43">
        <f>IF(AH35&gt;0,AH35/'C6'!AH35*100,"--")</f>
        <v>1.9642632025238003</v>
      </c>
      <c r="AI64" s="43">
        <f>IF(AI35&gt;0,AI35/'C6'!AI35*100,"--")</f>
        <v>1.691616861463626</v>
      </c>
      <c r="AJ64" s="26"/>
      <c r="AK64" s="27"/>
      <c r="AL64" s="28"/>
      <c r="AM64" s="29"/>
      <c r="AN64" s="29"/>
    </row>
    <row r="65" spans="1:40" ht="12" customHeight="1" x14ac:dyDescent="0.25">
      <c r="A65" s="40"/>
      <c r="B65" s="41"/>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26"/>
      <c r="AK65" s="27"/>
      <c r="AL65" s="28"/>
      <c r="AM65" s="29"/>
      <c r="AN65" s="29"/>
    </row>
    <row r="66" spans="1:40" ht="12" customHeight="1" thickBot="1" x14ac:dyDescent="0.3">
      <c r="A66" s="34"/>
      <c r="B66" s="35"/>
      <c r="C66" s="35"/>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24"/>
      <c r="AK66" s="27"/>
      <c r="AL66" s="28"/>
      <c r="AM66" s="28"/>
      <c r="AN66" s="31"/>
    </row>
    <row r="67" spans="1:40" ht="12" customHeight="1" thickTop="1" x14ac:dyDescent="0.25">
      <c r="A67" s="44" t="s">
        <v>567</v>
      </c>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7"/>
      <c r="AL67" s="28"/>
      <c r="AM67" s="28"/>
      <c r="AN67" s="31"/>
    </row>
    <row r="68" spans="1:40" ht="12" customHeight="1" x14ac:dyDescent="0.25">
      <c r="A68" s="45"/>
      <c r="B68" s="46"/>
      <c r="C68" s="46"/>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7"/>
      <c r="AL68" s="47"/>
      <c r="AM68" s="47"/>
      <c r="AN68" s="46"/>
    </row>
    <row r="69" spans="1:40" ht="12" customHeight="1" x14ac:dyDescent="0.25">
      <c r="A69" s="45"/>
      <c r="B69" s="48"/>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c r="AK69" s="28"/>
      <c r="AL69" s="28"/>
      <c r="AM69" s="28"/>
      <c r="AN69" s="31"/>
    </row>
    <row r="70" spans="1:40" ht="12" customHeight="1" x14ac:dyDescent="0.25">
      <c r="A70" s="45"/>
      <c r="B70" s="48"/>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28"/>
      <c r="AL70" s="28"/>
      <c r="AM70" s="28"/>
      <c r="AN70" s="31"/>
    </row>
    <row r="71" spans="1:40" ht="12" customHeight="1" x14ac:dyDescent="0.25">
      <c r="A71" s="45"/>
      <c r="B71" s="48"/>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28"/>
      <c r="AL71" s="28"/>
      <c r="AM71" s="28"/>
      <c r="AN71" s="31"/>
    </row>
    <row r="72" spans="1:40" ht="12" customHeight="1" x14ac:dyDescent="0.25">
      <c r="A72" s="45"/>
      <c r="B72" s="48"/>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28"/>
      <c r="AL72" s="28"/>
      <c r="AM72" s="28"/>
      <c r="AN72" s="31"/>
    </row>
    <row r="73" spans="1:40" ht="12" customHeight="1" x14ac:dyDescent="0.25">
      <c r="A73" s="45"/>
      <c r="B73" s="48"/>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28"/>
      <c r="AL73" s="28"/>
      <c r="AM73" s="28"/>
      <c r="AN73" s="31"/>
    </row>
    <row r="74" spans="1:40" ht="12" customHeight="1" x14ac:dyDescent="0.25">
      <c r="AJ74" s="31"/>
      <c r="AK74" s="28"/>
      <c r="AL74" s="28"/>
      <c r="AM74" s="28"/>
      <c r="AN74" s="31"/>
    </row>
    <row r="75" spans="1:40" ht="12" customHeight="1" x14ac:dyDescent="0.25">
      <c r="A75" s="45"/>
      <c r="B75" s="48"/>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28"/>
      <c r="AL75" s="28"/>
      <c r="AM75" s="28"/>
      <c r="AN75" s="31"/>
    </row>
    <row r="76" spans="1:40" ht="12" customHeight="1" x14ac:dyDescent="0.25">
      <c r="A76" s="45"/>
      <c r="B76" s="48"/>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31"/>
      <c r="AJ76" s="31"/>
      <c r="AK76" s="28"/>
      <c r="AL76" s="28"/>
      <c r="AM76" s="28"/>
      <c r="AN76" s="31"/>
    </row>
    <row r="77" spans="1:40" ht="12" customHeight="1" x14ac:dyDescent="0.25">
      <c r="A77" s="45"/>
      <c r="B77" s="48"/>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28"/>
      <c r="AL77" s="28"/>
      <c r="AM77" s="28"/>
      <c r="AN77" s="31"/>
    </row>
    <row r="78" spans="1:40" ht="12" customHeight="1" x14ac:dyDescent="0.25">
      <c r="A78" s="45"/>
      <c r="B78" s="48"/>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c r="AF78" s="31"/>
      <c r="AG78" s="31"/>
      <c r="AH78" s="31"/>
      <c r="AI78" s="31"/>
      <c r="AJ78" s="31"/>
      <c r="AK78" s="28"/>
      <c r="AL78" s="28"/>
      <c r="AM78" s="28"/>
      <c r="AN78" s="31"/>
    </row>
    <row r="79" spans="1:40" ht="12" customHeight="1" x14ac:dyDescent="0.25">
      <c r="A79" s="45"/>
      <c r="B79" s="48"/>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28"/>
      <c r="AL79" s="28"/>
      <c r="AM79" s="28"/>
      <c r="AN79" s="31"/>
    </row>
    <row r="80" spans="1:40" ht="12" customHeight="1" x14ac:dyDescent="0.25">
      <c r="A80" s="45"/>
      <c r="B80" s="48"/>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c r="AF80" s="31"/>
      <c r="AG80" s="31"/>
      <c r="AH80" s="31"/>
      <c r="AI80" s="31"/>
      <c r="AJ80" s="31"/>
      <c r="AK80" s="28"/>
      <c r="AL80" s="28"/>
      <c r="AM80" s="28"/>
      <c r="AN80" s="31"/>
    </row>
    <row r="81" spans="1:40" ht="12" customHeight="1" x14ac:dyDescent="0.25">
      <c r="A81" s="45"/>
      <c r="B81" s="48"/>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c r="AF81" s="31"/>
      <c r="AG81" s="31"/>
      <c r="AH81" s="31"/>
      <c r="AI81" s="31"/>
      <c r="AJ81" s="31"/>
      <c r="AK81" s="28"/>
      <c r="AL81" s="28"/>
      <c r="AM81" s="28"/>
      <c r="AN81" s="31"/>
    </row>
    <row r="82" spans="1:40" ht="12" customHeight="1" x14ac:dyDescent="0.25">
      <c r="A82" s="45"/>
      <c r="B82" s="48"/>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c r="AF82" s="31"/>
      <c r="AG82" s="31"/>
      <c r="AH82" s="31"/>
      <c r="AI82" s="31"/>
      <c r="AJ82" s="31"/>
      <c r="AK82" s="28"/>
      <c r="AL82" s="28"/>
      <c r="AM82" s="28"/>
      <c r="AN82" s="31"/>
    </row>
    <row r="83" spans="1:40" ht="12" customHeight="1" x14ac:dyDescent="0.25">
      <c r="A83" s="45"/>
      <c r="B83" s="48"/>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31"/>
      <c r="AJ83" s="31"/>
      <c r="AK83" s="28"/>
      <c r="AL83" s="28"/>
      <c r="AM83" s="28"/>
      <c r="AN83" s="31"/>
    </row>
    <row r="84" spans="1:40" ht="12" customHeight="1" x14ac:dyDescent="0.25">
      <c r="A84" s="45"/>
      <c r="B84" s="48"/>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28"/>
      <c r="AL84" s="28"/>
      <c r="AM84" s="28"/>
      <c r="AN84" s="31"/>
    </row>
    <row r="85" spans="1:40" ht="12" customHeight="1" x14ac:dyDescent="0.25">
      <c r="A85" s="45"/>
      <c r="B85" s="48"/>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28"/>
      <c r="AL85" s="28"/>
      <c r="AM85" s="28"/>
      <c r="AN85" s="31"/>
    </row>
    <row r="86" spans="1:40" ht="12" customHeight="1" x14ac:dyDescent="0.25">
      <c r="A86" s="45"/>
      <c r="B86" s="48"/>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28"/>
      <c r="AL86" s="28"/>
      <c r="AM86" s="28"/>
      <c r="AN86" s="31"/>
    </row>
    <row r="87" spans="1:40" ht="12" customHeight="1" x14ac:dyDescent="0.25">
      <c r="A87" s="45"/>
      <c r="B87" s="48"/>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28"/>
      <c r="AL87" s="28"/>
      <c r="AM87" s="28"/>
      <c r="AN87" s="31"/>
    </row>
    <row r="88" spans="1:40" ht="12" customHeight="1" x14ac:dyDescent="0.25">
      <c r="A88" s="45"/>
      <c r="B88" s="48"/>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c r="AF88" s="31"/>
      <c r="AG88" s="31"/>
      <c r="AH88" s="31"/>
      <c r="AI88" s="31"/>
      <c r="AJ88" s="31"/>
      <c r="AK88" s="28"/>
      <c r="AL88" s="28"/>
      <c r="AM88" s="28"/>
      <c r="AN88" s="31"/>
    </row>
    <row r="89" spans="1:40" ht="12" customHeight="1" x14ac:dyDescent="0.25">
      <c r="A89" s="45"/>
      <c r="B89" s="48"/>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c r="AF89" s="31"/>
      <c r="AG89" s="31"/>
      <c r="AH89" s="31"/>
      <c r="AI89" s="31"/>
      <c r="AJ89" s="31"/>
      <c r="AK89" s="28"/>
      <c r="AL89" s="28"/>
      <c r="AM89" s="28"/>
      <c r="AN89" s="31"/>
    </row>
    <row r="90" spans="1:40" ht="12" customHeight="1" x14ac:dyDescent="0.25">
      <c r="A90" s="45"/>
      <c r="B90" s="48"/>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c r="AF90" s="31"/>
      <c r="AG90" s="31"/>
      <c r="AH90" s="31"/>
      <c r="AI90" s="31"/>
      <c r="AJ90" s="31"/>
      <c r="AK90" s="28"/>
      <c r="AL90" s="28"/>
      <c r="AM90" s="28"/>
      <c r="AN90" s="31"/>
    </row>
    <row r="91" spans="1:40" ht="12" customHeight="1" x14ac:dyDescent="0.25">
      <c r="A91" s="45"/>
      <c r="B91" s="48"/>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28"/>
      <c r="AL91" s="28"/>
      <c r="AM91" s="28"/>
      <c r="AN91" s="31"/>
    </row>
    <row r="92" spans="1:40" ht="12" customHeight="1" x14ac:dyDescent="0.25">
      <c r="A92" s="45"/>
      <c r="B92" s="48"/>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c r="AF92" s="31"/>
      <c r="AG92" s="31"/>
      <c r="AH92" s="31"/>
      <c r="AI92" s="31"/>
      <c r="AJ92" s="31"/>
      <c r="AK92" s="28"/>
      <c r="AL92" s="28"/>
      <c r="AM92" s="28"/>
      <c r="AN92" s="31"/>
    </row>
    <row r="93" spans="1:40" ht="12" customHeight="1" x14ac:dyDescent="0.25">
      <c r="A93" s="45"/>
      <c r="B93" s="48"/>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28"/>
      <c r="AL93" s="28"/>
      <c r="AM93" s="28"/>
      <c r="AN93" s="31"/>
    </row>
    <row r="94" spans="1:40" ht="12" customHeight="1" x14ac:dyDescent="0.25">
      <c r="A94" s="45"/>
      <c r="B94" s="48"/>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c r="AF94" s="31"/>
      <c r="AG94" s="31"/>
      <c r="AH94" s="31"/>
      <c r="AI94" s="31"/>
      <c r="AJ94" s="31"/>
      <c r="AK94" s="28"/>
      <c r="AL94" s="28"/>
      <c r="AM94" s="28"/>
      <c r="AN94" s="31"/>
    </row>
    <row r="95" spans="1:40" ht="12" customHeight="1" x14ac:dyDescent="0.25">
      <c r="A95" s="45"/>
      <c r="B95" s="48"/>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c r="AF95" s="31"/>
      <c r="AG95" s="31"/>
      <c r="AH95" s="31"/>
      <c r="AI95" s="31"/>
      <c r="AJ95" s="31"/>
      <c r="AK95" s="28"/>
      <c r="AL95" s="28"/>
      <c r="AM95" s="28"/>
      <c r="AN95" s="31"/>
    </row>
    <row r="96" spans="1:40" ht="12" customHeight="1" x14ac:dyDescent="0.25">
      <c r="A96" s="45"/>
      <c r="B96" s="49"/>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c r="AF96" s="31"/>
      <c r="AG96" s="31"/>
      <c r="AH96" s="31"/>
      <c r="AI96" s="31"/>
      <c r="AJ96" s="31"/>
      <c r="AK96" s="28"/>
      <c r="AL96" s="28"/>
      <c r="AM96" s="28"/>
      <c r="AN96" s="31"/>
    </row>
    <row r="97" spans="1:40" ht="12" customHeight="1" x14ac:dyDescent="0.25">
      <c r="A97" s="45"/>
      <c r="B97" s="48"/>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c r="AF97" s="31"/>
      <c r="AG97" s="31"/>
      <c r="AH97" s="31"/>
      <c r="AI97" s="31"/>
      <c r="AJ97" s="31"/>
      <c r="AK97" s="28"/>
      <c r="AL97" s="28"/>
      <c r="AM97" s="28"/>
      <c r="AN97" s="31"/>
    </row>
    <row r="98" spans="1:40" ht="12" customHeight="1" x14ac:dyDescent="0.25">
      <c r="A98" s="45"/>
      <c r="B98" s="48"/>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28"/>
      <c r="AL98" s="28"/>
      <c r="AM98" s="28"/>
      <c r="AN98" s="31"/>
    </row>
    <row r="99" spans="1:40" ht="12" customHeight="1" x14ac:dyDescent="0.25">
      <c r="A99" s="45"/>
      <c r="B99" s="48"/>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28"/>
      <c r="AL99" s="28"/>
      <c r="AM99" s="28"/>
      <c r="AN99" s="31"/>
    </row>
    <row r="100" spans="1:40" ht="12" customHeight="1" x14ac:dyDescent="0.25">
      <c r="A100" s="45"/>
      <c r="B100" s="48"/>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28"/>
      <c r="AL100" s="28"/>
      <c r="AM100" s="28"/>
      <c r="AN100" s="31"/>
    </row>
    <row r="101" spans="1:40" ht="12" customHeight="1" x14ac:dyDescent="0.25">
      <c r="A101" s="45"/>
      <c r="B101" s="48"/>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28"/>
      <c r="AL101" s="28"/>
      <c r="AM101" s="28"/>
      <c r="AN101" s="31"/>
    </row>
    <row r="102" spans="1:40" ht="12" customHeight="1" x14ac:dyDescent="0.25">
      <c r="A102" s="45"/>
      <c r="B102" s="48"/>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28"/>
      <c r="AL102" s="28"/>
      <c r="AM102" s="28"/>
      <c r="AN102" s="31"/>
    </row>
    <row r="103" spans="1:40" ht="12" customHeight="1" x14ac:dyDescent="0.25">
      <c r="A103" s="45"/>
      <c r="B103" s="48"/>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c r="AF103" s="31"/>
      <c r="AG103" s="31"/>
      <c r="AH103" s="31"/>
      <c r="AI103" s="31"/>
      <c r="AJ103" s="31"/>
      <c r="AK103" s="28"/>
      <c r="AL103" s="28"/>
      <c r="AM103" s="28"/>
      <c r="AN103" s="31"/>
    </row>
    <row r="104" spans="1:40" ht="12" customHeight="1" x14ac:dyDescent="0.25">
      <c r="A104" s="45"/>
      <c r="B104" s="48"/>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28"/>
      <c r="AL104" s="28"/>
      <c r="AM104" s="28"/>
      <c r="AN104" s="31"/>
    </row>
    <row r="105" spans="1:40" ht="12" customHeight="1" x14ac:dyDescent="0.25">
      <c r="A105" s="45"/>
      <c r="B105" s="48"/>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28"/>
      <c r="AL105" s="28"/>
      <c r="AM105" s="28"/>
      <c r="AN105" s="31"/>
    </row>
    <row r="106" spans="1:40" ht="12" customHeight="1" x14ac:dyDescent="0.25">
      <c r="A106" s="45"/>
      <c r="B106" s="48"/>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28"/>
      <c r="AL106" s="28"/>
      <c r="AM106" s="28"/>
      <c r="AN106" s="31"/>
    </row>
    <row r="107" spans="1:40" ht="12" customHeight="1" x14ac:dyDescent="0.25">
      <c r="A107" s="45"/>
      <c r="B107" s="48"/>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28"/>
      <c r="AL107" s="28"/>
      <c r="AM107" s="28"/>
      <c r="AN107" s="31"/>
    </row>
    <row r="108" spans="1:40" ht="12" customHeight="1" x14ac:dyDescent="0.25">
      <c r="A108" s="45"/>
      <c r="B108" s="48"/>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28"/>
      <c r="AL108" s="28"/>
      <c r="AM108" s="28"/>
      <c r="AN108" s="31"/>
    </row>
    <row r="109" spans="1:40" ht="12" customHeight="1" x14ac:dyDescent="0.25">
      <c r="A109" s="45"/>
      <c r="B109" s="48"/>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28"/>
      <c r="AL109" s="28"/>
      <c r="AM109" s="28"/>
      <c r="AN109" s="31"/>
    </row>
    <row r="110" spans="1:40" ht="12" customHeight="1" x14ac:dyDescent="0.25">
      <c r="A110" s="45"/>
      <c r="B110" s="48"/>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28"/>
      <c r="AL110" s="28"/>
      <c r="AM110" s="28"/>
      <c r="AN110" s="31"/>
    </row>
    <row r="111" spans="1:40" ht="12" customHeight="1" x14ac:dyDescent="0.25">
      <c r="A111" s="45"/>
      <c r="B111" s="48"/>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28"/>
      <c r="AL111" s="28"/>
      <c r="AM111" s="28"/>
      <c r="AN111" s="31"/>
    </row>
    <row r="112" spans="1:40" ht="12" customHeight="1" x14ac:dyDescent="0.25">
      <c r="A112" s="45"/>
      <c r="B112" s="48"/>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28"/>
      <c r="AL112" s="28"/>
      <c r="AM112" s="28"/>
      <c r="AN112" s="31"/>
    </row>
    <row r="113" spans="1:40" ht="12" customHeight="1" x14ac:dyDescent="0.25">
      <c r="A113" s="45"/>
      <c r="B113" s="48"/>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c r="AJ113" s="31"/>
      <c r="AK113" s="28"/>
      <c r="AL113" s="28"/>
      <c r="AM113" s="28"/>
      <c r="AN113" s="31"/>
    </row>
    <row r="114" spans="1:40" ht="12" customHeight="1" x14ac:dyDescent="0.25">
      <c r="A114" s="45"/>
      <c r="B114" s="48"/>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28"/>
      <c r="AL114" s="28"/>
      <c r="AM114" s="28"/>
      <c r="AN114" s="31"/>
    </row>
    <row r="115" spans="1:40" ht="12" customHeight="1" x14ac:dyDescent="0.25">
      <c r="A115" s="45"/>
      <c r="B115" s="48"/>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28"/>
      <c r="AL115" s="28"/>
      <c r="AM115" s="28"/>
      <c r="AN115" s="31"/>
    </row>
    <row r="116" spans="1:40" ht="12" customHeight="1" x14ac:dyDescent="0.25">
      <c r="A116" s="45"/>
      <c r="B116" s="48"/>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31"/>
      <c r="AJ116" s="31"/>
      <c r="AK116" s="28"/>
      <c r="AL116" s="28"/>
      <c r="AM116" s="28"/>
      <c r="AN116" s="31"/>
    </row>
    <row r="117" spans="1:40" ht="12" customHeight="1" x14ac:dyDescent="0.25">
      <c r="A117" s="45"/>
      <c r="B117" s="48"/>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31"/>
      <c r="AJ117" s="31"/>
      <c r="AK117" s="28"/>
      <c r="AL117" s="28"/>
      <c r="AM117" s="28"/>
      <c r="AN117" s="31"/>
    </row>
    <row r="118" spans="1:40" ht="12" customHeight="1" x14ac:dyDescent="0.25">
      <c r="A118" s="45"/>
      <c r="B118" s="48"/>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28"/>
      <c r="AL118" s="28"/>
      <c r="AM118" s="28"/>
      <c r="AN118" s="31"/>
    </row>
    <row r="119" spans="1:40" ht="12" customHeight="1" x14ac:dyDescent="0.25">
      <c r="A119" s="45"/>
      <c r="B119" s="48"/>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28"/>
      <c r="AL119" s="28"/>
      <c r="AM119" s="28"/>
      <c r="AN119" s="31"/>
    </row>
    <row r="120" spans="1:40" ht="12" customHeight="1" x14ac:dyDescent="0.25">
      <c r="A120" s="45"/>
      <c r="B120" s="48"/>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28"/>
      <c r="AL120" s="28"/>
      <c r="AM120" s="28"/>
      <c r="AN120" s="31"/>
    </row>
    <row r="121" spans="1:40" ht="12" customHeight="1" x14ac:dyDescent="0.25">
      <c r="A121" s="45"/>
      <c r="B121" s="48"/>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31"/>
      <c r="AJ121" s="31"/>
      <c r="AK121" s="28"/>
      <c r="AL121" s="28"/>
      <c r="AM121" s="28"/>
      <c r="AN121" s="31"/>
    </row>
    <row r="122" spans="1:40" ht="12" customHeight="1" x14ac:dyDescent="0.25">
      <c r="A122" s="45"/>
      <c r="B122" s="48"/>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c r="AJ122" s="31"/>
      <c r="AK122" s="28"/>
      <c r="AL122" s="28"/>
      <c r="AM122" s="28"/>
      <c r="AN122" s="31"/>
    </row>
    <row r="123" spans="1:40" ht="12" customHeight="1" x14ac:dyDescent="0.25">
      <c r="A123" s="45"/>
      <c r="B123" s="48"/>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28"/>
      <c r="AL123" s="28"/>
      <c r="AM123" s="28"/>
      <c r="AN123" s="31"/>
    </row>
    <row r="124" spans="1:40" ht="12" customHeight="1" x14ac:dyDescent="0.25">
      <c r="A124" s="45"/>
      <c r="B124" s="48"/>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31"/>
      <c r="AJ124" s="31"/>
      <c r="AK124" s="28"/>
      <c r="AL124" s="28"/>
      <c r="AM124" s="28"/>
      <c r="AN124" s="31"/>
    </row>
    <row r="125" spans="1:40" ht="12" customHeight="1" x14ac:dyDescent="0.25">
      <c r="A125" s="45"/>
      <c r="B125" s="48"/>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c r="AK125" s="28"/>
      <c r="AL125" s="28"/>
      <c r="AM125" s="28"/>
      <c r="AN125" s="31"/>
    </row>
    <row r="126" spans="1:40" ht="12" customHeight="1" x14ac:dyDescent="0.25">
      <c r="A126" s="45"/>
      <c r="B126" s="48"/>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28"/>
      <c r="AL126" s="28"/>
      <c r="AM126" s="28"/>
      <c r="AN126" s="31"/>
    </row>
    <row r="127" spans="1:40" ht="12" customHeight="1" x14ac:dyDescent="0.25">
      <c r="A127" s="45"/>
      <c r="B127" s="48"/>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28"/>
      <c r="AL127" s="28"/>
      <c r="AM127" s="28"/>
      <c r="AN127" s="31"/>
    </row>
    <row r="128" spans="1:40" ht="12" customHeight="1" x14ac:dyDescent="0.25">
      <c r="A128" s="45"/>
      <c r="B128" s="48"/>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28"/>
      <c r="AL128" s="28"/>
      <c r="AM128" s="28"/>
      <c r="AN128" s="31"/>
    </row>
    <row r="129" spans="1:40" ht="12" customHeight="1" x14ac:dyDescent="0.25">
      <c r="A129" s="45"/>
      <c r="B129" s="48"/>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28"/>
      <c r="AL129" s="28"/>
      <c r="AM129" s="28"/>
      <c r="AN129" s="31"/>
    </row>
    <row r="130" spans="1:40" ht="12" customHeight="1" x14ac:dyDescent="0.25">
      <c r="A130" s="45"/>
      <c r="B130" s="48"/>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28"/>
      <c r="AL130" s="28"/>
      <c r="AM130" s="28"/>
      <c r="AN130" s="31"/>
    </row>
    <row r="131" spans="1:40" ht="12" customHeight="1" x14ac:dyDescent="0.25">
      <c r="A131" s="45"/>
      <c r="B131" s="48"/>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c r="AK131" s="28"/>
      <c r="AL131" s="28"/>
      <c r="AM131" s="28"/>
      <c r="AN131" s="31"/>
    </row>
    <row r="132" spans="1:40" ht="12" customHeight="1" x14ac:dyDescent="0.25">
      <c r="A132" s="45"/>
      <c r="B132" s="48"/>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28"/>
      <c r="AL132" s="28"/>
      <c r="AM132" s="28"/>
      <c r="AN132" s="31"/>
    </row>
    <row r="133" spans="1:40" ht="12" customHeight="1" x14ac:dyDescent="0.25">
      <c r="A133" s="45"/>
      <c r="B133" s="48"/>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c r="AK133" s="28"/>
      <c r="AL133" s="28"/>
      <c r="AM133" s="28"/>
      <c r="AN133" s="31"/>
    </row>
    <row r="134" spans="1:40" ht="12" customHeight="1" x14ac:dyDescent="0.25">
      <c r="A134" s="45"/>
      <c r="B134" s="48"/>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31"/>
      <c r="AJ134" s="31"/>
      <c r="AK134" s="28"/>
      <c r="AL134" s="28"/>
      <c r="AM134" s="28"/>
      <c r="AN134" s="31"/>
    </row>
    <row r="135" spans="1:40" ht="12" customHeight="1" x14ac:dyDescent="0.25">
      <c r="A135" s="45"/>
      <c r="B135" s="48"/>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c r="AJ135" s="31"/>
      <c r="AK135" s="28"/>
      <c r="AL135" s="28"/>
      <c r="AM135" s="28"/>
      <c r="AN135" s="31"/>
    </row>
    <row r="136" spans="1:40" ht="12" customHeight="1" x14ac:dyDescent="0.25">
      <c r="A136" s="45"/>
      <c r="B136" s="48"/>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28"/>
      <c r="AL136" s="28"/>
      <c r="AM136" s="28"/>
      <c r="AN136" s="31"/>
    </row>
    <row r="137" spans="1:40" ht="12" customHeight="1" x14ac:dyDescent="0.25">
      <c r="A137" s="45"/>
      <c r="B137" s="48"/>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28"/>
      <c r="AL137" s="28"/>
      <c r="AM137" s="28"/>
      <c r="AN137" s="31"/>
    </row>
    <row r="138" spans="1:40" ht="12" customHeight="1" x14ac:dyDescent="0.25">
      <c r="A138" s="45"/>
      <c r="B138" s="48"/>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c r="AJ138" s="31"/>
      <c r="AK138" s="28"/>
      <c r="AL138" s="28"/>
      <c r="AM138" s="28"/>
      <c r="AN138" s="31"/>
    </row>
    <row r="139" spans="1:40" ht="12" customHeight="1" x14ac:dyDescent="0.25">
      <c r="A139" s="45"/>
      <c r="B139" s="50"/>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28"/>
      <c r="AL139" s="28"/>
      <c r="AM139" s="28"/>
      <c r="AN139" s="31"/>
    </row>
    <row r="140" spans="1:40" ht="12" customHeight="1" x14ac:dyDescent="0.25">
      <c r="A140" s="45"/>
      <c r="B140" s="48"/>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31"/>
      <c r="AJ140" s="31"/>
      <c r="AK140" s="28"/>
      <c r="AL140" s="28"/>
      <c r="AM140" s="28"/>
      <c r="AN140" s="31"/>
    </row>
    <row r="141" spans="1:40" ht="12" customHeight="1" x14ac:dyDescent="0.25">
      <c r="A141" s="45"/>
      <c r="B141" s="48"/>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28"/>
      <c r="AL141" s="28"/>
      <c r="AM141" s="28"/>
      <c r="AN141" s="31"/>
    </row>
    <row r="142" spans="1:40" ht="12" customHeight="1" x14ac:dyDescent="0.25">
      <c r="A142" s="45"/>
      <c r="B142" s="48"/>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28"/>
      <c r="AL142" s="28"/>
      <c r="AM142" s="28"/>
      <c r="AN142" s="31"/>
    </row>
    <row r="143" spans="1:40" ht="12" customHeight="1" x14ac:dyDescent="0.25">
      <c r="A143" s="45"/>
      <c r="B143" s="48"/>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28"/>
      <c r="AL143" s="28"/>
      <c r="AM143" s="28"/>
      <c r="AN143" s="31"/>
    </row>
    <row r="144" spans="1:40" ht="12" customHeight="1" x14ac:dyDescent="0.25">
      <c r="A144" s="45"/>
      <c r="B144" s="48"/>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28"/>
      <c r="AL144" s="28"/>
      <c r="AM144" s="28"/>
      <c r="AN144" s="31"/>
    </row>
    <row r="145" spans="1:40" ht="12" customHeight="1" x14ac:dyDescent="0.25">
      <c r="A145" s="45"/>
      <c r="B145" s="48"/>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28"/>
      <c r="AL145" s="28"/>
      <c r="AM145" s="28"/>
      <c r="AN145" s="31"/>
    </row>
    <row r="146" spans="1:40" ht="12" customHeight="1" x14ac:dyDescent="0.25">
      <c r="A146" s="45"/>
      <c r="B146" s="48"/>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28"/>
      <c r="AL146" s="28"/>
      <c r="AM146" s="28"/>
      <c r="AN146" s="31"/>
    </row>
    <row r="147" spans="1:40" ht="12" customHeight="1" x14ac:dyDescent="0.25">
      <c r="A147" s="45"/>
      <c r="B147" s="48"/>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28"/>
      <c r="AL147" s="28"/>
      <c r="AM147" s="28"/>
      <c r="AN147" s="31"/>
    </row>
    <row r="148" spans="1:40" ht="12" customHeight="1" x14ac:dyDescent="0.25">
      <c r="A148" s="45"/>
      <c r="B148" s="48"/>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28"/>
      <c r="AL148" s="28"/>
      <c r="AM148" s="28"/>
      <c r="AN148" s="31"/>
    </row>
    <row r="149" spans="1:40" ht="12" customHeight="1" x14ac:dyDescent="0.25">
      <c r="A149" s="45"/>
      <c r="B149" s="48"/>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c r="AK149" s="28"/>
      <c r="AL149" s="28"/>
      <c r="AM149" s="28"/>
      <c r="AN149" s="31"/>
    </row>
    <row r="150" spans="1:40" ht="12" customHeight="1" x14ac:dyDescent="0.25">
      <c r="A150" s="45"/>
      <c r="B150" s="48"/>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28"/>
      <c r="AL150" s="28"/>
      <c r="AM150" s="28"/>
      <c r="AN150" s="31"/>
    </row>
    <row r="151" spans="1:40" ht="12" customHeight="1" x14ac:dyDescent="0.25">
      <c r="A151" s="45"/>
      <c r="B151" s="48"/>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28"/>
      <c r="AL151" s="28"/>
      <c r="AM151" s="28"/>
      <c r="AN151" s="31"/>
    </row>
    <row r="152" spans="1:40" ht="12" customHeight="1" x14ac:dyDescent="0.25">
      <c r="A152" s="51"/>
      <c r="B152" s="49"/>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28"/>
      <c r="AL152" s="28"/>
      <c r="AM152" s="28"/>
      <c r="AN152" s="31"/>
    </row>
    <row r="153" spans="1:40" ht="12" customHeight="1" x14ac:dyDescent="0.25">
      <c r="A153" s="45"/>
      <c r="B153" s="48"/>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28"/>
      <c r="AL153" s="28"/>
      <c r="AM153" s="28"/>
      <c r="AN153" s="31"/>
    </row>
    <row r="154" spans="1:40" ht="12" customHeight="1" x14ac:dyDescent="0.25">
      <c r="A154" s="45"/>
      <c r="B154" s="48"/>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28"/>
      <c r="AL154" s="28"/>
      <c r="AM154" s="28"/>
      <c r="AN154" s="31"/>
    </row>
    <row r="155" spans="1:40" ht="12" customHeight="1" x14ac:dyDescent="0.25">
      <c r="A155" s="45"/>
      <c r="B155" s="48"/>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28"/>
      <c r="AL155" s="28"/>
      <c r="AM155" s="28"/>
      <c r="AN155" s="31"/>
    </row>
    <row r="156" spans="1:40" ht="12" customHeight="1" x14ac:dyDescent="0.25">
      <c r="A156" s="45"/>
      <c r="B156" s="48"/>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28"/>
      <c r="AL156" s="28"/>
      <c r="AM156" s="28"/>
      <c r="AN156" s="31"/>
    </row>
    <row r="157" spans="1:40" ht="12" customHeight="1" x14ac:dyDescent="0.25">
      <c r="A157" s="51"/>
      <c r="B157" s="49"/>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28"/>
      <c r="AL157" s="28"/>
      <c r="AM157" s="28"/>
      <c r="AN157" s="31"/>
    </row>
    <row r="158" spans="1:40" ht="12" customHeight="1" x14ac:dyDescent="0.25">
      <c r="A158" s="45"/>
      <c r="B158" s="48"/>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28"/>
      <c r="AL158" s="28"/>
      <c r="AM158" s="28"/>
      <c r="AN158" s="31"/>
    </row>
    <row r="159" spans="1:40" ht="12" customHeight="1" x14ac:dyDescent="0.25">
      <c r="A159" s="45"/>
      <c r="B159" s="48"/>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28"/>
      <c r="AL159" s="28"/>
      <c r="AM159" s="28"/>
      <c r="AN159" s="31"/>
    </row>
    <row r="160" spans="1:40" ht="12" customHeight="1" x14ac:dyDescent="0.25">
      <c r="A160" s="45"/>
      <c r="B160" s="48"/>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28"/>
      <c r="AL160" s="28"/>
      <c r="AM160" s="28"/>
      <c r="AN160" s="31"/>
    </row>
    <row r="161" spans="1:40" ht="12" customHeight="1" x14ac:dyDescent="0.25">
      <c r="A161" s="51"/>
      <c r="B161" s="49"/>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28"/>
      <c r="AL161" s="28"/>
      <c r="AM161" s="28"/>
      <c r="AN161" s="31"/>
    </row>
    <row r="162" spans="1:40" ht="12" customHeight="1" x14ac:dyDescent="0.25">
      <c r="A162" s="45"/>
      <c r="B162" s="48"/>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28"/>
      <c r="AL162" s="28"/>
      <c r="AM162" s="28"/>
      <c r="AN162" s="31"/>
    </row>
  </sheetData>
  <mergeCells count="4">
    <mergeCell ref="A2:AI2"/>
    <mergeCell ref="A4:AI4"/>
    <mergeCell ref="A8:AI8"/>
    <mergeCell ref="A37:AI37"/>
  </mergeCells>
  <hyperlinks>
    <hyperlink ref="A1" location="Índice!A1" display="Índice" xr:uid="{B495F3B2-0443-47B8-857A-A0DE048BF1BF}"/>
  </hyperlinks>
  <pageMargins left="0.7" right="0.7" top="0.75" bottom="0.75" header="0.3" footer="0.3"/>
  <pageSetup paperSize="9" orientation="portrait" horizontalDpi="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73D12-A903-47AF-BF29-776DE66FF112}">
  <dimension ref="A1:AN191"/>
  <sheetViews>
    <sheetView showGridLines="0" zoomScale="90" zoomScaleNormal="90" workbookViewId="0"/>
  </sheetViews>
  <sheetFormatPr baseColWidth="10" defaultColWidth="7.109375" defaultRowHeight="13.2" x14ac:dyDescent="0.25"/>
  <cols>
    <col min="1" max="1" width="6.109375" style="30" customWidth="1"/>
    <col min="2" max="2" width="10.5546875" style="30" customWidth="1"/>
    <col min="3" max="34" width="10.6640625" style="30" customWidth="1"/>
    <col min="35" max="35" width="12" style="30" bestFit="1" customWidth="1"/>
    <col min="36" max="16384" width="7.109375" style="30"/>
  </cols>
  <sheetData>
    <row r="1" spans="1:40" ht="12" customHeight="1" x14ac:dyDescent="0.25">
      <c r="A1" s="23" t="s">
        <v>424</v>
      </c>
      <c r="B1" s="24"/>
      <c r="C1" s="25"/>
      <c r="D1" s="25"/>
      <c r="E1" s="25"/>
      <c r="F1" s="25"/>
      <c r="G1" s="25"/>
      <c r="H1" s="25"/>
      <c r="I1" s="25"/>
      <c r="J1" s="25"/>
      <c r="K1" s="25"/>
      <c r="L1" s="25"/>
      <c r="M1" s="25"/>
      <c r="N1" s="25"/>
      <c r="O1" s="25"/>
      <c r="P1" s="25"/>
      <c r="Q1" s="25"/>
      <c r="R1" s="26"/>
      <c r="S1" s="26"/>
      <c r="T1" s="26"/>
      <c r="U1" s="26"/>
      <c r="V1" s="26"/>
      <c r="W1" s="26"/>
      <c r="X1" s="26"/>
      <c r="Y1" s="26"/>
      <c r="Z1" s="25"/>
      <c r="AA1" s="25"/>
      <c r="AB1" s="25"/>
      <c r="AC1" s="25"/>
      <c r="AD1" s="25"/>
      <c r="AE1" s="25"/>
      <c r="AF1" s="25"/>
      <c r="AG1" s="25"/>
      <c r="AH1" s="25"/>
      <c r="AI1" s="25"/>
      <c r="AJ1" s="25"/>
      <c r="AK1" s="27"/>
      <c r="AL1" s="28"/>
      <c r="AM1" s="28"/>
      <c r="AN1" s="29"/>
    </row>
    <row r="2" spans="1:40" ht="12" customHeight="1" x14ac:dyDescent="0.25">
      <c r="A2" s="98" t="s">
        <v>505</v>
      </c>
      <c r="B2" s="98"/>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24"/>
      <c r="AK2" s="27"/>
      <c r="AL2" s="28"/>
      <c r="AM2" s="28"/>
      <c r="AN2" s="31"/>
    </row>
    <row r="3" spans="1:40" ht="12" customHeight="1" x14ac:dyDescent="0.25">
      <c r="A3" s="32"/>
      <c r="B3" s="33"/>
      <c r="C3" s="33"/>
      <c r="D3" s="33"/>
      <c r="E3" s="33"/>
      <c r="F3" s="33"/>
      <c r="G3" s="33"/>
      <c r="H3" s="33"/>
      <c r="I3" s="33"/>
      <c r="J3" s="33"/>
      <c r="K3" s="33"/>
      <c r="L3" s="33"/>
      <c r="M3" s="33"/>
      <c r="N3" s="33"/>
      <c r="O3" s="33"/>
      <c r="P3" s="24"/>
      <c r="Q3" s="24"/>
      <c r="R3" s="24"/>
      <c r="S3" s="24"/>
      <c r="T3" s="24"/>
      <c r="U3" s="24"/>
      <c r="V3" s="24"/>
      <c r="W3" s="24"/>
      <c r="X3" s="24"/>
      <c r="Y3" s="24"/>
      <c r="Z3" s="24"/>
      <c r="AA3" s="24"/>
      <c r="AB3" s="24"/>
      <c r="AC3" s="24"/>
      <c r="AD3" s="24"/>
      <c r="AE3" s="24"/>
      <c r="AF3" s="24"/>
      <c r="AG3" s="24"/>
      <c r="AH3" s="24"/>
      <c r="AI3" s="24"/>
      <c r="AJ3" s="24"/>
      <c r="AK3" s="27"/>
      <c r="AL3" s="28"/>
      <c r="AM3" s="28"/>
      <c r="AN3" s="31"/>
    </row>
    <row r="4" spans="1:40" ht="12" customHeight="1" x14ac:dyDescent="0.25">
      <c r="A4" s="98" t="s">
        <v>538</v>
      </c>
      <c r="B4" s="98"/>
      <c r="C4" s="98"/>
      <c r="D4" s="98"/>
      <c r="E4" s="98"/>
      <c r="F4" s="98"/>
      <c r="G4" s="98"/>
      <c r="H4" s="98"/>
      <c r="I4" s="98"/>
      <c r="J4" s="98"/>
      <c r="K4" s="98"/>
      <c r="L4" s="98"/>
      <c r="M4" s="98"/>
      <c r="N4" s="98"/>
      <c r="O4" s="98"/>
      <c r="P4" s="98"/>
      <c r="Q4" s="98"/>
      <c r="R4" s="98"/>
      <c r="S4" s="98"/>
      <c r="T4" s="98"/>
      <c r="U4" s="98"/>
      <c r="V4" s="98"/>
      <c r="W4" s="98"/>
      <c r="X4" s="98"/>
      <c r="Y4" s="98"/>
      <c r="Z4" s="98"/>
      <c r="AA4" s="98"/>
      <c r="AB4" s="98"/>
      <c r="AC4" s="98"/>
      <c r="AD4" s="98"/>
      <c r="AE4" s="98"/>
      <c r="AF4" s="98"/>
      <c r="AG4" s="98"/>
      <c r="AH4" s="98"/>
      <c r="AI4" s="98"/>
      <c r="AJ4" s="24"/>
      <c r="AK4" s="27"/>
      <c r="AL4" s="28"/>
      <c r="AM4" s="28"/>
      <c r="AN4" s="31"/>
    </row>
    <row r="5" spans="1:40" ht="12" customHeight="1" thickBot="1" x14ac:dyDescent="0.3">
      <c r="A5" s="34"/>
      <c r="B5" s="35"/>
      <c r="C5" s="35"/>
      <c r="D5" s="35"/>
      <c r="E5" s="35"/>
      <c r="F5" s="35"/>
      <c r="G5" s="35"/>
      <c r="H5" s="35"/>
      <c r="I5" s="35"/>
      <c r="J5" s="35"/>
      <c r="K5" s="35"/>
      <c r="L5" s="35"/>
      <c r="M5" s="35"/>
      <c r="N5" s="35"/>
      <c r="O5" s="35"/>
      <c r="P5" s="24"/>
      <c r="Q5" s="24"/>
      <c r="R5" s="24"/>
      <c r="S5" s="24"/>
      <c r="T5" s="24"/>
      <c r="U5" s="24"/>
      <c r="V5" s="24"/>
      <c r="W5" s="24"/>
      <c r="X5" s="24"/>
      <c r="Y5" s="24"/>
      <c r="Z5" s="24"/>
      <c r="AA5" s="24"/>
      <c r="AB5" s="24"/>
      <c r="AC5" s="24"/>
      <c r="AD5" s="24"/>
      <c r="AE5" s="24"/>
      <c r="AF5" s="24"/>
      <c r="AG5" s="24"/>
      <c r="AH5" s="24"/>
      <c r="AI5" s="24"/>
      <c r="AJ5" s="24"/>
      <c r="AK5" s="27"/>
      <c r="AL5" s="28"/>
      <c r="AM5" s="28"/>
      <c r="AN5" s="31"/>
    </row>
    <row r="6" spans="1:40" s="38" customFormat="1" ht="12" customHeight="1" thickTop="1" thickBot="1" x14ac:dyDescent="0.3">
      <c r="A6" s="33"/>
      <c r="B6" s="36"/>
      <c r="C6" s="37">
        <v>1990</v>
      </c>
      <c r="D6" s="37">
        <v>1991</v>
      </c>
      <c r="E6" s="37">
        <v>1992</v>
      </c>
      <c r="F6" s="37">
        <v>1993</v>
      </c>
      <c r="G6" s="37">
        <v>1994</v>
      </c>
      <c r="H6" s="37">
        <v>1995</v>
      </c>
      <c r="I6" s="37">
        <v>1996</v>
      </c>
      <c r="J6" s="37">
        <v>1997</v>
      </c>
      <c r="K6" s="37">
        <v>1998</v>
      </c>
      <c r="L6" s="37">
        <v>1999</v>
      </c>
      <c r="M6" s="37">
        <v>2000</v>
      </c>
      <c r="N6" s="37">
        <v>2001</v>
      </c>
      <c r="O6" s="37">
        <v>2002</v>
      </c>
      <c r="P6" s="37">
        <v>2003</v>
      </c>
      <c r="Q6" s="37">
        <v>2004</v>
      </c>
      <c r="R6" s="37">
        <v>2005</v>
      </c>
      <c r="S6" s="37">
        <v>2006</v>
      </c>
      <c r="T6" s="37">
        <v>2007</v>
      </c>
      <c r="U6" s="37">
        <v>2008</v>
      </c>
      <c r="V6" s="37">
        <v>2009</v>
      </c>
      <c r="W6" s="37">
        <v>2010</v>
      </c>
      <c r="X6" s="37">
        <v>2011</v>
      </c>
      <c r="Y6" s="37">
        <v>2012</v>
      </c>
      <c r="Z6" s="37">
        <v>2013</v>
      </c>
      <c r="AA6" s="37">
        <v>2014</v>
      </c>
      <c r="AB6" s="37">
        <v>2015</v>
      </c>
      <c r="AC6" s="37">
        <v>2016</v>
      </c>
      <c r="AD6" s="37">
        <v>2017</v>
      </c>
      <c r="AE6" s="37">
        <v>2018</v>
      </c>
      <c r="AF6" s="37">
        <v>2019</v>
      </c>
      <c r="AG6" s="37">
        <v>2020</v>
      </c>
      <c r="AH6" s="37">
        <v>2021</v>
      </c>
      <c r="AI6" s="37" t="s">
        <v>566</v>
      </c>
      <c r="AJ6" s="24"/>
      <c r="AK6" s="27"/>
      <c r="AL6" s="28"/>
      <c r="AM6" s="28"/>
      <c r="AN6" s="31"/>
    </row>
    <row r="7" spans="1:40" s="38" customFormat="1" ht="12" customHeight="1" thickTop="1" x14ac:dyDescent="0.25">
      <c r="A7" s="33"/>
      <c r="B7" s="36"/>
      <c r="C7" s="39"/>
      <c r="D7" s="39"/>
      <c r="E7" s="39"/>
      <c r="F7" s="39"/>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24"/>
      <c r="AK7" s="27"/>
      <c r="AL7" s="28"/>
      <c r="AM7" s="28"/>
      <c r="AN7" s="31"/>
    </row>
    <row r="8" spans="1:40" s="38" customFormat="1" ht="12" customHeight="1" x14ac:dyDescent="0.25">
      <c r="A8" s="98" t="s">
        <v>426</v>
      </c>
      <c r="B8" s="99"/>
      <c r="C8" s="99"/>
      <c r="D8" s="99"/>
      <c r="E8" s="99"/>
      <c r="F8" s="99"/>
      <c r="G8" s="99"/>
      <c r="H8" s="99"/>
      <c r="I8" s="99"/>
      <c r="J8" s="99"/>
      <c r="K8" s="99"/>
      <c r="L8" s="99"/>
      <c r="M8" s="99"/>
      <c r="N8" s="99"/>
      <c r="O8" s="99"/>
      <c r="P8" s="99"/>
      <c r="Q8" s="99"/>
      <c r="R8" s="99"/>
      <c r="S8" s="99"/>
      <c r="T8" s="99"/>
      <c r="U8" s="99"/>
      <c r="V8" s="99"/>
      <c r="W8" s="99"/>
      <c r="X8" s="99"/>
      <c r="Y8" s="99"/>
      <c r="Z8" s="99"/>
      <c r="AA8" s="99"/>
      <c r="AB8" s="99"/>
      <c r="AC8" s="99"/>
      <c r="AD8" s="99"/>
      <c r="AE8" s="99"/>
      <c r="AF8" s="99"/>
      <c r="AG8" s="99"/>
      <c r="AH8" s="99"/>
      <c r="AI8" s="99"/>
      <c r="AJ8" s="24"/>
      <c r="AK8" s="27"/>
      <c r="AL8" s="28"/>
      <c r="AM8" s="28"/>
      <c r="AN8" s="31"/>
    </row>
    <row r="9" spans="1:40" s="38" customFormat="1" ht="12" customHeight="1" x14ac:dyDescent="0.25">
      <c r="A9" s="33"/>
      <c r="B9" s="33"/>
      <c r="C9" s="33"/>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90"/>
      <c r="AG9" s="92"/>
      <c r="AH9" s="93"/>
      <c r="AI9" s="33"/>
      <c r="AJ9" s="24"/>
      <c r="AK9" s="27"/>
      <c r="AL9" s="28"/>
      <c r="AM9" s="28"/>
      <c r="AN9" s="31"/>
    </row>
    <row r="10" spans="1:40" ht="12" customHeight="1" x14ac:dyDescent="0.25">
      <c r="A10" s="40"/>
      <c r="B10" s="41" t="s">
        <v>4</v>
      </c>
      <c r="C10" s="42">
        <v>889.92952799999978</v>
      </c>
      <c r="D10" s="42">
        <v>856.63470399999994</v>
      </c>
      <c r="E10" s="42">
        <v>1051.464442</v>
      </c>
      <c r="F10" s="42">
        <v>1145.0144410000003</v>
      </c>
      <c r="G10" s="42">
        <v>1275.8151340000004</v>
      </c>
      <c r="H10" s="42">
        <v>1542.3836920000001</v>
      </c>
      <c r="I10" s="42">
        <v>1513.4285410000005</v>
      </c>
      <c r="J10" s="42">
        <v>1519.8085539999997</v>
      </c>
      <c r="K10" s="42">
        <v>1585.3652259999999</v>
      </c>
      <c r="L10" s="42">
        <v>1334.0469460000002</v>
      </c>
      <c r="M10" s="42">
        <v>1259.1772940000001</v>
      </c>
      <c r="N10" s="42">
        <v>1085.953444</v>
      </c>
      <c r="O10" s="42">
        <v>1314.2923669999998</v>
      </c>
      <c r="P10" s="42">
        <v>3987.6351680000002</v>
      </c>
      <c r="Q10" s="42">
        <v>4583.1593599999997</v>
      </c>
      <c r="R10" s="42">
        <v>5076.555343</v>
      </c>
      <c r="S10" s="42">
        <v>5089.7083209999992</v>
      </c>
      <c r="T10" s="42">
        <v>9280.3559840000016</v>
      </c>
      <c r="U10" s="42">
        <v>10263.422804</v>
      </c>
      <c r="V10" s="42">
        <v>8898.3994680000014</v>
      </c>
      <c r="W10" s="42">
        <v>9036.8073880000011</v>
      </c>
      <c r="X10" s="42">
        <v>9778.1974549999977</v>
      </c>
      <c r="Y10" s="42">
        <v>9562.8952870000012</v>
      </c>
      <c r="Z10" s="42">
        <v>8911.181004</v>
      </c>
      <c r="AA10" s="42">
        <v>9061.9899860000023</v>
      </c>
      <c r="AB10" s="42">
        <v>8558.0421290000013</v>
      </c>
      <c r="AC10" s="42">
        <v>8369.189871999999</v>
      </c>
      <c r="AD10" s="42">
        <v>8260.5343560000019</v>
      </c>
      <c r="AE10" s="42">
        <v>7964.1267170000001</v>
      </c>
      <c r="AF10" s="42">
        <v>7555.1862580000006</v>
      </c>
      <c r="AG10" s="42">
        <v>5814.3202960000026</v>
      </c>
      <c r="AH10" s="42">
        <v>6615.2545039999995</v>
      </c>
      <c r="AI10" s="42">
        <f>SUM(C10:AH10)</f>
        <v>163040.27601300002</v>
      </c>
      <c r="AJ10" s="26"/>
      <c r="AK10" s="27"/>
      <c r="AL10" s="28"/>
      <c r="AM10" s="29"/>
      <c r="AN10" s="29"/>
    </row>
    <row r="11" spans="1:40" ht="12" customHeight="1" x14ac:dyDescent="0.25">
      <c r="A11" s="40"/>
      <c r="B11" s="41" t="s">
        <v>6</v>
      </c>
      <c r="C11" s="42">
        <v>4257.1257280000009</v>
      </c>
      <c r="D11" s="42">
        <v>4468.4106949999987</v>
      </c>
      <c r="E11" s="42">
        <v>4990.634449000001</v>
      </c>
      <c r="F11" s="42">
        <v>5254.5737360000003</v>
      </c>
      <c r="G11" s="42">
        <v>6355.5042700000004</v>
      </c>
      <c r="H11" s="42">
        <v>6494.4968870000012</v>
      </c>
      <c r="I11" s="42">
        <v>7990.3169850000004</v>
      </c>
      <c r="J11" s="42">
        <v>8182.4226410000001</v>
      </c>
      <c r="K11" s="42">
        <v>8846.6595839999991</v>
      </c>
      <c r="L11" s="42">
        <v>8770.0529189999979</v>
      </c>
      <c r="M11" s="42">
        <v>10235.837463999998</v>
      </c>
      <c r="N11" s="42">
        <v>9712.1357799999987</v>
      </c>
      <c r="O11" s="42">
        <v>9139.6889850000007</v>
      </c>
      <c r="P11" s="42">
        <v>9150.7282360000008</v>
      </c>
      <c r="Q11" s="42">
        <v>9931.5142079999969</v>
      </c>
      <c r="R11" s="42">
        <v>10670.256216</v>
      </c>
      <c r="S11" s="42">
        <v>11946.582203000002</v>
      </c>
      <c r="T11" s="42">
        <v>23243.628066000005</v>
      </c>
      <c r="U11" s="42">
        <v>24016.837109000004</v>
      </c>
      <c r="V11" s="42">
        <v>20183.784184</v>
      </c>
      <c r="W11" s="42">
        <v>21837.737133999999</v>
      </c>
      <c r="X11" s="42">
        <v>24559.335335000003</v>
      </c>
      <c r="Y11" s="42">
        <v>25367.353907999994</v>
      </c>
      <c r="Z11" s="42">
        <v>26007.719006000003</v>
      </c>
      <c r="AA11" s="42">
        <v>26770.046962</v>
      </c>
      <c r="AB11" s="42">
        <v>26780.764631000002</v>
      </c>
      <c r="AC11" s="42">
        <v>27549.757568000005</v>
      </c>
      <c r="AD11" s="42">
        <v>27381.006030000004</v>
      </c>
      <c r="AE11" s="42">
        <v>28970.706892999995</v>
      </c>
      <c r="AF11" s="42">
        <v>25221.259252999997</v>
      </c>
      <c r="AG11" s="42">
        <v>24176.388803000009</v>
      </c>
      <c r="AH11" s="42">
        <v>25626.958586000001</v>
      </c>
      <c r="AI11" s="42">
        <f t="shared" ref="AI11:AI35" si="0">SUM(C11:AH11)</f>
        <v>514090.22445400001</v>
      </c>
      <c r="AJ11" s="26"/>
      <c r="AK11" s="27"/>
      <c r="AL11" s="28"/>
      <c r="AM11" s="29"/>
      <c r="AN11" s="29"/>
    </row>
    <row r="12" spans="1:40" ht="12" customHeight="1" x14ac:dyDescent="0.25">
      <c r="A12" s="40"/>
      <c r="B12" s="41" t="s">
        <v>8</v>
      </c>
      <c r="C12" s="42">
        <v>6905.1738029999997</v>
      </c>
      <c r="D12" s="42">
        <v>7247.4124019999981</v>
      </c>
      <c r="E12" s="42">
        <v>8498.1810669999977</v>
      </c>
      <c r="F12" s="42">
        <v>8505.4717739999996</v>
      </c>
      <c r="G12" s="42">
        <v>9486.010548000002</v>
      </c>
      <c r="H12" s="42">
        <v>10030.171945000002</v>
      </c>
      <c r="I12" s="42">
        <v>12578.204904000002</v>
      </c>
      <c r="J12" s="42">
        <v>12434.023713999999</v>
      </c>
      <c r="K12" s="42">
        <v>12966.982932999999</v>
      </c>
      <c r="L12" s="42">
        <v>13240.989631999999</v>
      </c>
      <c r="M12" s="42">
        <v>15135.527322999998</v>
      </c>
      <c r="N12" s="42">
        <v>14711.375250999998</v>
      </c>
      <c r="O12" s="42">
        <v>16461.038279</v>
      </c>
      <c r="P12" s="42">
        <v>16315.864074999998</v>
      </c>
      <c r="Q12" s="42">
        <v>19756.078979999998</v>
      </c>
      <c r="R12" s="42">
        <v>22044.931476999998</v>
      </c>
      <c r="S12" s="42">
        <v>23731.523033000001</v>
      </c>
      <c r="T12" s="42">
        <v>21614.568203999999</v>
      </c>
      <c r="U12" s="42">
        <v>22201.79089</v>
      </c>
      <c r="V12" s="42">
        <v>18687.194565000002</v>
      </c>
      <c r="W12" s="42">
        <v>20777.715398999997</v>
      </c>
      <c r="X12" s="42">
        <v>19521.083010999999</v>
      </c>
      <c r="Y12" s="42">
        <v>19147.261706999998</v>
      </c>
      <c r="Z12" s="42">
        <v>18938.660968999997</v>
      </c>
      <c r="AA12" s="42">
        <v>19392.171803000005</v>
      </c>
      <c r="AB12" s="42">
        <v>19083.800798999997</v>
      </c>
      <c r="AC12" s="42">
        <v>18012.069396999999</v>
      </c>
      <c r="AD12" s="42">
        <v>16105.919740999998</v>
      </c>
      <c r="AE12" s="42">
        <v>16817.858905999998</v>
      </c>
      <c r="AF12" s="42">
        <v>15193.988117999999</v>
      </c>
      <c r="AG12" s="42">
        <v>14192.372792</v>
      </c>
      <c r="AH12" s="42">
        <v>16604.369157000001</v>
      </c>
      <c r="AI12" s="42">
        <f t="shared" si="0"/>
        <v>506339.78659799998</v>
      </c>
      <c r="AJ12" s="26"/>
      <c r="AK12" s="27"/>
      <c r="AL12" s="28"/>
      <c r="AM12" s="29"/>
      <c r="AN12" s="29"/>
    </row>
    <row r="13" spans="1:40" ht="12" customHeight="1" x14ac:dyDescent="0.25">
      <c r="A13" s="40"/>
      <c r="B13" s="41" t="s">
        <v>10</v>
      </c>
      <c r="C13" s="42">
        <v>1195.1010409999999</v>
      </c>
      <c r="D13" s="42">
        <v>1359.4564410000003</v>
      </c>
      <c r="E13" s="42">
        <v>1392.07584</v>
      </c>
      <c r="F13" s="42">
        <v>1496.6505809999999</v>
      </c>
      <c r="G13" s="42">
        <v>1409.7362659999999</v>
      </c>
      <c r="H13" s="42">
        <v>1438.2650289999997</v>
      </c>
      <c r="I13" s="42">
        <v>1475.8488320000001</v>
      </c>
      <c r="J13" s="42">
        <v>1507.2598559999999</v>
      </c>
      <c r="K13" s="42">
        <v>1566.3871469999997</v>
      </c>
      <c r="L13" s="42">
        <v>1676.334525</v>
      </c>
      <c r="M13" s="42">
        <v>1874.3341800000001</v>
      </c>
      <c r="N13" s="42">
        <v>1885.5333400000002</v>
      </c>
      <c r="O13" s="42">
        <v>1661.2126670000002</v>
      </c>
      <c r="P13" s="42">
        <v>1865.9715579999997</v>
      </c>
      <c r="Q13" s="42">
        <v>2034.2758579999997</v>
      </c>
      <c r="R13" s="42">
        <v>2003.0684189999999</v>
      </c>
      <c r="S13" s="42">
        <v>1943.0358389999999</v>
      </c>
      <c r="T13" s="42">
        <v>1732.6326060000001</v>
      </c>
      <c r="U13" s="42">
        <v>1468.1430989999999</v>
      </c>
      <c r="V13" s="42">
        <v>1086.556934</v>
      </c>
      <c r="W13" s="42">
        <v>1025.9439500000001</v>
      </c>
      <c r="X13" s="42">
        <v>992.38525500000003</v>
      </c>
      <c r="Y13" s="42">
        <v>551.83806200000004</v>
      </c>
      <c r="Z13" s="42">
        <v>544.07469300000014</v>
      </c>
      <c r="AA13" s="42">
        <v>379.64340200000004</v>
      </c>
      <c r="AB13" s="42">
        <v>365.20052300000009</v>
      </c>
      <c r="AC13" s="42">
        <v>361.23204800000002</v>
      </c>
      <c r="AD13" s="42">
        <v>843.52489200000002</v>
      </c>
      <c r="AE13" s="42">
        <v>747.00381400000003</v>
      </c>
      <c r="AF13" s="42">
        <v>692.46254900000008</v>
      </c>
      <c r="AG13" s="42">
        <v>903.86548800000003</v>
      </c>
      <c r="AH13" s="42">
        <v>412.96298600000006</v>
      </c>
      <c r="AI13" s="42">
        <f t="shared" si="0"/>
        <v>39892.017720000018</v>
      </c>
      <c r="AJ13" s="26"/>
      <c r="AK13" s="27"/>
      <c r="AL13" s="28"/>
      <c r="AM13" s="29"/>
      <c r="AN13" s="29"/>
    </row>
    <row r="14" spans="1:40" ht="12" customHeight="1" x14ac:dyDescent="0.25">
      <c r="A14" s="40"/>
      <c r="B14" s="41" t="s">
        <v>12</v>
      </c>
      <c r="C14" s="42">
        <v>852.9839750000001</v>
      </c>
      <c r="D14" s="42">
        <v>839.15768600000001</v>
      </c>
      <c r="E14" s="42">
        <v>933.29029700000001</v>
      </c>
      <c r="F14" s="42">
        <v>828.84569899999997</v>
      </c>
      <c r="G14" s="42">
        <v>841.98992799999996</v>
      </c>
      <c r="H14" s="42">
        <v>900.71093400000007</v>
      </c>
      <c r="I14" s="42">
        <v>753.35347100000013</v>
      </c>
      <c r="J14" s="42">
        <v>571.89013299999999</v>
      </c>
      <c r="K14" s="42">
        <v>621.30972299999996</v>
      </c>
      <c r="L14" s="42">
        <v>635.78215399999999</v>
      </c>
      <c r="M14" s="42">
        <v>768.74205799999993</v>
      </c>
      <c r="N14" s="42">
        <v>825.39603799999998</v>
      </c>
      <c r="O14" s="42">
        <v>850.78821000000005</v>
      </c>
      <c r="P14" s="42">
        <v>1184.284404</v>
      </c>
      <c r="Q14" s="42">
        <v>1527.0854039999999</v>
      </c>
      <c r="R14" s="42">
        <v>2171.0694410000001</v>
      </c>
      <c r="S14" s="42">
        <v>2808.3683159999996</v>
      </c>
      <c r="T14" s="42">
        <v>2629.265617</v>
      </c>
      <c r="U14" s="42">
        <v>2979.5971880000002</v>
      </c>
      <c r="V14" s="42">
        <v>1890.784897</v>
      </c>
      <c r="W14" s="42">
        <v>2349.510824</v>
      </c>
      <c r="X14" s="42">
        <v>1982.4717310000001</v>
      </c>
      <c r="Y14" s="42">
        <v>1909.1328269999999</v>
      </c>
      <c r="Z14" s="42">
        <v>2158.072138</v>
      </c>
      <c r="AA14" s="42">
        <v>2371.1584189999999</v>
      </c>
      <c r="AB14" s="42">
        <v>2374.6196599999998</v>
      </c>
      <c r="AC14" s="42">
        <v>2405.5594889999998</v>
      </c>
      <c r="AD14" s="42">
        <v>1994.736967</v>
      </c>
      <c r="AE14" s="42">
        <v>1978.1085459999999</v>
      </c>
      <c r="AF14" s="42">
        <v>2067.2873650000001</v>
      </c>
      <c r="AG14" s="42">
        <v>1999.0702880000003</v>
      </c>
      <c r="AH14" s="42">
        <v>1756.1969520000002</v>
      </c>
      <c r="AI14" s="42">
        <f t="shared" si="0"/>
        <v>50760.620779000004</v>
      </c>
      <c r="AJ14" s="26"/>
      <c r="AK14" s="27"/>
      <c r="AL14" s="28"/>
      <c r="AM14" s="29"/>
      <c r="AN14" s="29"/>
    </row>
    <row r="15" spans="1:40" ht="12" customHeight="1" x14ac:dyDescent="0.25">
      <c r="A15" s="40"/>
      <c r="B15" s="41" t="s">
        <v>14</v>
      </c>
      <c r="C15" s="42">
        <v>2240.5150699999999</v>
      </c>
      <c r="D15" s="42">
        <v>2811.7267110000003</v>
      </c>
      <c r="E15" s="42">
        <v>2546.3614339999999</v>
      </c>
      <c r="F15" s="42">
        <v>2743.3112229999997</v>
      </c>
      <c r="G15" s="42">
        <v>2752.3180979999997</v>
      </c>
      <c r="H15" s="42">
        <v>2848.0467280000003</v>
      </c>
      <c r="I15" s="42">
        <v>1407.2090599999999</v>
      </c>
      <c r="J15" s="42">
        <v>1328.6966520000001</v>
      </c>
      <c r="K15" s="42">
        <v>1426.7627400000001</v>
      </c>
      <c r="L15" s="42">
        <v>1667.5978239999999</v>
      </c>
      <c r="M15" s="42">
        <v>1922.148471</v>
      </c>
      <c r="N15" s="42">
        <v>1794.644505</v>
      </c>
      <c r="O15" s="42">
        <v>1556.2027519999999</v>
      </c>
      <c r="P15" s="42">
        <v>1733.4529360000001</v>
      </c>
      <c r="Q15" s="42">
        <v>1969.8801390000001</v>
      </c>
      <c r="R15" s="42">
        <v>2313.1098240000001</v>
      </c>
      <c r="S15" s="42">
        <v>1831.6673310000001</v>
      </c>
      <c r="T15" s="42">
        <v>3483.1286979999995</v>
      </c>
      <c r="U15" s="42">
        <v>4087.3322830000002</v>
      </c>
      <c r="V15" s="42">
        <v>3255.2151799999997</v>
      </c>
      <c r="W15" s="42">
        <v>3657.6854949999993</v>
      </c>
      <c r="X15" s="42">
        <v>3821.8984530000002</v>
      </c>
      <c r="Y15" s="42">
        <v>4211.4078449999997</v>
      </c>
      <c r="Z15" s="42">
        <v>4578.3925989999998</v>
      </c>
      <c r="AA15" s="42">
        <v>4594.9483470000005</v>
      </c>
      <c r="AB15" s="42">
        <v>4570.7622660000006</v>
      </c>
      <c r="AC15" s="42">
        <v>4654.65978</v>
      </c>
      <c r="AD15" s="42">
        <v>4274.0025649999998</v>
      </c>
      <c r="AE15" s="42">
        <v>4635.3150429999996</v>
      </c>
      <c r="AF15" s="42">
        <v>4450.149703</v>
      </c>
      <c r="AG15" s="42">
        <v>3899.4844869999997</v>
      </c>
      <c r="AH15" s="42">
        <v>3955.694583</v>
      </c>
      <c r="AI15" s="42">
        <f t="shared" si="0"/>
        <v>97023.728825000013</v>
      </c>
      <c r="AJ15" s="26"/>
      <c r="AK15" s="27"/>
      <c r="AL15" s="28"/>
      <c r="AM15" s="29"/>
      <c r="AN15" s="29"/>
    </row>
    <row r="16" spans="1:40" ht="12" customHeight="1" x14ac:dyDescent="0.25">
      <c r="A16" s="40"/>
      <c r="B16" s="41" t="s">
        <v>16</v>
      </c>
      <c r="C16" s="42">
        <v>306.754411</v>
      </c>
      <c r="D16" s="42">
        <v>333.24288899999999</v>
      </c>
      <c r="E16" s="42">
        <v>374.45501499999995</v>
      </c>
      <c r="F16" s="42">
        <v>444.84447399999999</v>
      </c>
      <c r="G16" s="42">
        <v>514.72845899999993</v>
      </c>
      <c r="H16" s="42">
        <v>507.33547899999996</v>
      </c>
      <c r="I16" s="42">
        <v>529.58889199999999</v>
      </c>
      <c r="J16" s="42">
        <v>559.61116400000003</v>
      </c>
      <c r="K16" s="42">
        <v>564.95679799999994</v>
      </c>
      <c r="L16" s="42">
        <v>520.93950999999993</v>
      </c>
      <c r="M16" s="42">
        <v>573.959655</v>
      </c>
      <c r="N16" s="42">
        <v>597.40562499999999</v>
      </c>
      <c r="O16" s="42">
        <v>584.30455900000004</v>
      </c>
      <c r="P16" s="42">
        <v>638.29963099999998</v>
      </c>
      <c r="Q16" s="42">
        <v>708.44824199999994</v>
      </c>
      <c r="R16" s="42">
        <v>789.29259200000001</v>
      </c>
      <c r="S16" s="42">
        <v>848.06406700000002</v>
      </c>
      <c r="T16" s="42">
        <v>847.75790400000005</v>
      </c>
      <c r="U16" s="42">
        <v>857.09322699999996</v>
      </c>
      <c r="V16" s="42">
        <v>671.68693299999995</v>
      </c>
      <c r="W16" s="42">
        <v>800.28872599999988</v>
      </c>
      <c r="X16" s="42">
        <v>923.02748900000006</v>
      </c>
      <c r="Y16" s="42">
        <v>775.69783900000004</v>
      </c>
      <c r="Z16" s="42">
        <v>949.07124299999998</v>
      </c>
      <c r="AA16" s="42">
        <v>1008.3216440000001</v>
      </c>
      <c r="AB16" s="42">
        <v>1042.3174739999999</v>
      </c>
      <c r="AC16" s="42">
        <v>1105.027509</v>
      </c>
      <c r="AD16" s="42">
        <v>1506.289211</v>
      </c>
      <c r="AE16" s="42">
        <v>1509.3813769999999</v>
      </c>
      <c r="AF16" s="42">
        <v>1334.413444</v>
      </c>
      <c r="AG16" s="42">
        <v>1201.4791310000001</v>
      </c>
      <c r="AH16" s="42">
        <v>980.53658299999984</v>
      </c>
      <c r="AI16" s="42">
        <f t="shared" si="0"/>
        <v>24908.621196000004</v>
      </c>
      <c r="AJ16" s="26"/>
      <c r="AK16" s="27"/>
      <c r="AL16" s="28"/>
      <c r="AM16" s="29"/>
      <c r="AN16" s="29"/>
    </row>
    <row r="17" spans="1:40" ht="12" customHeight="1" x14ac:dyDescent="0.25">
      <c r="A17" s="40"/>
      <c r="B17" s="41" t="s">
        <v>18</v>
      </c>
      <c r="C17" s="42">
        <v>239.99361999999999</v>
      </c>
      <c r="D17" s="42">
        <v>257.78977200000003</v>
      </c>
      <c r="E17" s="42">
        <v>316.64217299999996</v>
      </c>
      <c r="F17" s="42">
        <v>399.05879500000009</v>
      </c>
      <c r="G17" s="42">
        <v>461.02632000000006</v>
      </c>
      <c r="H17" s="42">
        <v>548.5330550000001</v>
      </c>
      <c r="I17" s="42">
        <v>1040.2829259999999</v>
      </c>
      <c r="J17" s="42">
        <v>934.48104100000012</v>
      </c>
      <c r="K17" s="42">
        <v>967.12393199999997</v>
      </c>
      <c r="L17" s="42">
        <v>991.51600099999996</v>
      </c>
      <c r="M17" s="42">
        <v>1161.1471340000001</v>
      </c>
      <c r="N17" s="42">
        <v>1010.7722469999999</v>
      </c>
      <c r="O17" s="42">
        <v>984.39742899999999</v>
      </c>
      <c r="P17" s="42">
        <v>1051.3803339999999</v>
      </c>
      <c r="Q17" s="42">
        <v>1216.333952</v>
      </c>
      <c r="R17" s="42">
        <v>1280.026998</v>
      </c>
      <c r="S17" s="42">
        <v>1623.5992649999998</v>
      </c>
      <c r="T17" s="42">
        <v>490.96842200000009</v>
      </c>
      <c r="U17" s="42">
        <v>464.37025100000005</v>
      </c>
      <c r="V17" s="42">
        <v>315.04693100000003</v>
      </c>
      <c r="W17" s="42">
        <v>441.64157699999993</v>
      </c>
      <c r="X17" s="42">
        <v>532.71020999999985</v>
      </c>
      <c r="Y17" s="42">
        <v>587.13433400000008</v>
      </c>
      <c r="Z17" s="42">
        <v>673.67662799999994</v>
      </c>
      <c r="AA17" s="42">
        <v>625.26596500000005</v>
      </c>
      <c r="AB17" s="42">
        <v>621.74222599999996</v>
      </c>
      <c r="AC17" s="42">
        <v>641.74043899999992</v>
      </c>
      <c r="AD17" s="42">
        <v>791.97549099999981</v>
      </c>
      <c r="AE17" s="42">
        <v>820.35347900000011</v>
      </c>
      <c r="AF17" s="42">
        <v>736.623064</v>
      </c>
      <c r="AG17" s="42">
        <v>702.2755699999999</v>
      </c>
      <c r="AH17" s="42">
        <v>621.23521599999981</v>
      </c>
      <c r="AI17" s="42">
        <f t="shared" si="0"/>
        <v>23550.864797000002</v>
      </c>
      <c r="AJ17" s="26"/>
      <c r="AK17" s="27"/>
      <c r="AL17" s="28"/>
      <c r="AM17" s="29"/>
      <c r="AN17" s="29"/>
    </row>
    <row r="18" spans="1:40" ht="12" customHeight="1" x14ac:dyDescent="0.25">
      <c r="A18" s="40"/>
      <c r="B18" s="41" t="s">
        <v>20</v>
      </c>
      <c r="C18" s="42">
        <v>108.699811</v>
      </c>
      <c r="D18" s="42">
        <v>117.721824</v>
      </c>
      <c r="E18" s="42">
        <v>131.946393</v>
      </c>
      <c r="F18" s="42">
        <v>151.02417800000001</v>
      </c>
      <c r="G18" s="42">
        <v>137.64678900000001</v>
      </c>
      <c r="H18" s="42">
        <v>131.83962299999999</v>
      </c>
      <c r="I18" s="42">
        <v>154.04656</v>
      </c>
      <c r="J18" s="42">
        <v>150.43301600000001</v>
      </c>
      <c r="K18" s="42">
        <v>148.705118</v>
      </c>
      <c r="L18" s="42">
        <v>150.50944899999999</v>
      </c>
      <c r="M18" s="42">
        <v>175.97338199999999</v>
      </c>
      <c r="N18" s="42">
        <v>175.54115999999999</v>
      </c>
      <c r="O18" s="42">
        <v>155.436733</v>
      </c>
      <c r="P18" s="42">
        <v>166.143608</v>
      </c>
      <c r="Q18" s="42">
        <v>183.137776</v>
      </c>
      <c r="R18" s="42">
        <v>219.98142200000001</v>
      </c>
      <c r="S18" s="42">
        <v>2.0778989999999999</v>
      </c>
      <c r="T18" s="42">
        <v>261.99502000000001</v>
      </c>
      <c r="U18" s="42">
        <v>263.89759900000001</v>
      </c>
      <c r="V18" s="42">
        <v>188.903593</v>
      </c>
      <c r="W18" s="42">
        <v>247.71820299999999</v>
      </c>
      <c r="X18" s="42">
        <v>297.73039499999999</v>
      </c>
      <c r="Y18" s="42">
        <v>236.727971</v>
      </c>
      <c r="Z18" s="42">
        <v>441.93118800000002</v>
      </c>
      <c r="AA18" s="42">
        <v>472.97186699999997</v>
      </c>
      <c r="AB18" s="42">
        <v>498.60882400000003</v>
      </c>
      <c r="AC18" s="42">
        <v>568.22837800000002</v>
      </c>
      <c r="AD18" s="42">
        <v>539.54459500000007</v>
      </c>
      <c r="AE18" s="42">
        <v>549.90604700000006</v>
      </c>
      <c r="AF18" s="42">
        <v>509.51154500000007</v>
      </c>
      <c r="AG18" s="42">
        <v>424.11643099999998</v>
      </c>
      <c r="AH18" s="42">
        <v>425.335846</v>
      </c>
      <c r="AI18" s="42">
        <f t="shared" si="0"/>
        <v>8387.9922430000006</v>
      </c>
      <c r="AJ18" s="26"/>
      <c r="AK18" s="27"/>
      <c r="AL18" s="28"/>
      <c r="AM18" s="29"/>
      <c r="AN18" s="29"/>
    </row>
    <row r="19" spans="1:40" ht="12" customHeight="1" x14ac:dyDescent="0.25">
      <c r="A19" s="40"/>
      <c r="B19" s="41" t="s">
        <v>22</v>
      </c>
      <c r="C19" s="42">
        <v>118.92136099999999</v>
      </c>
      <c r="D19" s="42">
        <v>117.830979</v>
      </c>
      <c r="E19" s="42">
        <v>126.33768999999999</v>
      </c>
      <c r="F19" s="42">
        <v>109.12696099999999</v>
      </c>
      <c r="G19" s="42">
        <v>83.372310999999996</v>
      </c>
      <c r="H19" s="42">
        <v>66.293430999999998</v>
      </c>
      <c r="I19" s="42">
        <v>55.362966999999998</v>
      </c>
      <c r="J19" s="42">
        <v>51.097625000000001</v>
      </c>
      <c r="K19" s="42">
        <v>61.785138000000003</v>
      </c>
      <c r="L19" s="42">
        <v>66.815498000000005</v>
      </c>
      <c r="M19" s="42">
        <v>115.691078</v>
      </c>
      <c r="N19" s="42">
        <v>130.44858500000001</v>
      </c>
      <c r="O19" s="42">
        <v>141.45147</v>
      </c>
      <c r="P19" s="42">
        <v>80.604961000000003</v>
      </c>
      <c r="Q19" s="42">
        <v>96.235652000000002</v>
      </c>
      <c r="R19" s="42">
        <v>111.70398</v>
      </c>
      <c r="S19" s="42">
        <v>281.42994499999998</v>
      </c>
      <c r="T19" s="42">
        <v>158.57826299999999</v>
      </c>
      <c r="U19" s="42">
        <v>209.09796299999999</v>
      </c>
      <c r="V19" s="42">
        <v>166.64022600000001</v>
      </c>
      <c r="W19" s="42">
        <v>174.805926</v>
      </c>
      <c r="X19" s="42">
        <v>244.67622</v>
      </c>
      <c r="Y19" s="42">
        <v>251.52489099999997</v>
      </c>
      <c r="Z19" s="42">
        <v>226.48840099999998</v>
      </c>
      <c r="AA19" s="42">
        <v>238.73742999999999</v>
      </c>
      <c r="AB19" s="42">
        <v>229.95349900000002</v>
      </c>
      <c r="AC19" s="42">
        <v>239.85114199999998</v>
      </c>
      <c r="AD19" s="42">
        <v>215.30682999999999</v>
      </c>
      <c r="AE19" s="42">
        <v>236.78668400000004</v>
      </c>
      <c r="AF19" s="42">
        <v>244.20703100000003</v>
      </c>
      <c r="AG19" s="42">
        <v>236.756913</v>
      </c>
      <c r="AH19" s="42">
        <v>230.75887</v>
      </c>
      <c r="AI19" s="42">
        <f t="shared" si="0"/>
        <v>5118.6799209999999</v>
      </c>
      <c r="AJ19" s="26"/>
      <c r="AK19" s="27"/>
      <c r="AL19" s="28"/>
      <c r="AM19" s="29"/>
      <c r="AN19" s="29"/>
    </row>
    <row r="20" spans="1:40" ht="12" customHeight="1" x14ac:dyDescent="0.25">
      <c r="A20" s="40"/>
      <c r="B20" s="41" t="s">
        <v>24</v>
      </c>
      <c r="C20" s="42">
        <v>486.00003700000002</v>
      </c>
      <c r="D20" s="42">
        <v>525.73773500000004</v>
      </c>
      <c r="E20" s="42">
        <v>610.16827599999999</v>
      </c>
      <c r="F20" s="42">
        <v>715.09210699999994</v>
      </c>
      <c r="G20" s="42">
        <v>853.58895199999995</v>
      </c>
      <c r="H20" s="42">
        <v>885.02293599999996</v>
      </c>
      <c r="I20" s="42">
        <v>839.45096799999999</v>
      </c>
      <c r="J20" s="42">
        <v>827.99099500000011</v>
      </c>
      <c r="K20" s="42">
        <v>828.52152500000011</v>
      </c>
      <c r="L20" s="42">
        <v>818.8781019999999</v>
      </c>
      <c r="M20" s="42">
        <v>844.15541700000006</v>
      </c>
      <c r="N20" s="42">
        <v>733.21387400000003</v>
      </c>
      <c r="O20" s="42">
        <v>728.16945899999996</v>
      </c>
      <c r="P20" s="42">
        <v>839.33716400000003</v>
      </c>
      <c r="Q20" s="42">
        <v>1024.062676</v>
      </c>
      <c r="R20" s="42">
        <v>1195.5729549999999</v>
      </c>
      <c r="S20" s="42">
        <v>1176.196473</v>
      </c>
      <c r="T20" s="42">
        <v>1350.8485069999999</v>
      </c>
      <c r="U20" s="42">
        <v>1337.2619999999999</v>
      </c>
      <c r="V20" s="42">
        <v>977.30529100000001</v>
      </c>
      <c r="W20" s="42">
        <v>1258.8419769999998</v>
      </c>
      <c r="X20" s="42">
        <v>1485.0850010000001</v>
      </c>
      <c r="Y20" s="42">
        <v>1521.9430480000001</v>
      </c>
      <c r="Z20" s="42">
        <v>1786.9511239999997</v>
      </c>
      <c r="AA20" s="42">
        <v>1872.683878</v>
      </c>
      <c r="AB20" s="42">
        <v>1838.7109580000001</v>
      </c>
      <c r="AC20" s="42">
        <v>1876.9292449999998</v>
      </c>
      <c r="AD20" s="42">
        <v>1938.2259080000001</v>
      </c>
      <c r="AE20" s="42">
        <v>1956.8286079999998</v>
      </c>
      <c r="AF20" s="42">
        <v>1741.5526749999999</v>
      </c>
      <c r="AG20" s="42">
        <v>1605.1142439999999</v>
      </c>
      <c r="AH20" s="42">
        <v>1918.5470069999999</v>
      </c>
      <c r="AI20" s="42">
        <f t="shared" si="0"/>
        <v>38397.989121999999</v>
      </c>
      <c r="AJ20" s="26"/>
      <c r="AK20" s="27"/>
      <c r="AL20" s="28"/>
      <c r="AM20" s="29"/>
      <c r="AN20" s="29"/>
    </row>
    <row r="21" spans="1:40" ht="12" customHeight="1" x14ac:dyDescent="0.25">
      <c r="A21" s="40"/>
      <c r="B21" s="41" t="s">
        <v>26</v>
      </c>
      <c r="C21" s="42">
        <v>19.455848</v>
      </c>
      <c r="D21" s="42">
        <v>11.596957</v>
      </c>
      <c r="E21" s="42">
        <v>7.4289319999999996</v>
      </c>
      <c r="F21" s="42">
        <v>12.869401999999999</v>
      </c>
      <c r="G21" s="42">
        <v>5.0766470000000004</v>
      </c>
      <c r="H21" s="42">
        <v>9.3097949999999994</v>
      </c>
      <c r="I21" s="42">
        <v>9.4299199999999992</v>
      </c>
      <c r="J21" s="42">
        <v>12.917187</v>
      </c>
      <c r="K21" s="42">
        <v>28.816458000000001</v>
      </c>
      <c r="L21" s="42">
        <v>18.144479</v>
      </c>
      <c r="M21" s="42">
        <v>19.651246</v>
      </c>
      <c r="N21" s="42">
        <v>40.510832000000001</v>
      </c>
      <c r="O21" s="42">
        <v>22.232140999999999</v>
      </c>
      <c r="P21" s="42">
        <v>22.222901</v>
      </c>
      <c r="Q21" s="42">
        <v>32.602426999999999</v>
      </c>
      <c r="R21" s="42">
        <v>58.133977999999999</v>
      </c>
      <c r="S21" s="42">
        <v>474.21185400000002</v>
      </c>
      <c r="T21" s="42">
        <v>66.338211000000001</v>
      </c>
      <c r="U21" s="42">
        <v>105.77057000000001</v>
      </c>
      <c r="V21" s="42">
        <v>70.435845999999998</v>
      </c>
      <c r="W21" s="42">
        <v>56.761251000000001</v>
      </c>
      <c r="X21" s="42">
        <v>89.224930000000001</v>
      </c>
      <c r="Y21" s="42">
        <v>103.33777000000001</v>
      </c>
      <c r="Z21" s="42">
        <v>133.43583000000001</v>
      </c>
      <c r="AA21" s="42">
        <v>117.39334599999999</v>
      </c>
      <c r="AB21" s="42">
        <v>146.089842</v>
      </c>
      <c r="AC21" s="42">
        <v>171.302716</v>
      </c>
      <c r="AD21" s="42">
        <v>168.88368299999999</v>
      </c>
      <c r="AE21" s="42">
        <v>160.03628700000002</v>
      </c>
      <c r="AF21" s="42">
        <v>141.444233</v>
      </c>
      <c r="AG21" s="42">
        <v>141.32563200000001</v>
      </c>
      <c r="AH21" s="42">
        <v>206.892684</v>
      </c>
      <c r="AI21" s="42">
        <f t="shared" si="0"/>
        <v>2683.2838350000006</v>
      </c>
      <c r="AJ21" s="26"/>
      <c r="AK21" s="27"/>
      <c r="AL21" s="28"/>
      <c r="AM21" s="29"/>
      <c r="AN21" s="29"/>
    </row>
    <row r="22" spans="1:40" ht="12" customHeight="1" x14ac:dyDescent="0.25">
      <c r="A22" s="40"/>
      <c r="B22" s="41" t="s">
        <v>28</v>
      </c>
      <c r="C22" s="42">
        <v>116.683757</v>
      </c>
      <c r="D22" s="42">
        <v>128.43544900000001</v>
      </c>
      <c r="E22" s="42">
        <v>173.443341</v>
      </c>
      <c r="F22" s="42">
        <v>163.78275400000001</v>
      </c>
      <c r="G22" s="42">
        <v>193.65361300000001</v>
      </c>
      <c r="H22" s="42">
        <v>221.20086000000001</v>
      </c>
      <c r="I22" s="42">
        <v>216.519947</v>
      </c>
      <c r="J22" s="42">
        <v>233.602935</v>
      </c>
      <c r="K22" s="42">
        <v>242.79016300000001</v>
      </c>
      <c r="L22" s="42">
        <v>300.90528899999998</v>
      </c>
      <c r="M22" s="42">
        <v>286.72748899999999</v>
      </c>
      <c r="N22" s="42">
        <v>322.51687299999998</v>
      </c>
      <c r="O22" s="42">
        <v>295.282466</v>
      </c>
      <c r="P22" s="42">
        <v>312.87004200000001</v>
      </c>
      <c r="Q22" s="42">
        <v>360.06053900000001</v>
      </c>
      <c r="R22" s="42">
        <v>403.24298800000003</v>
      </c>
      <c r="S22" s="42">
        <v>2.9412349999999998</v>
      </c>
      <c r="T22" s="42">
        <v>510.00813699999998</v>
      </c>
      <c r="U22" s="42">
        <v>479.335646</v>
      </c>
      <c r="V22" s="42">
        <v>362.09987100000001</v>
      </c>
      <c r="W22" s="42">
        <v>435.15973400000001</v>
      </c>
      <c r="X22" s="42">
        <v>577.19720099999995</v>
      </c>
      <c r="Y22" s="42">
        <v>610.96830599999998</v>
      </c>
      <c r="Z22" s="42">
        <v>702.25631599999997</v>
      </c>
      <c r="AA22" s="42">
        <v>756.45855500000005</v>
      </c>
      <c r="AB22" s="42">
        <v>717.62251300000003</v>
      </c>
      <c r="AC22" s="42">
        <v>756.02443600000004</v>
      </c>
      <c r="AD22" s="42">
        <v>747.03753899999992</v>
      </c>
      <c r="AE22" s="42">
        <v>787.61019999999996</v>
      </c>
      <c r="AF22" s="42">
        <v>756.5557</v>
      </c>
      <c r="AG22" s="42">
        <v>690.00629299999991</v>
      </c>
      <c r="AH22" s="42">
        <v>752.88440400000002</v>
      </c>
      <c r="AI22" s="42">
        <f t="shared" si="0"/>
        <v>13615.884591</v>
      </c>
      <c r="AJ22" s="26"/>
      <c r="AK22" s="27"/>
      <c r="AL22" s="28"/>
      <c r="AM22" s="29"/>
      <c r="AN22" s="29"/>
    </row>
    <row r="23" spans="1:40" ht="12" customHeight="1" x14ac:dyDescent="0.25">
      <c r="A23" s="40"/>
      <c r="B23" s="41" t="s">
        <v>30</v>
      </c>
      <c r="C23" s="42">
        <v>275.56000899999998</v>
      </c>
      <c r="D23" s="42">
        <v>230.747107</v>
      </c>
      <c r="E23" s="42">
        <v>271.15066999999999</v>
      </c>
      <c r="F23" s="42">
        <v>307.94468800000004</v>
      </c>
      <c r="G23" s="42">
        <v>393.84712899999994</v>
      </c>
      <c r="H23" s="42">
        <v>481.85794799999996</v>
      </c>
      <c r="I23" s="42">
        <v>707.92220599999996</v>
      </c>
      <c r="J23" s="42">
        <v>473.87692899999996</v>
      </c>
      <c r="K23" s="42">
        <v>396.00001099999997</v>
      </c>
      <c r="L23" s="42">
        <v>356.28310099999999</v>
      </c>
      <c r="M23" s="42">
        <v>257.60504700000001</v>
      </c>
      <c r="N23" s="42">
        <v>264.999549</v>
      </c>
      <c r="O23" s="42">
        <v>242.79698700000003</v>
      </c>
      <c r="P23" s="42">
        <v>177.59650199999999</v>
      </c>
      <c r="Q23" s="42">
        <v>132.994237</v>
      </c>
      <c r="R23" s="42">
        <v>90.651177000000004</v>
      </c>
      <c r="S23" s="42">
        <v>51.829378999999996</v>
      </c>
      <c r="T23" s="42">
        <v>41.460713999999996</v>
      </c>
      <c r="U23" s="42">
        <v>36.750304999999997</v>
      </c>
      <c r="V23" s="42">
        <v>28.312942</v>
      </c>
      <c r="W23" s="42">
        <v>20.065418000000001</v>
      </c>
      <c r="X23" s="42">
        <v>28.177436</v>
      </c>
      <c r="Y23" s="42">
        <v>31.203863999999999</v>
      </c>
      <c r="Z23" s="42">
        <v>29.502357</v>
      </c>
      <c r="AA23" s="42">
        <v>23.875008000000001</v>
      </c>
      <c r="AB23" s="42">
        <v>21.242489000000003</v>
      </c>
      <c r="AC23" s="42">
        <v>25.986185999999996</v>
      </c>
      <c r="AD23" s="42">
        <v>25.090813000000001</v>
      </c>
      <c r="AE23" s="42">
        <v>34.154779000000005</v>
      </c>
      <c r="AF23" s="42">
        <v>28.727370000000001</v>
      </c>
      <c r="AG23" s="42">
        <v>26.623692999999996</v>
      </c>
      <c r="AH23" s="42">
        <v>21.961806000000003</v>
      </c>
      <c r="AI23" s="42">
        <f t="shared" si="0"/>
        <v>5536.7978559999992</v>
      </c>
      <c r="AJ23" s="26"/>
      <c r="AK23" s="27"/>
      <c r="AL23" s="28"/>
      <c r="AM23" s="29"/>
      <c r="AN23" s="29"/>
    </row>
    <row r="24" spans="1:40" ht="12" customHeight="1" x14ac:dyDescent="0.25">
      <c r="A24" s="40"/>
      <c r="B24" s="41" t="s">
        <v>32</v>
      </c>
      <c r="C24" s="42">
        <v>99.478495999999993</v>
      </c>
      <c r="D24" s="42">
        <v>107.41203899999999</v>
      </c>
      <c r="E24" s="42">
        <v>134.879693</v>
      </c>
      <c r="F24" s="42">
        <v>157.49949599999999</v>
      </c>
      <c r="G24" s="42">
        <v>182.02041499999996</v>
      </c>
      <c r="H24" s="42">
        <v>219.76076599999999</v>
      </c>
      <c r="I24" s="42">
        <v>363.87764400000003</v>
      </c>
      <c r="J24" s="42">
        <v>307.73193800000001</v>
      </c>
      <c r="K24" s="42">
        <v>295.02508300000005</v>
      </c>
      <c r="L24" s="42">
        <v>279.44878300000005</v>
      </c>
      <c r="M24" s="42">
        <v>331.26688999999993</v>
      </c>
      <c r="N24" s="42">
        <v>399.42864300000002</v>
      </c>
      <c r="O24" s="42">
        <v>433.21801800000009</v>
      </c>
      <c r="P24" s="42">
        <v>347.64344300000005</v>
      </c>
      <c r="Q24" s="42">
        <v>349.11352600000004</v>
      </c>
      <c r="R24" s="42">
        <v>406.64320200000003</v>
      </c>
      <c r="S24" s="42">
        <v>560.90124600000001</v>
      </c>
      <c r="T24" s="42">
        <v>889.31176500000004</v>
      </c>
      <c r="U24" s="42">
        <v>1095.8680360000001</v>
      </c>
      <c r="V24" s="42">
        <v>1095.2758410000001</v>
      </c>
      <c r="W24" s="42">
        <v>1995.087368</v>
      </c>
      <c r="X24" s="42">
        <v>4593.0257650000012</v>
      </c>
      <c r="Y24" s="42">
        <v>4914.835564</v>
      </c>
      <c r="Z24" s="42">
        <v>3956.399332</v>
      </c>
      <c r="AA24" s="42">
        <v>4464.0093319999987</v>
      </c>
      <c r="AB24" s="42">
        <v>5842.1566729999995</v>
      </c>
      <c r="AC24" s="42">
        <v>8021.2470800000001</v>
      </c>
      <c r="AD24" s="42">
        <v>5390.9405829999987</v>
      </c>
      <c r="AE24" s="42">
        <v>3357.3582940000001</v>
      </c>
      <c r="AF24" s="42">
        <v>6408.7277929999991</v>
      </c>
      <c r="AG24" s="42">
        <v>8630.2173619999994</v>
      </c>
      <c r="AH24" s="42">
        <v>7404.3158010000006</v>
      </c>
      <c r="AI24" s="42">
        <f t="shared" si="0"/>
        <v>73034.125910000002</v>
      </c>
      <c r="AJ24" s="26"/>
      <c r="AK24" s="27"/>
      <c r="AL24" s="28"/>
      <c r="AM24" s="29"/>
      <c r="AN24" s="29"/>
    </row>
    <row r="25" spans="1:40" ht="12" customHeight="1" x14ac:dyDescent="0.25">
      <c r="A25" s="40"/>
      <c r="B25" s="41" t="s">
        <v>34</v>
      </c>
      <c r="C25" s="42">
        <v>114.67954900000001</v>
      </c>
      <c r="D25" s="42">
        <v>60.018246000000005</v>
      </c>
      <c r="E25" s="42">
        <v>66.783249999999995</v>
      </c>
      <c r="F25" s="42">
        <v>53.797359999999998</v>
      </c>
      <c r="G25" s="42">
        <v>62.293074000000004</v>
      </c>
      <c r="H25" s="42">
        <v>96.016209000000003</v>
      </c>
      <c r="I25" s="42">
        <v>639.23799199999996</v>
      </c>
      <c r="J25" s="42">
        <v>586.77203800000007</v>
      </c>
      <c r="K25" s="42">
        <v>620.35234700000001</v>
      </c>
      <c r="L25" s="42">
        <v>665.90325099999995</v>
      </c>
      <c r="M25" s="42">
        <v>759.57971099999997</v>
      </c>
      <c r="N25" s="42">
        <v>703.336725</v>
      </c>
      <c r="O25" s="42">
        <v>705.00309600000003</v>
      </c>
      <c r="P25" s="42">
        <v>788.46183900000005</v>
      </c>
      <c r="Q25" s="42">
        <v>965.27960800000005</v>
      </c>
      <c r="R25" s="42">
        <v>975.46345099999996</v>
      </c>
      <c r="S25" s="42">
        <v>1276.045693</v>
      </c>
      <c r="T25" s="42">
        <v>208.56905999999998</v>
      </c>
      <c r="U25" s="42">
        <v>245.221779</v>
      </c>
      <c r="V25" s="42">
        <v>206.98057900000001</v>
      </c>
      <c r="W25" s="42">
        <v>273.297776</v>
      </c>
      <c r="X25" s="42">
        <v>267.347329</v>
      </c>
      <c r="Y25" s="42">
        <v>296.50054399999999</v>
      </c>
      <c r="Z25" s="42">
        <v>287.90581600000002</v>
      </c>
      <c r="AA25" s="42">
        <v>300.05399399999999</v>
      </c>
      <c r="AB25" s="42">
        <v>267.39209499999998</v>
      </c>
      <c r="AC25" s="42">
        <v>346.66236700000002</v>
      </c>
      <c r="AD25" s="42">
        <v>3029.2344279999998</v>
      </c>
      <c r="AE25" s="42">
        <v>3111.0544909999994</v>
      </c>
      <c r="AF25" s="42">
        <v>2641.0631789999998</v>
      </c>
      <c r="AG25" s="42">
        <v>2660.6023670000004</v>
      </c>
      <c r="AH25" s="42">
        <v>482.78787899999998</v>
      </c>
      <c r="AI25" s="42">
        <f t="shared" si="0"/>
        <v>23763.697121999998</v>
      </c>
      <c r="AJ25" s="26"/>
      <c r="AK25" s="27"/>
      <c r="AL25" s="28"/>
      <c r="AM25" s="29"/>
      <c r="AN25" s="29"/>
    </row>
    <row r="26" spans="1:40" ht="12" customHeight="1" x14ac:dyDescent="0.25">
      <c r="A26" s="40"/>
      <c r="B26" s="41" t="s">
        <v>36</v>
      </c>
      <c r="C26" s="42">
        <v>2566.0152770000004</v>
      </c>
      <c r="D26" s="42">
        <v>2695.0650840000008</v>
      </c>
      <c r="E26" s="42">
        <v>3095.3975639999999</v>
      </c>
      <c r="F26" s="42">
        <v>3667.51917</v>
      </c>
      <c r="G26" s="42">
        <v>4677.118246</v>
      </c>
      <c r="H26" s="42">
        <v>5914.9600649999993</v>
      </c>
      <c r="I26" s="42">
        <v>19835.860107999997</v>
      </c>
      <c r="J26" s="42">
        <v>20785.478483000006</v>
      </c>
      <c r="K26" s="42">
        <v>20851.124076</v>
      </c>
      <c r="L26" s="42">
        <v>23309.400057000003</v>
      </c>
      <c r="M26" s="42">
        <v>27019.997723000004</v>
      </c>
      <c r="N26" s="42">
        <v>22753.708144</v>
      </c>
      <c r="O26" s="42">
        <v>24370.932220999999</v>
      </c>
      <c r="P26" s="42">
        <v>27915.010139999999</v>
      </c>
      <c r="Q26" s="42">
        <v>33871.750378999997</v>
      </c>
      <c r="R26" s="42">
        <v>36521.438264000004</v>
      </c>
      <c r="S26" s="42">
        <v>37809.733112999995</v>
      </c>
      <c r="T26" s="42">
        <v>40733.397571999994</v>
      </c>
      <c r="U26" s="42">
        <v>41165.498716999995</v>
      </c>
      <c r="V26" s="42">
        <v>34737.768514000003</v>
      </c>
      <c r="W26" s="42">
        <v>41819.390452</v>
      </c>
      <c r="X26" s="42">
        <v>44028.114812000007</v>
      </c>
      <c r="Y26" s="42">
        <v>43347.795926000013</v>
      </c>
      <c r="Z26" s="42">
        <v>46454.646216000001</v>
      </c>
      <c r="AA26" s="42">
        <v>44799.725301999992</v>
      </c>
      <c r="AB26" s="42">
        <v>43209.443368</v>
      </c>
      <c r="AC26" s="42">
        <v>41839.052921000002</v>
      </c>
      <c r="AD26" s="42">
        <v>38133.837080999998</v>
      </c>
      <c r="AE26" s="42">
        <v>38746.339219999994</v>
      </c>
      <c r="AF26" s="42">
        <v>33705.356400999997</v>
      </c>
      <c r="AG26" s="42">
        <v>32837.309899000007</v>
      </c>
      <c r="AH26" s="42">
        <v>35418.767491000006</v>
      </c>
      <c r="AI26" s="42">
        <f t="shared" si="0"/>
        <v>918636.95200599986</v>
      </c>
      <c r="AJ26" s="26"/>
      <c r="AK26" s="27"/>
      <c r="AL26" s="28"/>
      <c r="AM26" s="29"/>
      <c r="AN26" s="29"/>
    </row>
    <row r="27" spans="1:40" ht="12" customHeight="1" x14ac:dyDescent="0.25">
      <c r="A27" s="40"/>
      <c r="B27" s="41" t="s">
        <v>38</v>
      </c>
      <c r="C27" s="42">
        <v>858.79604799999993</v>
      </c>
      <c r="D27" s="42">
        <v>881.94710500000008</v>
      </c>
      <c r="E27" s="42">
        <v>939.37178400000028</v>
      </c>
      <c r="F27" s="42">
        <v>986.1089810000002</v>
      </c>
      <c r="G27" s="42">
        <v>881.14781499999992</v>
      </c>
      <c r="H27" s="42">
        <v>947.97999700000003</v>
      </c>
      <c r="I27" s="42">
        <v>851.55319199999985</v>
      </c>
      <c r="J27" s="42">
        <v>884.35950199999979</v>
      </c>
      <c r="K27" s="42">
        <v>853.60256199999992</v>
      </c>
      <c r="L27" s="42">
        <v>904.38116600000012</v>
      </c>
      <c r="M27" s="42">
        <v>899.78199700000027</v>
      </c>
      <c r="N27" s="42">
        <v>711.1379720000001</v>
      </c>
      <c r="O27" s="42">
        <v>690.80907400000024</v>
      </c>
      <c r="P27" s="42">
        <v>672.51504399999999</v>
      </c>
      <c r="Q27" s="42">
        <v>543.02362400000004</v>
      </c>
      <c r="R27" s="42">
        <v>549.70364300000017</v>
      </c>
      <c r="S27" s="42">
        <v>538.93235499999992</v>
      </c>
      <c r="T27" s="42">
        <v>463.60521499999999</v>
      </c>
      <c r="U27" s="42">
        <v>424.75508300000007</v>
      </c>
      <c r="V27" s="42">
        <v>361.18489599999998</v>
      </c>
      <c r="W27" s="42">
        <v>368.96874099999997</v>
      </c>
      <c r="X27" s="42">
        <v>369.50500100000005</v>
      </c>
      <c r="Y27" s="42">
        <v>424.58682299999992</v>
      </c>
      <c r="Z27" s="42">
        <v>376.75032500000003</v>
      </c>
      <c r="AA27" s="42">
        <v>387.57173600000004</v>
      </c>
      <c r="AB27" s="42">
        <v>352.10387199999991</v>
      </c>
      <c r="AC27" s="42">
        <v>317.17217999999997</v>
      </c>
      <c r="AD27" s="42">
        <v>298.984328</v>
      </c>
      <c r="AE27" s="42">
        <v>256.83180699999997</v>
      </c>
      <c r="AF27" s="42">
        <v>288.696122</v>
      </c>
      <c r="AG27" s="42">
        <v>277.54893099999998</v>
      </c>
      <c r="AH27" s="42">
        <v>207.20014399999997</v>
      </c>
      <c r="AI27" s="42">
        <f t="shared" si="0"/>
        <v>18770.617065000002</v>
      </c>
      <c r="AJ27" s="26"/>
      <c r="AK27" s="27"/>
      <c r="AL27" s="28"/>
      <c r="AM27" s="29"/>
      <c r="AN27" s="29"/>
    </row>
    <row r="28" spans="1:40" ht="12" customHeight="1" x14ac:dyDescent="0.25">
      <c r="A28" s="40"/>
      <c r="B28" s="41" t="s">
        <v>40</v>
      </c>
      <c r="C28" s="42">
        <v>7.0091320000000001</v>
      </c>
      <c r="D28" s="42">
        <v>2.9627439999999998</v>
      </c>
      <c r="E28" s="42">
        <v>3.6846299999999998</v>
      </c>
      <c r="F28" s="42">
        <v>4.6904490000000001</v>
      </c>
      <c r="G28" s="42">
        <v>10.488620000000001</v>
      </c>
      <c r="H28" s="42">
        <v>11.616543</v>
      </c>
      <c r="I28" s="42">
        <v>8.9875080000000001</v>
      </c>
      <c r="J28" s="42">
        <v>11.463509999999999</v>
      </c>
      <c r="K28" s="42">
        <v>23.340102000000002</v>
      </c>
      <c r="L28" s="42">
        <v>67.792580000000001</v>
      </c>
      <c r="M28" s="42">
        <v>197.51304999999999</v>
      </c>
      <c r="N28" s="42">
        <v>290.73739399999999</v>
      </c>
      <c r="O28" s="42">
        <v>44.166578999999999</v>
      </c>
      <c r="P28" s="42">
        <v>36.693153000000002</v>
      </c>
      <c r="Q28" s="42">
        <v>37.845799999999997</v>
      </c>
      <c r="R28" s="42">
        <v>43.422832999999997</v>
      </c>
      <c r="S28" s="42">
        <v>11.609603</v>
      </c>
      <c r="T28" s="42">
        <v>132.50513699999999</v>
      </c>
      <c r="U28" s="42">
        <v>142.98313400000001</v>
      </c>
      <c r="V28" s="42">
        <v>70.935035999999997</v>
      </c>
      <c r="W28" s="42">
        <v>104.73255</v>
      </c>
      <c r="X28" s="42">
        <v>126.569737</v>
      </c>
      <c r="Y28" s="42">
        <v>151.03135599999999</v>
      </c>
      <c r="Z28" s="42">
        <v>163.30230799999998</v>
      </c>
      <c r="AA28" s="42">
        <v>124.561644</v>
      </c>
      <c r="AB28" s="42">
        <v>133.110702</v>
      </c>
      <c r="AC28" s="42">
        <v>154.33054399999997</v>
      </c>
      <c r="AD28" s="42">
        <v>180.82807899999997</v>
      </c>
      <c r="AE28" s="42">
        <v>180.06396699999999</v>
      </c>
      <c r="AF28" s="42">
        <v>196.092645</v>
      </c>
      <c r="AG28" s="42">
        <v>302.247818</v>
      </c>
      <c r="AH28" s="42">
        <v>490.83641899999998</v>
      </c>
      <c r="AI28" s="42">
        <f t="shared" si="0"/>
        <v>3468.1553059999997</v>
      </c>
      <c r="AJ28" s="26"/>
      <c r="AK28" s="27"/>
      <c r="AL28" s="28"/>
      <c r="AM28" s="29"/>
      <c r="AN28" s="29"/>
    </row>
    <row r="29" spans="1:40" ht="12" customHeight="1" x14ac:dyDescent="0.25">
      <c r="A29" s="40"/>
      <c r="B29" s="41" t="s">
        <v>42</v>
      </c>
      <c r="C29" s="42">
        <v>619.38671799999986</v>
      </c>
      <c r="D29" s="42">
        <v>632.98345600000005</v>
      </c>
      <c r="E29" s="42">
        <v>697.33105199999989</v>
      </c>
      <c r="F29" s="42">
        <v>742.50848499999984</v>
      </c>
      <c r="G29" s="42">
        <v>779.33097900000018</v>
      </c>
      <c r="H29" s="42">
        <v>817.52865499999984</v>
      </c>
      <c r="I29" s="42">
        <v>835.37493599999993</v>
      </c>
      <c r="J29" s="42">
        <v>807.76130999999987</v>
      </c>
      <c r="K29" s="42">
        <v>870.38293699999986</v>
      </c>
      <c r="L29" s="42">
        <v>872.05004600000007</v>
      </c>
      <c r="M29" s="42">
        <v>896.55888299999992</v>
      </c>
      <c r="N29" s="42">
        <v>801.42852300000004</v>
      </c>
      <c r="O29" s="42">
        <v>803.04522899999995</v>
      </c>
      <c r="P29" s="42">
        <v>881.33113800000012</v>
      </c>
      <c r="Q29" s="42">
        <v>911.60138799999982</v>
      </c>
      <c r="R29" s="42">
        <v>988.19775899999979</v>
      </c>
      <c r="S29" s="42">
        <v>1131.7829549999999</v>
      </c>
      <c r="T29" s="42">
        <v>1511.8678559999998</v>
      </c>
      <c r="U29" s="42">
        <v>1855.3889240000001</v>
      </c>
      <c r="V29" s="42">
        <v>1711.9367020000002</v>
      </c>
      <c r="W29" s="42">
        <v>1434.361459</v>
      </c>
      <c r="X29" s="42">
        <v>1671.3454039999997</v>
      </c>
      <c r="Y29" s="42">
        <v>1747.4534130000002</v>
      </c>
      <c r="Z29" s="42">
        <v>1973.5918630000001</v>
      </c>
      <c r="AA29" s="42">
        <v>2080.7684450000006</v>
      </c>
      <c r="AB29" s="42">
        <v>2057.5765499999998</v>
      </c>
      <c r="AC29" s="42">
        <v>2068.9260740000004</v>
      </c>
      <c r="AD29" s="42">
        <v>2105.0046010000001</v>
      </c>
      <c r="AE29" s="42">
        <v>2142.7175379999999</v>
      </c>
      <c r="AF29" s="42">
        <v>2215.4414489999995</v>
      </c>
      <c r="AG29" s="42">
        <v>2401.7170389999992</v>
      </c>
      <c r="AH29" s="42">
        <v>2545.8646210000006</v>
      </c>
      <c r="AI29" s="42">
        <f t="shared" si="0"/>
        <v>43612.546386999995</v>
      </c>
      <c r="AJ29" s="26"/>
      <c r="AK29" s="27"/>
      <c r="AL29" s="28"/>
      <c r="AM29" s="29"/>
      <c r="AN29" s="29"/>
    </row>
    <row r="30" spans="1:40" ht="12" customHeight="1" x14ac:dyDescent="0.25">
      <c r="A30" s="40"/>
      <c r="B30" s="41" t="s">
        <v>44</v>
      </c>
      <c r="C30" s="42">
        <v>1898.6773050000004</v>
      </c>
      <c r="D30" s="42">
        <v>2079.3411289999995</v>
      </c>
      <c r="E30" s="42">
        <v>2542.601525</v>
      </c>
      <c r="F30" s="42">
        <v>2667.6701099999991</v>
      </c>
      <c r="G30" s="42">
        <v>2929.9968140000001</v>
      </c>
      <c r="H30" s="42">
        <v>3206.6522000000009</v>
      </c>
      <c r="I30" s="42">
        <v>3138.9061189999998</v>
      </c>
      <c r="J30" s="42">
        <v>3190.1307040000006</v>
      </c>
      <c r="K30" s="42">
        <v>3094.985788</v>
      </c>
      <c r="L30" s="42">
        <v>3220.496125000001</v>
      </c>
      <c r="M30" s="42">
        <v>3040.8693429999998</v>
      </c>
      <c r="N30" s="42">
        <v>2315.3847249999994</v>
      </c>
      <c r="O30" s="42">
        <v>2214.77621</v>
      </c>
      <c r="P30" s="42">
        <v>4955.1403139999993</v>
      </c>
      <c r="Q30" s="42">
        <v>5493.081229999997</v>
      </c>
      <c r="R30" s="42">
        <v>5632.6084640000026</v>
      </c>
      <c r="S30" s="42">
        <v>5365.8823769999981</v>
      </c>
      <c r="T30" s="42">
        <v>10132.970263000003</v>
      </c>
      <c r="U30" s="42">
        <v>10624.660542000001</v>
      </c>
      <c r="V30" s="42">
        <v>9117.858546999998</v>
      </c>
      <c r="W30" s="42">
        <v>9164.0532690000055</v>
      </c>
      <c r="X30" s="42">
        <v>9924.8035210000016</v>
      </c>
      <c r="Y30" s="42">
        <v>9825.7258249999977</v>
      </c>
      <c r="Z30" s="42">
        <v>9292.1339499999976</v>
      </c>
      <c r="AA30" s="42">
        <v>9429.7394960000001</v>
      </c>
      <c r="AB30" s="42">
        <v>8824.0903320000034</v>
      </c>
      <c r="AC30" s="42">
        <v>8681.8759809999992</v>
      </c>
      <c r="AD30" s="42">
        <v>8553.8771310000011</v>
      </c>
      <c r="AE30" s="42">
        <v>8368.4409299999988</v>
      </c>
      <c r="AF30" s="42">
        <v>8071.4354060000005</v>
      </c>
      <c r="AG30" s="42">
        <v>6237.7947360000016</v>
      </c>
      <c r="AH30" s="42">
        <v>7031.3084299999991</v>
      </c>
      <c r="AI30" s="42">
        <f t="shared" si="0"/>
        <v>190267.96884099999</v>
      </c>
      <c r="AJ30" s="26"/>
      <c r="AK30" s="27"/>
      <c r="AL30" s="28"/>
      <c r="AM30" s="29"/>
      <c r="AN30" s="29"/>
    </row>
    <row r="31" spans="1:40" ht="12" customHeight="1" x14ac:dyDescent="0.25">
      <c r="A31" s="40"/>
      <c r="B31" s="41" t="s">
        <v>46</v>
      </c>
      <c r="C31" s="42">
        <v>793.87405200000023</v>
      </c>
      <c r="D31" s="42">
        <v>1018.6328860000001</v>
      </c>
      <c r="E31" s="42">
        <v>993.32670299999984</v>
      </c>
      <c r="F31" s="42">
        <v>1155.3564099999999</v>
      </c>
      <c r="G31" s="42">
        <v>1231.0132340000002</v>
      </c>
      <c r="H31" s="42">
        <v>1311.7996469999996</v>
      </c>
      <c r="I31" s="42">
        <v>1712.2209949999999</v>
      </c>
      <c r="J31" s="42">
        <v>1809.7588780000008</v>
      </c>
      <c r="K31" s="42">
        <v>1929.5542740000001</v>
      </c>
      <c r="L31" s="42">
        <v>2019.4935829999999</v>
      </c>
      <c r="M31" s="42">
        <v>2270.2283590000002</v>
      </c>
      <c r="N31" s="42">
        <v>2638.7058749999997</v>
      </c>
      <c r="O31" s="42">
        <v>2980.1175699999999</v>
      </c>
      <c r="P31" s="42">
        <v>3351.9071760000006</v>
      </c>
      <c r="Q31" s="42">
        <v>3496.2847620000007</v>
      </c>
      <c r="R31" s="42">
        <v>4078.2038010000006</v>
      </c>
      <c r="S31" s="42">
        <v>4362.9159039999986</v>
      </c>
      <c r="T31" s="42">
        <v>4890.2691669999995</v>
      </c>
      <c r="U31" s="42">
        <v>5594.0749189999988</v>
      </c>
      <c r="V31" s="42">
        <v>5530.1212999999998</v>
      </c>
      <c r="W31" s="42">
        <v>5436.6524519999994</v>
      </c>
      <c r="X31" s="42">
        <v>6660.4544459999988</v>
      </c>
      <c r="Y31" s="42">
        <v>6912.965231000001</v>
      </c>
      <c r="Z31" s="42">
        <v>7433.453054999999</v>
      </c>
      <c r="AA31" s="42">
        <v>7578.8144999999995</v>
      </c>
      <c r="AB31" s="42">
        <v>7994.0204570000042</v>
      </c>
      <c r="AC31" s="42">
        <v>8791.5290210000021</v>
      </c>
      <c r="AD31" s="42">
        <v>9130.2138679999971</v>
      </c>
      <c r="AE31" s="42">
        <v>10032.910877</v>
      </c>
      <c r="AF31" s="42">
        <v>11287.239723000001</v>
      </c>
      <c r="AG31" s="42">
        <v>11831.329821000001</v>
      </c>
      <c r="AH31" s="42">
        <v>13537.514237000001</v>
      </c>
      <c r="AI31" s="42">
        <f t="shared" si="0"/>
        <v>159794.95718299996</v>
      </c>
      <c r="AJ31" s="26"/>
      <c r="AK31" s="27"/>
      <c r="AL31" s="28"/>
      <c r="AM31" s="29"/>
      <c r="AN31" s="29"/>
    </row>
    <row r="32" spans="1:40" ht="12" customHeight="1" x14ac:dyDescent="0.25">
      <c r="A32" s="40"/>
      <c r="B32" s="41" t="s">
        <v>48</v>
      </c>
      <c r="C32" s="42">
        <v>407.91536999999983</v>
      </c>
      <c r="D32" s="42">
        <v>532.09530000000029</v>
      </c>
      <c r="E32" s="42">
        <v>551.93634800000007</v>
      </c>
      <c r="F32" s="42">
        <v>608.77271900000017</v>
      </c>
      <c r="G32" s="42">
        <v>655.8687130000003</v>
      </c>
      <c r="H32" s="42">
        <v>653.98090900000022</v>
      </c>
      <c r="I32" s="42">
        <v>697.99553900000024</v>
      </c>
      <c r="J32" s="42">
        <v>652.23629300000027</v>
      </c>
      <c r="K32" s="42">
        <v>767.32019399999979</v>
      </c>
      <c r="L32" s="42">
        <v>738.65711100000021</v>
      </c>
      <c r="M32" s="42">
        <v>841.71034400000008</v>
      </c>
      <c r="N32" s="42">
        <v>827.7537989999995</v>
      </c>
      <c r="O32" s="42">
        <v>805.5391689999999</v>
      </c>
      <c r="P32" s="42">
        <v>894.10496700000033</v>
      </c>
      <c r="Q32" s="42">
        <v>910.99336099999994</v>
      </c>
      <c r="R32" s="42">
        <v>860.08603999999991</v>
      </c>
      <c r="S32" s="42">
        <v>778.69249599999989</v>
      </c>
      <c r="T32" s="42">
        <v>738.70663499999989</v>
      </c>
      <c r="U32" s="42">
        <v>673.38021300000025</v>
      </c>
      <c r="V32" s="42">
        <v>549.24746299999947</v>
      </c>
      <c r="W32" s="42">
        <v>654.61901800000032</v>
      </c>
      <c r="X32" s="42">
        <v>695.1827159999998</v>
      </c>
      <c r="Y32" s="42">
        <v>723.30978999999957</v>
      </c>
      <c r="Z32" s="42">
        <v>733.31898000000012</v>
      </c>
      <c r="AA32" s="42">
        <v>653.03411000000006</v>
      </c>
      <c r="AB32" s="42">
        <v>738.92733999999973</v>
      </c>
      <c r="AC32" s="42">
        <v>714.59956999999986</v>
      </c>
      <c r="AD32" s="42">
        <v>609.07820999999967</v>
      </c>
      <c r="AE32" s="42">
        <v>613.0898729999999</v>
      </c>
      <c r="AF32" s="42">
        <v>521.08254599999998</v>
      </c>
      <c r="AG32" s="42">
        <v>366.06416400000001</v>
      </c>
      <c r="AH32" s="42">
        <v>422.78006300000021</v>
      </c>
      <c r="AI32" s="42">
        <f t="shared" si="0"/>
        <v>21592.079363000004</v>
      </c>
      <c r="AJ32" s="26"/>
      <c r="AK32" s="27"/>
      <c r="AL32" s="28"/>
      <c r="AM32" s="29"/>
      <c r="AN32" s="29"/>
    </row>
    <row r="33" spans="1:40" ht="12" customHeight="1" x14ac:dyDescent="0.25">
      <c r="A33" s="40"/>
      <c r="B33" s="41" t="s">
        <v>50</v>
      </c>
      <c r="C33" s="42">
        <v>112.57359500000001</v>
      </c>
      <c r="D33" s="42">
        <v>118.135373</v>
      </c>
      <c r="E33" s="42">
        <v>154.63663199999999</v>
      </c>
      <c r="F33" s="42">
        <v>153.21296599999999</v>
      </c>
      <c r="G33" s="42">
        <v>217.78715599999998</v>
      </c>
      <c r="H33" s="42">
        <v>187.54699200000002</v>
      </c>
      <c r="I33" s="42">
        <v>246.61215000000001</v>
      </c>
      <c r="J33" s="42">
        <v>197.69762900000001</v>
      </c>
      <c r="K33" s="42">
        <v>251.47327500000003</v>
      </c>
      <c r="L33" s="42">
        <v>247.776904</v>
      </c>
      <c r="M33" s="42">
        <v>151.811216</v>
      </c>
      <c r="N33" s="42">
        <v>143.35400200000004</v>
      </c>
      <c r="O33" s="42">
        <v>121.198291</v>
      </c>
      <c r="P33" s="42">
        <v>159.07536199999998</v>
      </c>
      <c r="Q33" s="42">
        <v>191.807412</v>
      </c>
      <c r="R33" s="42">
        <v>250.78280199999998</v>
      </c>
      <c r="S33" s="42">
        <v>260.45432299999999</v>
      </c>
      <c r="T33" s="42">
        <v>190.91327699999999</v>
      </c>
      <c r="U33" s="42">
        <v>181.14011699999998</v>
      </c>
      <c r="V33" s="42">
        <v>117.07292699999999</v>
      </c>
      <c r="W33" s="42">
        <v>147.17902599999999</v>
      </c>
      <c r="X33" s="42">
        <v>172.35723000000002</v>
      </c>
      <c r="Y33" s="42">
        <v>177.296513</v>
      </c>
      <c r="Z33" s="42">
        <v>186.04709099999999</v>
      </c>
      <c r="AA33" s="42">
        <v>216.43664500000003</v>
      </c>
      <c r="AB33" s="42">
        <v>214.06441800000002</v>
      </c>
      <c r="AC33" s="42">
        <v>191.73895299999998</v>
      </c>
      <c r="AD33" s="42">
        <v>210.983924</v>
      </c>
      <c r="AE33" s="42">
        <v>253.45024599999999</v>
      </c>
      <c r="AF33" s="42">
        <v>227.78574800000001</v>
      </c>
      <c r="AG33" s="42">
        <v>219.66321400000001</v>
      </c>
      <c r="AH33" s="42">
        <v>279.49338999999998</v>
      </c>
      <c r="AI33" s="42">
        <f t="shared" si="0"/>
        <v>6151.5587990000013</v>
      </c>
      <c r="AJ33" s="26"/>
      <c r="AK33" s="27"/>
      <c r="AL33" s="28"/>
      <c r="AM33" s="29"/>
      <c r="AN33" s="29"/>
    </row>
    <row r="34" spans="1:40" ht="12" customHeight="1" x14ac:dyDescent="0.25">
      <c r="A34" s="40"/>
      <c r="B34" s="41" t="s">
        <v>52</v>
      </c>
      <c r="C34" s="42">
        <v>1062.511612</v>
      </c>
      <c r="D34" s="42">
        <v>1088.09788</v>
      </c>
      <c r="E34" s="42">
        <v>1213.2702650000001</v>
      </c>
      <c r="F34" s="42">
        <v>1399.9057419999997</v>
      </c>
      <c r="G34" s="42">
        <v>1528.1241589999997</v>
      </c>
      <c r="H34" s="42">
        <v>1702.7174170000001</v>
      </c>
      <c r="I34" s="42">
        <v>1748.0262440000001</v>
      </c>
      <c r="J34" s="42">
        <v>1642.0622050000002</v>
      </c>
      <c r="K34" s="42">
        <v>1712.3770549999995</v>
      </c>
      <c r="L34" s="42">
        <v>1860.4834880000003</v>
      </c>
      <c r="M34" s="42">
        <v>2154.7294430000002</v>
      </c>
      <c r="N34" s="42">
        <v>2189.0321759999997</v>
      </c>
      <c r="O34" s="42">
        <v>2209.773259000001</v>
      </c>
      <c r="P34" s="42">
        <v>2646.2547419999996</v>
      </c>
      <c r="Q34" s="42">
        <v>3209.9342310000002</v>
      </c>
      <c r="R34" s="42">
        <v>3250.8226289999993</v>
      </c>
      <c r="S34" s="42">
        <v>3411.3146699999993</v>
      </c>
      <c r="T34" s="42">
        <v>3862.1004720000001</v>
      </c>
      <c r="U34" s="42">
        <v>4159.8971540000002</v>
      </c>
      <c r="V34" s="42">
        <v>3130.2947289999997</v>
      </c>
      <c r="W34" s="42">
        <v>3445.5817429999993</v>
      </c>
      <c r="X34" s="42">
        <v>4396.1242970000012</v>
      </c>
      <c r="Y34" s="42">
        <v>4931.0074519999998</v>
      </c>
      <c r="Z34" s="42">
        <v>5317.1992549999986</v>
      </c>
      <c r="AA34" s="42">
        <v>5404.584699</v>
      </c>
      <c r="AB34" s="42">
        <v>5477.7822000000006</v>
      </c>
      <c r="AC34" s="42">
        <v>5326.7838769999998</v>
      </c>
      <c r="AD34" s="42">
        <v>5386.1462040000015</v>
      </c>
      <c r="AE34" s="42">
        <v>5529.9536990000006</v>
      </c>
      <c r="AF34" s="42">
        <v>5531.0307519999978</v>
      </c>
      <c r="AG34" s="42">
        <v>5200.8200269999998</v>
      </c>
      <c r="AH34" s="42">
        <v>5160.5498159999988</v>
      </c>
      <c r="AI34" s="42">
        <f t="shared" si="0"/>
        <v>106289.29359299999</v>
      </c>
      <c r="AJ34" s="26"/>
      <c r="AK34" s="27"/>
      <c r="AL34" s="28"/>
      <c r="AM34" s="29"/>
      <c r="AN34" s="29"/>
    </row>
    <row r="35" spans="1:40" ht="12" customHeight="1" x14ac:dyDescent="0.25">
      <c r="A35" s="40"/>
      <c r="B35" s="41" t="s">
        <v>427</v>
      </c>
      <c r="C35" s="42">
        <v>26553.815153000003</v>
      </c>
      <c r="D35" s="42">
        <v>28522.592593000001</v>
      </c>
      <c r="E35" s="42">
        <v>31816.799464999993</v>
      </c>
      <c r="F35" s="42">
        <v>33874.652701000006</v>
      </c>
      <c r="G35" s="42">
        <v>37919.503688999997</v>
      </c>
      <c r="H35" s="42">
        <v>41176.027742000006</v>
      </c>
      <c r="I35" s="42">
        <v>59349.618606000004</v>
      </c>
      <c r="J35" s="42">
        <v>59663.564932000016</v>
      </c>
      <c r="K35" s="42">
        <v>61521.704189000004</v>
      </c>
      <c r="L35" s="42">
        <v>64734.678522999988</v>
      </c>
      <c r="M35" s="42">
        <v>73194.724197000003</v>
      </c>
      <c r="N35" s="42">
        <v>67064.455080999993</v>
      </c>
      <c r="O35" s="42">
        <v>69515.873219999979</v>
      </c>
      <c r="P35" s="42">
        <v>80174.528838000027</v>
      </c>
      <c r="Q35" s="42">
        <v>93536.584770999965</v>
      </c>
      <c r="R35" s="42">
        <v>101984.96969800002</v>
      </c>
      <c r="S35" s="42">
        <v>107319.49989499999</v>
      </c>
      <c r="T35" s="42">
        <v>129465.75077200003</v>
      </c>
      <c r="U35" s="42">
        <v>134933.569552</v>
      </c>
      <c r="V35" s="42">
        <v>113411.043395</v>
      </c>
      <c r="W35" s="42">
        <v>126964.60685600001</v>
      </c>
      <c r="X35" s="42">
        <v>137738.03037999998</v>
      </c>
      <c r="Y35" s="42">
        <v>138320.93609600002</v>
      </c>
      <c r="Z35" s="42">
        <v>142256.16168700001</v>
      </c>
      <c r="AA35" s="42">
        <v>143124.96651500001</v>
      </c>
      <c r="AB35" s="42">
        <v>141960.14583999998</v>
      </c>
      <c r="AC35" s="42">
        <v>143191.476773</v>
      </c>
      <c r="AD35" s="42">
        <v>137821.207058</v>
      </c>
      <c r="AE35" s="42">
        <v>139760.38832199996</v>
      </c>
      <c r="AF35" s="42">
        <v>131767.320072</v>
      </c>
      <c r="AG35" s="42">
        <v>126978.515439</v>
      </c>
      <c r="AH35" s="42">
        <v>133111.00747499999</v>
      </c>
      <c r="AI35" s="42">
        <f t="shared" si="0"/>
        <v>3058728.7195249991</v>
      </c>
      <c r="AJ35" s="26"/>
      <c r="AK35" s="27"/>
      <c r="AL35" s="28"/>
      <c r="AM35" s="29"/>
      <c r="AN35" s="29"/>
    </row>
    <row r="36" spans="1:40" ht="12" customHeight="1" x14ac:dyDescent="0.25">
      <c r="A36" s="40"/>
      <c r="B36" s="41"/>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26"/>
      <c r="AK36" s="27"/>
      <c r="AL36" s="28"/>
      <c r="AM36" s="29"/>
      <c r="AN36" s="29"/>
    </row>
    <row r="37" spans="1:40" ht="12" customHeight="1" x14ac:dyDescent="0.25">
      <c r="A37" s="98" t="s">
        <v>433</v>
      </c>
      <c r="B37" s="99"/>
      <c r="C37" s="99"/>
      <c r="D37" s="99"/>
      <c r="E37" s="99"/>
      <c r="F37" s="99"/>
      <c r="G37" s="99"/>
      <c r="H37" s="99"/>
      <c r="I37" s="99"/>
      <c r="J37" s="99"/>
      <c r="K37" s="99"/>
      <c r="L37" s="99"/>
      <c r="M37" s="99"/>
      <c r="N37" s="99"/>
      <c r="O37" s="99"/>
      <c r="P37" s="99"/>
      <c r="Q37" s="99"/>
      <c r="R37" s="99"/>
      <c r="S37" s="99"/>
      <c r="T37" s="99"/>
      <c r="U37" s="99"/>
      <c r="V37" s="99"/>
      <c r="W37" s="99"/>
      <c r="X37" s="99"/>
      <c r="Y37" s="99"/>
      <c r="Z37" s="99"/>
      <c r="AA37" s="99"/>
      <c r="AB37" s="99"/>
      <c r="AC37" s="99"/>
      <c r="AD37" s="99"/>
      <c r="AE37" s="99"/>
      <c r="AF37" s="99"/>
      <c r="AG37" s="99"/>
      <c r="AH37" s="99"/>
      <c r="AI37" s="99"/>
      <c r="AJ37" s="26"/>
      <c r="AK37" s="27"/>
      <c r="AL37" s="28"/>
      <c r="AM37" s="29"/>
      <c r="AN37" s="29"/>
    </row>
    <row r="38" spans="1:40" ht="12" customHeight="1" x14ac:dyDescent="0.25">
      <c r="A38" s="40"/>
      <c r="B38" s="41"/>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26"/>
      <c r="AK38" s="27"/>
      <c r="AL38" s="28"/>
      <c r="AM38" s="29"/>
      <c r="AN38" s="29"/>
    </row>
    <row r="39" spans="1:40" ht="12" customHeight="1" x14ac:dyDescent="0.25">
      <c r="A39" s="40"/>
      <c r="B39" s="41" t="s">
        <v>4</v>
      </c>
      <c r="C39" s="42">
        <v>16.287385999999998</v>
      </c>
      <c r="D39" s="42">
        <v>16.295352000000001</v>
      </c>
      <c r="E39" s="42">
        <v>18.685154999999995</v>
      </c>
      <c r="F39" s="42">
        <v>21.179529000000002</v>
      </c>
      <c r="G39" s="42">
        <v>21.458787999999995</v>
      </c>
      <c r="H39" s="42">
        <v>27.168117999999996</v>
      </c>
      <c r="I39" s="42">
        <v>24.337451000000001</v>
      </c>
      <c r="J39" s="42">
        <v>25.276258999999996</v>
      </c>
      <c r="K39" s="42">
        <v>30.266220999999998</v>
      </c>
      <c r="L39" s="42">
        <v>38.232178999999995</v>
      </c>
      <c r="M39" s="42">
        <v>43.019314000000001</v>
      </c>
      <c r="N39" s="42">
        <v>31.987861000000002</v>
      </c>
      <c r="O39" s="42">
        <v>35.351227999999999</v>
      </c>
      <c r="P39" s="42">
        <v>98.501894000000007</v>
      </c>
      <c r="Q39" s="42">
        <v>129.236772</v>
      </c>
      <c r="R39" s="42">
        <v>151.09248799999997</v>
      </c>
      <c r="S39" s="42">
        <v>144.58107799999999</v>
      </c>
      <c r="T39" s="42">
        <v>242.75022300000003</v>
      </c>
      <c r="U39" s="42">
        <v>253.73379700000001</v>
      </c>
      <c r="V39" s="42">
        <v>182.56388500000003</v>
      </c>
      <c r="W39" s="42">
        <v>198.76720699999996</v>
      </c>
      <c r="X39" s="42">
        <v>214.71945200000005</v>
      </c>
      <c r="Y39" s="42">
        <v>209.08355100000003</v>
      </c>
      <c r="Z39" s="42">
        <v>199.311396</v>
      </c>
      <c r="AA39" s="42">
        <v>184.65045599999993</v>
      </c>
      <c r="AB39" s="42">
        <v>185.565369</v>
      </c>
      <c r="AC39" s="42">
        <v>169.94796799999997</v>
      </c>
      <c r="AD39" s="42">
        <v>159.81285699999995</v>
      </c>
      <c r="AE39" s="42">
        <v>159.14699200000001</v>
      </c>
      <c r="AF39" s="42">
        <v>152.287372</v>
      </c>
      <c r="AG39" s="42">
        <v>122.12625000000001</v>
      </c>
      <c r="AH39" s="42">
        <v>173.13725399999998</v>
      </c>
      <c r="AI39" s="42">
        <f>SUM(C39:AH39)</f>
        <v>3680.5611019999997</v>
      </c>
      <c r="AJ39" s="26"/>
      <c r="AK39" s="27"/>
      <c r="AL39" s="28"/>
      <c r="AM39" s="29"/>
      <c r="AN39" s="29"/>
    </row>
    <row r="40" spans="1:40" ht="12" customHeight="1" x14ac:dyDescent="0.25">
      <c r="A40" s="40"/>
      <c r="B40" s="41" t="s">
        <v>6</v>
      </c>
      <c r="C40" s="42">
        <v>81.254237000000003</v>
      </c>
      <c r="D40" s="42">
        <v>87.280313000000007</v>
      </c>
      <c r="E40" s="42">
        <v>103.96555699999998</v>
      </c>
      <c r="F40" s="42">
        <v>101.95856299999998</v>
      </c>
      <c r="G40" s="42">
        <v>144.011256</v>
      </c>
      <c r="H40" s="42">
        <v>149.03671000000003</v>
      </c>
      <c r="I40" s="42">
        <v>159.28806199999997</v>
      </c>
      <c r="J40" s="42">
        <v>148.30374799999998</v>
      </c>
      <c r="K40" s="42">
        <v>204.31030700000002</v>
      </c>
      <c r="L40" s="42">
        <v>270.84257099999996</v>
      </c>
      <c r="M40" s="42">
        <v>310.68204500000007</v>
      </c>
      <c r="N40" s="42">
        <v>260.94756699999999</v>
      </c>
      <c r="O40" s="42">
        <v>248.42658</v>
      </c>
      <c r="P40" s="42">
        <v>267.44596000000001</v>
      </c>
      <c r="Q40" s="42">
        <v>291.40217099999995</v>
      </c>
      <c r="R40" s="42">
        <v>280.47530899999998</v>
      </c>
      <c r="S40" s="42">
        <v>275.76208000000008</v>
      </c>
      <c r="T40" s="42">
        <v>542.07206099999996</v>
      </c>
      <c r="U40" s="42">
        <v>553.55797600000017</v>
      </c>
      <c r="V40" s="42">
        <v>380.04211100000009</v>
      </c>
      <c r="W40" s="42">
        <v>433.76847600000002</v>
      </c>
      <c r="X40" s="42">
        <v>455.53862600000008</v>
      </c>
      <c r="Y40" s="42">
        <v>457.47257100000002</v>
      </c>
      <c r="Z40" s="42">
        <v>607.13016400000004</v>
      </c>
      <c r="AA40" s="42">
        <v>466.69313400000004</v>
      </c>
      <c r="AB40" s="42">
        <v>480.01272299999994</v>
      </c>
      <c r="AC40" s="42">
        <v>455.05997400000012</v>
      </c>
      <c r="AD40" s="42">
        <v>431.34126300000003</v>
      </c>
      <c r="AE40" s="42">
        <v>453.23633299999995</v>
      </c>
      <c r="AF40" s="42">
        <v>409.41288000000009</v>
      </c>
      <c r="AG40" s="42">
        <v>391.9181309999999</v>
      </c>
      <c r="AH40" s="42">
        <v>547.93055900000013</v>
      </c>
      <c r="AI40" s="42">
        <f t="shared" ref="AI40:AI64" si="1">SUM(C40:AH40)</f>
        <v>10450.580018000002</v>
      </c>
      <c r="AJ40" s="26"/>
      <c r="AK40" s="27"/>
      <c r="AL40" s="28"/>
      <c r="AM40" s="29"/>
      <c r="AN40" s="29"/>
    </row>
    <row r="41" spans="1:40" ht="12" customHeight="1" x14ac:dyDescent="0.25">
      <c r="A41" s="40"/>
      <c r="B41" s="41" t="s">
        <v>8</v>
      </c>
      <c r="C41" s="42">
        <v>118.31605199999998</v>
      </c>
      <c r="D41" s="42">
        <v>122.64652500000001</v>
      </c>
      <c r="E41" s="42">
        <v>141.97104100000001</v>
      </c>
      <c r="F41" s="42">
        <v>143.52366000000004</v>
      </c>
      <c r="G41" s="42">
        <v>185.78125999999997</v>
      </c>
      <c r="H41" s="42">
        <v>202.25524100000001</v>
      </c>
      <c r="I41" s="42">
        <v>233.45440999999997</v>
      </c>
      <c r="J41" s="42">
        <v>219.38601500000004</v>
      </c>
      <c r="K41" s="42">
        <v>294.45880800000003</v>
      </c>
      <c r="L41" s="42">
        <v>429.23354900000004</v>
      </c>
      <c r="M41" s="42">
        <v>520.17079099999989</v>
      </c>
      <c r="N41" s="42">
        <v>434.97160699999995</v>
      </c>
      <c r="O41" s="42">
        <v>483.25162699999998</v>
      </c>
      <c r="P41" s="42">
        <v>536.04573199999993</v>
      </c>
      <c r="Q41" s="42">
        <v>563.61407999999994</v>
      </c>
      <c r="R41" s="42">
        <v>614.47103799999991</v>
      </c>
      <c r="S41" s="42">
        <v>636.94585500000005</v>
      </c>
      <c r="T41" s="42">
        <v>483.11721100000005</v>
      </c>
      <c r="U41" s="42">
        <v>432.99858900000004</v>
      </c>
      <c r="V41" s="42">
        <v>298.35245100000009</v>
      </c>
      <c r="W41" s="42">
        <v>352.66979099999992</v>
      </c>
      <c r="X41" s="42">
        <v>326.52788299999997</v>
      </c>
      <c r="Y41" s="42">
        <v>341.87452000000002</v>
      </c>
      <c r="Z41" s="42">
        <v>431.69491899999997</v>
      </c>
      <c r="AA41" s="42">
        <v>345.06174200000009</v>
      </c>
      <c r="AB41" s="42">
        <v>349.28976999999998</v>
      </c>
      <c r="AC41" s="42">
        <v>349.36429700000002</v>
      </c>
      <c r="AD41" s="42">
        <v>299.43937399999999</v>
      </c>
      <c r="AE41" s="42">
        <v>319.26360199999999</v>
      </c>
      <c r="AF41" s="42">
        <v>305.79563200000007</v>
      </c>
      <c r="AG41" s="42">
        <v>319.93137699999994</v>
      </c>
      <c r="AH41" s="42">
        <v>471.33513000000005</v>
      </c>
      <c r="AI41" s="42">
        <f t="shared" si="1"/>
        <v>11307.213578999997</v>
      </c>
      <c r="AJ41" s="26"/>
      <c r="AK41" s="27"/>
      <c r="AL41" s="28"/>
      <c r="AM41" s="29"/>
      <c r="AN41" s="29"/>
    </row>
    <row r="42" spans="1:40" ht="12" customHeight="1" x14ac:dyDescent="0.25">
      <c r="A42" s="40"/>
      <c r="B42" s="41" t="s">
        <v>10</v>
      </c>
      <c r="C42" s="42">
        <v>23.385861000000002</v>
      </c>
      <c r="D42" s="42">
        <v>26.953837000000004</v>
      </c>
      <c r="E42" s="42">
        <v>26.467227000000001</v>
      </c>
      <c r="F42" s="42">
        <v>26.737023999999998</v>
      </c>
      <c r="G42" s="42">
        <v>25.110973000000001</v>
      </c>
      <c r="H42" s="42">
        <v>25.441434000000001</v>
      </c>
      <c r="I42" s="42">
        <v>22.878469000000003</v>
      </c>
      <c r="J42" s="42">
        <v>21.428556999999998</v>
      </c>
      <c r="K42" s="42">
        <v>24.926580000000001</v>
      </c>
      <c r="L42" s="42">
        <v>33.227374000000012</v>
      </c>
      <c r="M42" s="42">
        <v>48.066111000000014</v>
      </c>
      <c r="N42" s="42">
        <v>44.529935000000002</v>
      </c>
      <c r="O42" s="42">
        <v>39.392384999999997</v>
      </c>
      <c r="P42" s="42">
        <v>50.783747999999996</v>
      </c>
      <c r="Q42" s="42">
        <v>62.049745999999999</v>
      </c>
      <c r="R42" s="42">
        <v>61.227331999999997</v>
      </c>
      <c r="S42" s="42">
        <v>49.792125999999996</v>
      </c>
      <c r="T42" s="42">
        <v>40.548564000000006</v>
      </c>
      <c r="U42" s="42">
        <v>38.396282999999997</v>
      </c>
      <c r="V42" s="42">
        <v>30.117827999999996</v>
      </c>
      <c r="W42" s="42">
        <v>34.010033</v>
      </c>
      <c r="X42" s="42">
        <v>26.698575000000005</v>
      </c>
      <c r="Y42" s="42">
        <v>7.2781450000000003</v>
      </c>
      <c r="Z42" s="42">
        <v>8.6464959999999991</v>
      </c>
      <c r="AA42" s="42">
        <v>7.3455379999999995</v>
      </c>
      <c r="AB42" s="42">
        <v>6.6245289999999999</v>
      </c>
      <c r="AC42" s="42">
        <v>6.5823019999999994</v>
      </c>
      <c r="AD42" s="42">
        <v>18.409637000000004</v>
      </c>
      <c r="AE42" s="42">
        <v>18.415818000000005</v>
      </c>
      <c r="AF42" s="42">
        <v>16.123364000000002</v>
      </c>
      <c r="AG42" s="42">
        <v>17.654690999999996</v>
      </c>
      <c r="AH42" s="42">
        <v>10.335971000000001</v>
      </c>
      <c r="AI42" s="42">
        <f t="shared" si="1"/>
        <v>899.58649300000025</v>
      </c>
      <c r="AJ42" s="26"/>
      <c r="AK42" s="27"/>
      <c r="AL42" s="28"/>
      <c r="AM42" s="29"/>
      <c r="AN42" s="29"/>
    </row>
    <row r="43" spans="1:40" ht="12" customHeight="1" x14ac:dyDescent="0.25">
      <c r="A43" s="40"/>
      <c r="B43" s="41" t="s">
        <v>12</v>
      </c>
      <c r="C43" s="42">
        <v>14.835915000000002</v>
      </c>
      <c r="D43" s="42">
        <v>13.900998</v>
      </c>
      <c r="E43" s="42">
        <v>14.461857999999999</v>
      </c>
      <c r="F43" s="42">
        <v>13.096500000000001</v>
      </c>
      <c r="G43" s="42">
        <v>16.087567999999997</v>
      </c>
      <c r="H43" s="42">
        <v>17.788526999999998</v>
      </c>
      <c r="I43" s="42">
        <v>10.568723</v>
      </c>
      <c r="J43" s="42">
        <v>8.688858999999999</v>
      </c>
      <c r="K43" s="42">
        <v>11.924607999999999</v>
      </c>
      <c r="L43" s="42">
        <v>17.609643999999999</v>
      </c>
      <c r="M43" s="42">
        <v>20.904114999999997</v>
      </c>
      <c r="N43" s="42">
        <v>22.543458999999995</v>
      </c>
      <c r="O43" s="42">
        <v>22.210484000000001</v>
      </c>
      <c r="P43" s="42">
        <v>29.889733</v>
      </c>
      <c r="Q43" s="42">
        <v>43.621302</v>
      </c>
      <c r="R43" s="42">
        <v>45.157785999999994</v>
      </c>
      <c r="S43" s="42">
        <v>52.618848</v>
      </c>
      <c r="T43" s="42">
        <v>40.779429000000007</v>
      </c>
      <c r="U43" s="42">
        <v>38.864229000000002</v>
      </c>
      <c r="V43" s="42">
        <v>35.505622999999993</v>
      </c>
      <c r="W43" s="42">
        <v>33.118592999999997</v>
      </c>
      <c r="X43" s="42">
        <v>34.831172000000002</v>
      </c>
      <c r="Y43" s="42">
        <v>30.894296999999995</v>
      </c>
      <c r="Z43" s="42">
        <v>81.037102000000004</v>
      </c>
      <c r="AA43" s="42">
        <v>38.408952999999997</v>
      </c>
      <c r="AB43" s="42">
        <v>39.941269000000005</v>
      </c>
      <c r="AC43" s="42">
        <v>38.984141999999991</v>
      </c>
      <c r="AD43" s="42">
        <v>39.226109000000008</v>
      </c>
      <c r="AE43" s="42">
        <v>36.957476</v>
      </c>
      <c r="AF43" s="42">
        <v>32.044232000000001</v>
      </c>
      <c r="AG43" s="42">
        <v>29.635097999999999</v>
      </c>
      <c r="AH43" s="42">
        <v>37.530695999999999</v>
      </c>
      <c r="AI43" s="42">
        <f t="shared" si="1"/>
        <v>963.66734700000006</v>
      </c>
      <c r="AJ43" s="26"/>
      <c r="AK43" s="27"/>
      <c r="AL43" s="28"/>
      <c r="AM43" s="29"/>
      <c r="AN43" s="29"/>
    </row>
    <row r="44" spans="1:40" ht="12" customHeight="1" x14ac:dyDescent="0.25">
      <c r="A44" s="40"/>
      <c r="B44" s="41" t="s">
        <v>14</v>
      </c>
      <c r="C44" s="42">
        <v>26.391916999999999</v>
      </c>
      <c r="D44" s="42">
        <v>24.568074000000003</v>
      </c>
      <c r="E44" s="42">
        <v>23.151945999999999</v>
      </c>
      <c r="F44" s="42">
        <v>24.859049999999996</v>
      </c>
      <c r="G44" s="42">
        <v>31.916957</v>
      </c>
      <c r="H44" s="42">
        <v>32.635059999999996</v>
      </c>
      <c r="I44" s="42">
        <v>17.710961000000001</v>
      </c>
      <c r="J44" s="42">
        <v>14.278763</v>
      </c>
      <c r="K44" s="42">
        <v>17.768045000000001</v>
      </c>
      <c r="L44" s="42">
        <v>27.758077</v>
      </c>
      <c r="M44" s="42">
        <v>35.793039999999998</v>
      </c>
      <c r="N44" s="42">
        <v>28.993686999999998</v>
      </c>
      <c r="O44" s="42">
        <v>28.732448999999999</v>
      </c>
      <c r="P44" s="42">
        <v>34.880616000000003</v>
      </c>
      <c r="Q44" s="42">
        <v>48.213886000000002</v>
      </c>
      <c r="R44" s="42">
        <v>50.290302999999994</v>
      </c>
      <c r="S44" s="42">
        <v>41.893176999999994</v>
      </c>
      <c r="T44" s="42">
        <v>61.700358999999999</v>
      </c>
      <c r="U44" s="42">
        <v>66.356497000000005</v>
      </c>
      <c r="V44" s="42">
        <v>49.069215999999997</v>
      </c>
      <c r="W44" s="42">
        <v>53.313499</v>
      </c>
      <c r="X44" s="42">
        <v>57.737201999999996</v>
      </c>
      <c r="Y44" s="42">
        <v>60.260740999999996</v>
      </c>
      <c r="Z44" s="42">
        <v>132.93462599999998</v>
      </c>
      <c r="AA44" s="42">
        <v>68.155694000000011</v>
      </c>
      <c r="AB44" s="42">
        <v>66.452366999999995</v>
      </c>
      <c r="AC44" s="42">
        <v>62.048911000000004</v>
      </c>
      <c r="AD44" s="42">
        <v>50.290731000000001</v>
      </c>
      <c r="AE44" s="42">
        <v>55.668627000000008</v>
      </c>
      <c r="AF44" s="42">
        <v>56.483661000000005</v>
      </c>
      <c r="AG44" s="42">
        <v>51.97945</v>
      </c>
      <c r="AH44" s="42">
        <v>79.696604999999991</v>
      </c>
      <c r="AI44" s="42">
        <f t="shared" si="1"/>
        <v>1481.9841940000003</v>
      </c>
      <c r="AJ44" s="26"/>
      <c r="AK44" s="27"/>
      <c r="AL44" s="28"/>
      <c r="AM44" s="29"/>
      <c r="AN44" s="29"/>
    </row>
    <row r="45" spans="1:40" ht="12" customHeight="1" x14ac:dyDescent="0.25">
      <c r="A45" s="40"/>
      <c r="B45" s="41" t="s">
        <v>16</v>
      </c>
      <c r="C45" s="42">
        <v>4.9918089999999999</v>
      </c>
      <c r="D45" s="42">
        <v>5.6523270000000005</v>
      </c>
      <c r="E45" s="42">
        <v>7.0221330000000002</v>
      </c>
      <c r="F45" s="42">
        <v>7.9768810000000006</v>
      </c>
      <c r="G45" s="42">
        <v>9.3794149999999998</v>
      </c>
      <c r="H45" s="42">
        <v>9.3854550000000003</v>
      </c>
      <c r="I45" s="42">
        <v>9.4241530000000004</v>
      </c>
      <c r="J45" s="42">
        <v>9.9017579999999992</v>
      </c>
      <c r="K45" s="42">
        <v>11.870930000000001</v>
      </c>
      <c r="L45" s="42">
        <v>13.107593999999999</v>
      </c>
      <c r="M45" s="42">
        <v>13.746290999999999</v>
      </c>
      <c r="N45" s="42">
        <v>13.476058999999999</v>
      </c>
      <c r="O45" s="42">
        <v>14.406717</v>
      </c>
      <c r="P45" s="42">
        <v>16.760680000000001</v>
      </c>
      <c r="Q45" s="42">
        <v>18.393725</v>
      </c>
      <c r="R45" s="42">
        <v>22.988246</v>
      </c>
      <c r="S45" s="42">
        <v>21.141393999999998</v>
      </c>
      <c r="T45" s="42">
        <v>20.369889000000001</v>
      </c>
      <c r="U45" s="42">
        <v>22.229754</v>
      </c>
      <c r="V45" s="42">
        <v>13.809422000000001</v>
      </c>
      <c r="W45" s="42">
        <v>18.376031999999999</v>
      </c>
      <c r="X45" s="42">
        <v>19.782291000000001</v>
      </c>
      <c r="Y45" s="42">
        <v>17.142087</v>
      </c>
      <c r="Z45" s="42">
        <v>21.012589999999999</v>
      </c>
      <c r="AA45" s="42">
        <v>21.064268000000002</v>
      </c>
      <c r="AB45" s="42">
        <v>20.491059</v>
      </c>
      <c r="AC45" s="42">
        <v>21.387877</v>
      </c>
      <c r="AD45" s="42">
        <v>29.275030000000001</v>
      </c>
      <c r="AE45" s="42">
        <v>30.660692000000001</v>
      </c>
      <c r="AF45" s="42">
        <v>27.787207000000002</v>
      </c>
      <c r="AG45" s="42">
        <v>24.486331999999997</v>
      </c>
      <c r="AH45" s="42">
        <v>28.1404</v>
      </c>
      <c r="AI45" s="42">
        <f t="shared" si="1"/>
        <v>545.64049699999998</v>
      </c>
      <c r="AJ45" s="26"/>
      <c r="AK45" s="27"/>
      <c r="AL45" s="28"/>
      <c r="AM45" s="29"/>
      <c r="AN45" s="29"/>
    </row>
    <row r="46" spans="1:40" ht="12" customHeight="1" x14ac:dyDescent="0.25">
      <c r="A46" s="40"/>
      <c r="B46" s="41" t="s">
        <v>18</v>
      </c>
      <c r="C46" s="42">
        <v>5.5190279999999996</v>
      </c>
      <c r="D46" s="42">
        <v>5.2507010000000012</v>
      </c>
      <c r="E46" s="42">
        <v>6.490469</v>
      </c>
      <c r="F46" s="42">
        <v>7.6282029999999992</v>
      </c>
      <c r="G46" s="42">
        <v>8.1874349999999989</v>
      </c>
      <c r="H46" s="42">
        <v>9.5590430000000026</v>
      </c>
      <c r="I46" s="42">
        <v>17.948671999999998</v>
      </c>
      <c r="J46" s="42">
        <v>17.436641999999999</v>
      </c>
      <c r="K46" s="42">
        <v>19.480195999999999</v>
      </c>
      <c r="L46" s="42">
        <v>26.929392999999997</v>
      </c>
      <c r="M46" s="42">
        <v>32.841070999999999</v>
      </c>
      <c r="N46" s="42">
        <v>23.757034999999998</v>
      </c>
      <c r="O46" s="42">
        <v>25.309396</v>
      </c>
      <c r="P46" s="42">
        <v>26.904305000000001</v>
      </c>
      <c r="Q46" s="42">
        <v>32.808571000000001</v>
      </c>
      <c r="R46" s="42">
        <v>36.954193000000004</v>
      </c>
      <c r="S46" s="42">
        <v>41.743171000000004</v>
      </c>
      <c r="T46" s="42">
        <v>11.260476000000002</v>
      </c>
      <c r="U46" s="42">
        <v>10.935694</v>
      </c>
      <c r="V46" s="42">
        <v>7.214077999999998</v>
      </c>
      <c r="W46" s="42">
        <v>9.8801430000000003</v>
      </c>
      <c r="X46" s="42">
        <v>10.482596999999998</v>
      </c>
      <c r="Y46" s="42">
        <v>11.855936</v>
      </c>
      <c r="Z46" s="42">
        <v>13.834379</v>
      </c>
      <c r="AA46" s="42">
        <v>12.289638</v>
      </c>
      <c r="AB46" s="42">
        <v>12.091319</v>
      </c>
      <c r="AC46" s="42">
        <v>11.670384000000002</v>
      </c>
      <c r="AD46" s="42">
        <v>17.782317000000003</v>
      </c>
      <c r="AE46" s="42">
        <v>18.510019</v>
      </c>
      <c r="AF46" s="42">
        <v>15.986514999999999</v>
      </c>
      <c r="AG46" s="42">
        <v>15.137724</v>
      </c>
      <c r="AH46" s="42">
        <v>15.394480999999997</v>
      </c>
      <c r="AI46" s="42">
        <f t="shared" si="1"/>
        <v>539.0732240000001</v>
      </c>
      <c r="AJ46" s="26"/>
      <c r="AK46" s="27"/>
      <c r="AL46" s="28"/>
      <c r="AM46" s="29"/>
      <c r="AN46" s="29"/>
    </row>
    <row r="47" spans="1:40" ht="12" customHeight="1" x14ac:dyDescent="0.25">
      <c r="A47" s="40"/>
      <c r="B47" s="41" t="s">
        <v>20</v>
      </c>
      <c r="C47" s="42">
        <v>1.6334340000000001</v>
      </c>
      <c r="D47" s="42">
        <v>1.6058330000000001</v>
      </c>
      <c r="E47" s="42">
        <v>1.809301</v>
      </c>
      <c r="F47" s="42">
        <v>2.2928380000000002</v>
      </c>
      <c r="G47" s="42">
        <v>1.971241</v>
      </c>
      <c r="H47" s="42">
        <v>1.8221309999999999</v>
      </c>
      <c r="I47" s="42">
        <v>1.736159</v>
      </c>
      <c r="J47" s="42">
        <v>1.9024840000000001</v>
      </c>
      <c r="K47" s="42">
        <v>2.1352190000000002</v>
      </c>
      <c r="L47" s="42">
        <v>2.5841470000000002</v>
      </c>
      <c r="M47" s="42">
        <v>2.7754240000000001</v>
      </c>
      <c r="N47" s="42">
        <v>2.3590040000000001</v>
      </c>
      <c r="O47" s="42">
        <v>1.98821</v>
      </c>
      <c r="P47" s="42">
        <v>2.3725619999999998</v>
      </c>
      <c r="Q47" s="42">
        <v>2.9482970000000002</v>
      </c>
      <c r="R47" s="42">
        <v>4.124193</v>
      </c>
      <c r="S47" s="42">
        <v>6.0162E-2</v>
      </c>
      <c r="T47" s="42">
        <v>4.2534960000000002</v>
      </c>
      <c r="U47" s="42">
        <v>4.7770229999999998</v>
      </c>
      <c r="V47" s="42">
        <v>3.4063870000000001</v>
      </c>
      <c r="W47" s="42">
        <v>5.1973839999999996</v>
      </c>
      <c r="X47" s="42">
        <v>6.5014000000000003</v>
      </c>
      <c r="Y47" s="42">
        <v>4.9314840000000002</v>
      </c>
      <c r="Z47" s="42">
        <v>8.9356340000000003</v>
      </c>
      <c r="AA47" s="42">
        <v>9.1551120000000008</v>
      </c>
      <c r="AB47" s="42">
        <v>9.4607229999999998</v>
      </c>
      <c r="AC47" s="42">
        <v>11.043919000000001</v>
      </c>
      <c r="AD47" s="42">
        <v>12.522264999999999</v>
      </c>
      <c r="AE47" s="42">
        <v>11.707258999999999</v>
      </c>
      <c r="AF47" s="42">
        <v>8.9909149999999993</v>
      </c>
      <c r="AG47" s="42">
        <v>9.8134709999999998</v>
      </c>
      <c r="AH47" s="42">
        <v>11.815932</v>
      </c>
      <c r="AI47" s="42">
        <f t="shared" si="1"/>
        <v>158.63304300000001</v>
      </c>
      <c r="AJ47" s="26"/>
      <c r="AK47" s="27"/>
      <c r="AL47" s="28"/>
      <c r="AM47" s="29"/>
      <c r="AN47" s="29"/>
    </row>
    <row r="48" spans="1:40" ht="12" customHeight="1" x14ac:dyDescent="0.25">
      <c r="A48" s="40"/>
      <c r="B48" s="41" t="s">
        <v>22</v>
      </c>
      <c r="C48" s="42">
        <v>3.3646240000000001</v>
      </c>
      <c r="D48" s="42">
        <v>3.4558280000000003</v>
      </c>
      <c r="E48" s="42">
        <v>3.8313809999999995</v>
      </c>
      <c r="F48" s="42">
        <v>3.304408</v>
      </c>
      <c r="G48" s="42">
        <v>2.7727370000000002</v>
      </c>
      <c r="H48" s="42">
        <v>2.023749</v>
      </c>
      <c r="I48" s="42">
        <v>1.5265719999999998</v>
      </c>
      <c r="J48" s="42">
        <v>1.406855</v>
      </c>
      <c r="K48" s="42">
        <v>1.9262319999999999</v>
      </c>
      <c r="L48" s="42">
        <v>2.0681399999999996</v>
      </c>
      <c r="M48" s="42">
        <v>5.194026</v>
      </c>
      <c r="N48" s="42">
        <v>5.6407919999999994</v>
      </c>
      <c r="O48" s="42">
        <v>7.7087880000000002</v>
      </c>
      <c r="P48" s="42">
        <v>2.6506720000000001</v>
      </c>
      <c r="Q48" s="42">
        <v>3.7349240000000004</v>
      </c>
      <c r="R48" s="42">
        <v>4.1557760000000004</v>
      </c>
      <c r="S48" s="42">
        <v>7.8670989999999996</v>
      </c>
      <c r="T48" s="42">
        <v>4.7916020000000001</v>
      </c>
      <c r="U48" s="42">
        <v>6.5638360000000002</v>
      </c>
      <c r="V48" s="42">
        <v>5.2015509999999994</v>
      </c>
      <c r="W48" s="42">
        <v>5.8320189999999998</v>
      </c>
      <c r="X48" s="42">
        <v>8.1952770000000008</v>
      </c>
      <c r="Y48" s="42">
        <v>7.3930639999999999</v>
      </c>
      <c r="Z48" s="42">
        <v>5.8706449999999997</v>
      </c>
      <c r="AA48" s="42">
        <v>6.2219409999999993</v>
      </c>
      <c r="AB48" s="42">
        <v>6.9109210000000001</v>
      </c>
      <c r="AC48" s="42">
        <v>5.9879379999999998</v>
      </c>
      <c r="AD48" s="42">
        <v>5.7579650000000004</v>
      </c>
      <c r="AE48" s="42">
        <v>5.7728190000000001</v>
      </c>
      <c r="AF48" s="42">
        <v>5.6361829999999999</v>
      </c>
      <c r="AG48" s="42">
        <v>5.2857420000000008</v>
      </c>
      <c r="AH48" s="42">
        <v>6.0114099999999997</v>
      </c>
      <c r="AI48" s="42">
        <f t="shared" si="1"/>
        <v>154.065516</v>
      </c>
      <c r="AJ48" s="26"/>
      <c r="AK48" s="27"/>
      <c r="AL48" s="28"/>
      <c r="AM48" s="29"/>
      <c r="AN48" s="29"/>
    </row>
    <row r="49" spans="1:40" ht="12" customHeight="1" x14ac:dyDescent="0.25">
      <c r="A49" s="40"/>
      <c r="B49" s="41" t="s">
        <v>24</v>
      </c>
      <c r="C49" s="42">
        <v>10.104301</v>
      </c>
      <c r="D49" s="42">
        <v>11.574798000000001</v>
      </c>
      <c r="E49" s="42">
        <v>12.618048000000002</v>
      </c>
      <c r="F49" s="42">
        <v>14.827515000000002</v>
      </c>
      <c r="G49" s="42">
        <v>17.065978999999999</v>
      </c>
      <c r="H49" s="42">
        <v>31.900178</v>
      </c>
      <c r="I49" s="42">
        <v>15.636520000000001</v>
      </c>
      <c r="J49" s="42">
        <v>14.574083999999999</v>
      </c>
      <c r="K49" s="42">
        <v>14.620559</v>
      </c>
      <c r="L49" s="42">
        <v>17.455586</v>
      </c>
      <c r="M49" s="42">
        <v>19.366596000000001</v>
      </c>
      <c r="N49" s="42">
        <v>15.410534999999999</v>
      </c>
      <c r="O49" s="42">
        <v>14.891643000000002</v>
      </c>
      <c r="P49" s="42">
        <v>18.587530999999998</v>
      </c>
      <c r="Q49" s="42">
        <v>24.503002000000002</v>
      </c>
      <c r="R49" s="42">
        <v>30.637474000000001</v>
      </c>
      <c r="S49" s="42">
        <v>29.498172999999998</v>
      </c>
      <c r="T49" s="42">
        <v>31.87942</v>
      </c>
      <c r="U49" s="42">
        <v>31.476119000000001</v>
      </c>
      <c r="V49" s="42">
        <v>21.055749000000002</v>
      </c>
      <c r="W49" s="42">
        <v>29.555083000000003</v>
      </c>
      <c r="X49" s="42">
        <v>33.305987999999999</v>
      </c>
      <c r="Y49" s="42">
        <v>32.801019000000004</v>
      </c>
      <c r="Z49" s="42">
        <v>38.891756999999998</v>
      </c>
      <c r="AA49" s="42">
        <v>39.628788999999998</v>
      </c>
      <c r="AB49" s="42">
        <v>38.108684000000004</v>
      </c>
      <c r="AC49" s="42">
        <v>39.376039000000006</v>
      </c>
      <c r="AD49" s="42">
        <v>40.387824999999999</v>
      </c>
      <c r="AE49" s="42">
        <v>39.474333999999999</v>
      </c>
      <c r="AF49" s="42">
        <v>38.562460999999999</v>
      </c>
      <c r="AG49" s="42">
        <v>37.410164999999999</v>
      </c>
      <c r="AH49" s="42">
        <v>53.738818000000002</v>
      </c>
      <c r="AI49" s="42">
        <f t="shared" si="1"/>
        <v>858.92477200000019</v>
      </c>
      <c r="AJ49" s="26"/>
      <c r="AK49" s="27"/>
      <c r="AL49" s="28"/>
      <c r="AM49" s="29"/>
      <c r="AN49" s="29"/>
    </row>
    <row r="50" spans="1:40" ht="12" customHeight="1" x14ac:dyDescent="0.25">
      <c r="A50" s="40"/>
      <c r="B50" s="41" t="s">
        <v>26</v>
      </c>
      <c r="C50" s="42">
        <v>0.72876300000000005</v>
      </c>
      <c r="D50" s="42">
        <v>0.33380399999999999</v>
      </c>
      <c r="E50" s="42">
        <v>0.30618499999999998</v>
      </c>
      <c r="F50" s="42">
        <v>0.62430699999999995</v>
      </c>
      <c r="G50" s="42">
        <v>4.5085E-2</v>
      </c>
      <c r="H50" s="42">
        <v>0.207533</v>
      </c>
      <c r="I50" s="42">
        <v>0.19045300000000001</v>
      </c>
      <c r="J50" s="42">
        <v>0.171491</v>
      </c>
      <c r="K50" s="42">
        <v>0.97985900000000004</v>
      </c>
      <c r="L50" s="42">
        <v>0.68205800000000005</v>
      </c>
      <c r="M50" s="42">
        <v>0.97031699999999999</v>
      </c>
      <c r="N50" s="42">
        <v>1.0759000000000001</v>
      </c>
      <c r="O50" s="42">
        <v>0.58595200000000003</v>
      </c>
      <c r="P50" s="42">
        <v>0.68679800000000002</v>
      </c>
      <c r="Q50" s="42">
        <v>0.85154799999999997</v>
      </c>
      <c r="R50" s="42">
        <v>1.1551530000000001</v>
      </c>
      <c r="S50" s="42">
        <v>11.474757</v>
      </c>
      <c r="T50" s="42">
        <v>1.7183949999999999</v>
      </c>
      <c r="U50" s="42">
        <v>2.3526570000000002</v>
      </c>
      <c r="V50" s="42">
        <v>1.1611689999999999</v>
      </c>
      <c r="W50" s="42">
        <v>1.2390509999999999</v>
      </c>
      <c r="X50" s="42">
        <v>1.5324930000000001</v>
      </c>
      <c r="Y50" s="42">
        <v>2.220987</v>
      </c>
      <c r="Z50" s="42">
        <v>6.6415110000000004</v>
      </c>
      <c r="AA50" s="42">
        <v>2.1301540000000001</v>
      </c>
      <c r="AB50" s="42">
        <v>2.786063</v>
      </c>
      <c r="AC50" s="42">
        <v>3.5903839999999998</v>
      </c>
      <c r="AD50" s="42">
        <v>3.5366589999999998</v>
      </c>
      <c r="AE50" s="42">
        <v>2.593836</v>
      </c>
      <c r="AF50" s="42">
        <v>3.046767</v>
      </c>
      <c r="AG50" s="42">
        <v>2.969204</v>
      </c>
      <c r="AH50" s="42">
        <v>4.8709800000000003</v>
      </c>
      <c r="AI50" s="42">
        <f t="shared" si="1"/>
        <v>63.460273000000008</v>
      </c>
      <c r="AJ50" s="26"/>
      <c r="AK50" s="27"/>
      <c r="AL50" s="28"/>
      <c r="AM50" s="29"/>
      <c r="AN50" s="29"/>
    </row>
    <row r="51" spans="1:40" ht="12" customHeight="1" x14ac:dyDescent="0.25">
      <c r="A51" s="40"/>
      <c r="B51" s="41" t="s">
        <v>28</v>
      </c>
      <c r="C51" s="42">
        <v>2.409116</v>
      </c>
      <c r="D51" s="42">
        <v>2.7144720000000002</v>
      </c>
      <c r="E51" s="42">
        <v>3.0144449999999998</v>
      </c>
      <c r="F51" s="42">
        <v>3.1843379999999999</v>
      </c>
      <c r="G51" s="42">
        <v>3.4821339999999998</v>
      </c>
      <c r="H51" s="42">
        <v>4.5722509999999996</v>
      </c>
      <c r="I51" s="42">
        <v>4.4924989999999996</v>
      </c>
      <c r="J51" s="42">
        <v>4.3912259999999996</v>
      </c>
      <c r="K51" s="42">
        <v>4.578487</v>
      </c>
      <c r="L51" s="42">
        <v>6.4807079999999999</v>
      </c>
      <c r="M51" s="42">
        <v>6.6280279999999996</v>
      </c>
      <c r="N51" s="42">
        <v>8.8335559999999997</v>
      </c>
      <c r="O51" s="42">
        <v>7.1028460000000004</v>
      </c>
      <c r="P51" s="42">
        <v>7.7954540000000003</v>
      </c>
      <c r="Q51" s="42">
        <v>9.4317430000000009</v>
      </c>
      <c r="R51" s="42">
        <v>9.9579909999999998</v>
      </c>
      <c r="S51" s="42">
        <v>0.227406</v>
      </c>
      <c r="T51" s="42">
        <v>13.077324000000001</v>
      </c>
      <c r="U51" s="42">
        <v>12.923928</v>
      </c>
      <c r="V51" s="42">
        <v>9.1500649999999997</v>
      </c>
      <c r="W51" s="42">
        <v>11.847184</v>
      </c>
      <c r="X51" s="42">
        <v>15.270899999999999</v>
      </c>
      <c r="Y51" s="42">
        <v>16.036276999999998</v>
      </c>
      <c r="Z51" s="42">
        <v>18.509474999999998</v>
      </c>
      <c r="AA51" s="42">
        <v>19.946587000000001</v>
      </c>
      <c r="AB51" s="42">
        <v>18.457740000000001</v>
      </c>
      <c r="AC51" s="42">
        <v>24.834219999999998</v>
      </c>
      <c r="AD51" s="42">
        <v>22.931895999999998</v>
      </c>
      <c r="AE51" s="42">
        <v>22.533472</v>
      </c>
      <c r="AF51" s="42">
        <v>22.849264000000002</v>
      </c>
      <c r="AG51" s="42">
        <v>21.878973999999999</v>
      </c>
      <c r="AH51" s="42">
        <v>28.772569999999998</v>
      </c>
      <c r="AI51" s="42">
        <f t="shared" si="1"/>
        <v>368.31657600000005</v>
      </c>
      <c r="AJ51" s="26"/>
      <c r="AK51" s="27"/>
      <c r="AL51" s="28"/>
      <c r="AM51" s="29"/>
      <c r="AN51" s="29"/>
    </row>
    <row r="52" spans="1:40" ht="12" customHeight="1" x14ac:dyDescent="0.25">
      <c r="A52" s="40"/>
      <c r="B52" s="41" t="s">
        <v>30</v>
      </c>
      <c r="C52" s="42">
        <v>11.668955</v>
      </c>
      <c r="D52" s="42">
        <v>6.8870200000000006</v>
      </c>
      <c r="E52" s="42">
        <v>6.7288429999999995</v>
      </c>
      <c r="F52" s="42">
        <v>7.2916410000000003</v>
      </c>
      <c r="G52" s="42">
        <v>9.4302460000000004</v>
      </c>
      <c r="H52" s="42">
        <v>12.615615000000002</v>
      </c>
      <c r="I52" s="42">
        <v>12.492632999999998</v>
      </c>
      <c r="J52" s="42">
        <v>7.3828390000000006</v>
      </c>
      <c r="K52" s="42">
        <v>5.840351000000001</v>
      </c>
      <c r="L52" s="42">
        <v>7.4305330000000005</v>
      </c>
      <c r="M52" s="42">
        <v>9.520563000000001</v>
      </c>
      <c r="N52" s="42">
        <v>7.9931330000000003</v>
      </c>
      <c r="O52" s="42">
        <v>9.2587220000000006</v>
      </c>
      <c r="P52" s="42">
        <v>6.019692</v>
      </c>
      <c r="Q52" s="42">
        <v>4.4004770000000004</v>
      </c>
      <c r="R52" s="42">
        <v>2.9061199999999996</v>
      </c>
      <c r="S52" s="42">
        <v>0.82479400000000014</v>
      </c>
      <c r="T52" s="42">
        <v>0.73928499999999997</v>
      </c>
      <c r="U52" s="42">
        <v>0.64256700000000011</v>
      </c>
      <c r="V52" s="42">
        <v>0.44051399999999996</v>
      </c>
      <c r="W52" s="42">
        <v>0.35633999999999999</v>
      </c>
      <c r="X52" s="42">
        <v>0.42550099999999996</v>
      </c>
      <c r="Y52" s="42">
        <v>0.39535700000000001</v>
      </c>
      <c r="Z52" s="42">
        <v>0.32379300000000005</v>
      </c>
      <c r="AA52" s="42">
        <v>0.319662</v>
      </c>
      <c r="AB52" s="42">
        <v>0.27982499999999993</v>
      </c>
      <c r="AC52" s="42">
        <v>0.43473500000000004</v>
      </c>
      <c r="AD52" s="42">
        <v>0.43946200000000002</v>
      </c>
      <c r="AE52" s="42">
        <v>0.399312</v>
      </c>
      <c r="AF52" s="42">
        <v>0.43274700000000005</v>
      </c>
      <c r="AG52" s="42">
        <v>0.42070800000000008</v>
      </c>
      <c r="AH52" s="42">
        <v>0.63025500000000001</v>
      </c>
      <c r="AI52" s="42">
        <f t="shared" si="1"/>
        <v>135.37223999999998</v>
      </c>
      <c r="AJ52" s="26"/>
      <c r="AK52" s="27"/>
      <c r="AL52" s="28"/>
      <c r="AM52" s="29"/>
      <c r="AN52" s="29"/>
    </row>
    <row r="53" spans="1:40" ht="12" customHeight="1" x14ac:dyDescent="0.25">
      <c r="A53" s="40"/>
      <c r="B53" s="41" t="s">
        <v>32</v>
      </c>
      <c r="C53" s="42">
        <v>1.5292100000000002</v>
      </c>
      <c r="D53" s="42">
        <v>1.6707109999999998</v>
      </c>
      <c r="E53" s="42">
        <v>1.9987550000000001</v>
      </c>
      <c r="F53" s="42">
        <v>2.3008199999999999</v>
      </c>
      <c r="G53" s="42">
        <v>2.2501500000000001</v>
      </c>
      <c r="H53" s="42">
        <v>3.535695</v>
      </c>
      <c r="I53" s="42">
        <v>3.8918900000000001</v>
      </c>
      <c r="J53" s="42">
        <v>3.043642999999999</v>
      </c>
      <c r="K53" s="42">
        <v>3.0852910000000007</v>
      </c>
      <c r="L53" s="42">
        <v>4.1694440000000004</v>
      </c>
      <c r="M53" s="42">
        <v>5.2742939999999994</v>
      </c>
      <c r="N53" s="42">
        <v>4.9601880000000014</v>
      </c>
      <c r="O53" s="42">
        <v>4.5428959999999998</v>
      </c>
      <c r="P53" s="42">
        <v>5.5886190000000013</v>
      </c>
      <c r="Q53" s="42">
        <v>6.3066740000000001</v>
      </c>
      <c r="R53" s="42">
        <v>7.5108069999999998</v>
      </c>
      <c r="S53" s="42">
        <v>7.9499179999999985</v>
      </c>
      <c r="T53" s="42">
        <v>12.805351000000002</v>
      </c>
      <c r="U53" s="42">
        <v>15.374283000000002</v>
      </c>
      <c r="V53" s="42">
        <v>14.921341000000002</v>
      </c>
      <c r="W53" s="42">
        <v>34.459871</v>
      </c>
      <c r="X53" s="42">
        <v>68.324606999999986</v>
      </c>
      <c r="Y53" s="42">
        <v>108.97367500000001</v>
      </c>
      <c r="Z53" s="42">
        <v>104.537181</v>
      </c>
      <c r="AA53" s="42">
        <v>110.50932100000001</v>
      </c>
      <c r="AB53" s="42">
        <v>157.75529299999999</v>
      </c>
      <c r="AC53" s="42">
        <v>198.77160799999999</v>
      </c>
      <c r="AD53" s="42">
        <v>166.85227499999999</v>
      </c>
      <c r="AE53" s="42">
        <v>102.87411399999998</v>
      </c>
      <c r="AF53" s="42">
        <v>236.00604199999998</v>
      </c>
      <c r="AG53" s="42">
        <v>308.622319</v>
      </c>
      <c r="AH53" s="42">
        <v>374.51368500000001</v>
      </c>
      <c r="AI53" s="42">
        <f t="shared" si="1"/>
        <v>2084.909971</v>
      </c>
      <c r="AJ53" s="26"/>
      <c r="AK53" s="27"/>
      <c r="AL53" s="28"/>
      <c r="AM53" s="29"/>
      <c r="AN53" s="29"/>
    </row>
    <row r="54" spans="1:40" ht="12" customHeight="1" x14ac:dyDescent="0.25">
      <c r="A54" s="40"/>
      <c r="B54" s="41" t="s">
        <v>34</v>
      </c>
      <c r="C54" s="42">
        <v>2.0444589999999998</v>
      </c>
      <c r="D54" s="42">
        <v>0.98493399999999998</v>
      </c>
      <c r="E54" s="42">
        <v>1.013433</v>
      </c>
      <c r="F54" s="42">
        <v>1.0721539999999998</v>
      </c>
      <c r="G54" s="42">
        <v>1.390808</v>
      </c>
      <c r="H54" s="42">
        <v>1.4972560000000001</v>
      </c>
      <c r="I54" s="42">
        <v>11.444540999999999</v>
      </c>
      <c r="J54" s="42">
        <v>11.880951</v>
      </c>
      <c r="K54" s="42">
        <v>12.581086000000001</v>
      </c>
      <c r="L54" s="42">
        <v>20.893650999999998</v>
      </c>
      <c r="M54" s="42">
        <v>25.621371</v>
      </c>
      <c r="N54" s="42">
        <v>18.679696</v>
      </c>
      <c r="O54" s="42">
        <v>19.805465000000002</v>
      </c>
      <c r="P54" s="42">
        <v>21.802889</v>
      </c>
      <c r="Q54" s="42">
        <v>27.719128000000001</v>
      </c>
      <c r="R54" s="42">
        <v>31.079159999999998</v>
      </c>
      <c r="S54" s="42">
        <v>41.687388999999996</v>
      </c>
      <c r="T54" s="42">
        <v>5.90381</v>
      </c>
      <c r="U54" s="42">
        <v>8.3800159999999995</v>
      </c>
      <c r="V54" s="42">
        <v>3.718591</v>
      </c>
      <c r="W54" s="42">
        <v>7.0532029999999999</v>
      </c>
      <c r="X54" s="42">
        <v>6.6570229999999997</v>
      </c>
      <c r="Y54" s="42">
        <v>7.4486990000000004</v>
      </c>
      <c r="Z54" s="42">
        <v>7.3390279999999999</v>
      </c>
      <c r="AA54" s="42">
        <v>8.0110209999999995</v>
      </c>
      <c r="AB54" s="42">
        <v>6.9800970000000007</v>
      </c>
      <c r="AC54" s="42">
        <v>7.2145550000000007</v>
      </c>
      <c r="AD54" s="42">
        <v>57.991919000000003</v>
      </c>
      <c r="AE54" s="42">
        <v>57.252189999999992</v>
      </c>
      <c r="AF54" s="42">
        <v>42.062919000000001</v>
      </c>
      <c r="AG54" s="42">
        <v>46.568527000000003</v>
      </c>
      <c r="AH54" s="42">
        <v>12.658631</v>
      </c>
      <c r="AI54" s="42">
        <f t="shared" si="1"/>
        <v>536.43859999999995</v>
      </c>
      <c r="AJ54" s="26"/>
      <c r="AK54" s="27"/>
      <c r="AL54" s="28"/>
      <c r="AM54" s="29"/>
      <c r="AN54" s="29"/>
    </row>
    <row r="55" spans="1:40" ht="12" customHeight="1" x14ac:dyDescent="0.25">
      <c r="A55" s="40"/>
      <c r="B55" s="41" t="s">
        <v>36</v>
      </c>
      <c r="C55" s="42">
        <v>48.494587000000003</v>
      </c>
      <c r="D55" s="42">
        <v>53.681122000000002</v>
      </c>
      <c r="E55" s="42">
        <v>62.201450999999999</v>
      </c>
      <c r="F55" s="42">
        <v>72.390208000000001</v>
      </c>
      <c r="G55" s="42">
        <v>86.04190899999999</v>
      </c>
      <c r="H55" s="42">
        <v>108.31841799999999</v>
      </c>
      <c r="I55" s="42">
        <v>312.85661900000008</v>
      </c>
      <c r="J55" s="42">
        <v>336.791583</v>
      </c>
      <c r="K55" s="42">
        <v>419.89927399999999</v>
      </c>
      <c r="L55" s="42">
        <v>621.08788500000003</v>
      </c>
      <c r="M55" s="42">
        <v>957.79877399999987</v>
      </c>
      <c r="N55" s="42">
        <v>592.74279100000001</v>
      </c>
      <c r="O55" s="42">
        <v>560.12432800000011</v>
      </c>
      <c r="P55" s="42">
        <v>689.83909999999992</v>
      </c>
      <c r="Q55" s="42">
        <v>834.03339100000017</v>
      </c>
      <c r="R55" s="42">
        <v>862.31396099999984</v>
      </c>
      <c r="S55" s="42">
        <v>848.4005249999999</v>
      </c>
      <c r="T55" s="42">
        <v>834.40260600000011</v>
      </c>
      <c r="U55" s="42">
        <v>848.42482200000018</v>
      </c>
      <c r="V55" s="42">
        <v>620.56427099999996</v>
      </c>
      <c r="W55" s="42">
        <v>730.47953100000007</v>
      </c>
      <c r="X55" s="42">
        <v>733.89590200000009</v>
      </c>
      <c r="Y55" s="42">
        <v>735.69594599999994</v>
      </c>
      <c r="Z55" s="42">
        <v>781.49388199999999</v>
      </c>
      <c r="AA55" s="42">
        <v>744.25869300000033</v>
      </c>
      <c r="AB55" s="42">
        <v>743.63324</v>
      </c>
      <c r="AC55" s="42">
        <v>713.07503899999995</v>
      </c>
      <c r="AD55" s="42">
        <v>611.70522700000004</v>
      </c>
      <c r="AE55" s="42">
        <v>623.23857599999997</v>
      </c>
      <c r="AF55" s="42">
        <v>543.44320599999992</v>
      </c>
      <c r="AG55" s="42">
        <v>529.22852399999999</v>
      </c>
      <c r="AH55" s="42">
        <v>800.5408020000001</v>
      </c>
      <c r="AI55" s="42">
        <f t="shared" si="1"/>
        <v>18061.096192999998</v>
      </c>
      <c r="AJ55" s="26"/>
      <c r="AK55" s="27"/>
      <c r="AL55" s="28"/>
      <c r="AM55" s="29"/>
      <c r="AN55" s="29"/>
    </row>
    <row r="56" spans="1:40" ht="12" customHeight="1" x14ac:dyDescent="0.25">
      <c r="A56" s="40"/>
      <c r="B56" s="41" t="s">
        <v>38</v>
      </c>
      <c r="C56" s="42">
        <v>18.521567000000001</v>
      </c>
      <c r="D56" s="42">
        <v>18.856455</v>
      </c>
      <c r="E56" s="42">
        <v>18.559231</v>
      </c>
      <c r="F56" s="42">
        <v>17.314149</v>
      </c>
      <c r="G56" s="42">
        <v>16.070088000000005</v>
      </c>
      <c r="H56" s="42">
        <v>16.446559000000001</v>
      </c>
      <c r="I56" s="42">
        <v>13.172177</v>
      </c>
      <c r="J56" s="42">
        <v>11.408457</v>
      </c>
      <c r="K56" s="42">
        <v>10.518927000000003</v>
      </c>
      <c r="L56" s="42">
        <v>12.715683</v>
      </c>
      <c r="M56" s="42">
        <v>15.097895000000001</v>
      </c>
      <c r="N56" s="42">
        <v>12.632700999999999</v>
      </c>
      <c r="O56" s="42">
        <v>8.4764889999999991</v>
      </c>
      <c r="P56" s="42">
        <v>10.102250999999999</v>
      </c>
      <c r="Q56" s="42">
        <v>9.4787500000000016</v>
      </c>
      <c r="R56" s="42">
        <v>9.1602499999999996</v>
      </c>
      <c r="S56" s="42">
        <v>12.140278</v>
      </c>
      <c r="T56" s="42">
        <v>9.3677120000000009</v>
      </c>
      <c r="U56" s="42">
        <v>8.9355579999999986</v>
      </c>
      <c r="V56" s="42">
        <v>5.5826440000000002</v>
      </c>
      <c r="W56" s="42">
        <v>5.5481890000000016</v>
      </c>
      <c r="X56" s="42">
        <v>5.0523569999999998</v>
      </c>
      <c r="Y56" s="42">
        <v>5.5450040000000014</v>
      </c>
      <c r="Z56" s="42">
        <v>5.3536060000000001</v>
      </c>
      <c r="AA56" s="42">
        <v>5.609033000000001</v>
      </c>
      <c r="AB56" s="42">
        <v>5.3696130000000002</v>
      </c>
      <c r="AC56" s="42">
        <v>4.0685590000000005</v>
      </c>
      <c r="AD56" s="42">
        <v>3.1742889999999999</v>
      </c>
      <c r="AE56" s="42">
        <v>2.9105209999999997</v>
      </c>
      <c r="AF56" s="42">
        <v>3.3240659999999997</v>
      </c>
      <c r="AG56" s="42">
        <v>3.1032010000000003</v>
      </c>
      <c r="AH56" s="42">
        <v>2.5905299999999993</v>
      </c>
      <c r="AI56" s="42">
        <f t="shared" si="1"/>
        <v>306.20678900000001</v>
      </c>
      <c r="AJ56" s="26"/>
      <c r="AK56" s="27"/>
      <c r="AL56" s="28"/>
      <c r="AM56" s="29"/>
      <c r="AN56" s="29"/>
    </row>
    <row r="57" spans="1:40" ht="12" customHeight="1" x14ac:dyDescent="0.25">
      <c r="A57" s="40"/>
      <c r="B57" s="41" t="s">
        <v>40</v>
      </c>
      <c r="C57" s="42">
        <v>9.0206999999999996E-2</v>
      </c>
      <c r="D57" s="42">
        <v>5.9913000000000008E-2</v>
      </c>
      <c r="E57" s="42">
        <v>6.3709000000000002E-2</v>
      </c>
      <c r="F57" s="42">
        <v>7.4504000000000001E-2</v>
      </c>
      <c r="G57" s="42">
        <v>0.39743299999999998</v>
      </c>
      <c r="H57" s="42">
        <v>0.21662199999999998</v>
      </c>
      <c r="I57" s="42">
        <v>9.8891000000000007E-2</v>
      </c>
      <c r="J57" s="42">
        <v>0.195489</v>
      </c>
      <c r="K57" s="42">
        <v>0.32640600000000003</v>
      </c>
      <c r="L57" s="42">
        <v>1.136968</v>
      </c>
      <c r="M57" s="42">
        <v>2.5612469999999998</v>
      </c>
      <c r="N57" s="42">
        <v>3.49709</v>
      </c>
      <c r="O57" s="42">
        <v>1.002537</v>
      </c>
      <c r="P57" s="42">
        <v>1.0049949999999999</v>
      </c>
      <c r="Q57" s="42">
        <v>0.79459000000000002</v>
      </c>
      <c r="R57" s="42">
        <v>0.93894299999999997</v>
      </c>
      <c r="S57" s="42">
        <v>0.13015599999999999</v>
      </c>
      <c r="T57" s="42">
        <v>2.6551670000000001</v>
      </c>
      <c r="U57" s="42">
        <v>3.3398379999999999</v>
      </c>
      <c r="V57" s="42">
        <v>1.432102</v>
      </c>
      <c r="W57" s="42">
        <v>1.58263</v>
      </c>
      <c r="X57" s="42">
        <v>2.1452309999999999</v>
      </c>
      <c r="Y57" s="42">
        <v>3.5731769999999998</v>
      </c>
      <c r="Z57" s="42">
        <v>5.6727490000000005</v>
      </c>
      <c r="AA57" s="42">
        <v>2.634185</v>
      </c>
      <c r="AB57" s="42">
        <v>2.8717280000000001</v>
      </c>
      <c r="AC57" s="42">
        <v>2.2276150000000001</v>
      </c>
      <c r="AD57" s="42">
        <v>3.4158600000000003</v>
      </c>
      <c r="AE57" s="42">
        <v>3.2259709999999999</v>
      </c>
      <c r="AF57" s="42">
        <v>3.7221789999999997</v>
      </c>
      <c r="AG57" s="42">
        <v>5.1178039999999996</v>
      </c>
      <c r="AH57" s="42">
        <v>16.865263000000002</v>
      </c>
      <c r="AI57" s="42">
        <f t="shared" si="1"/>
        <v>73.071199000000007</v>
      </c>
      <c r="AJ57" s="26"/>
      <c r="AK57" s="27"/>
      <c r="AL57" s="28"/>
      <c r="AM57" s="29"/>
      <c r="AN57" s="29"/>
    </row>
    <row r="58" spans="1:40" ht="12" customHeight="1" x14ac:dyDescent="0.25">
      <c r="A58" s="40"/>
      <c r="B58" s="41" t="s">
        <v>42</v>
      </c>
      <c r="C58" s="42">
        <v>12.783010999999998</v>
      </c>
      <c r="D58" s="42">
        <v>11.790852999999997</v>
      </c>
      <c r="E58" s="42">
        <v>13.802907999999999</v>
      </c>
      <c r="F58" s="42">
        <v>15.043933999999998</v>
      </c>
      <c r="G58" s="42">
        <v>16.585585999999999</v>
      </c>
      <c r="H58" s="42">
        <v>17.797470000000004</v>
      </c>
      <c r="I58" s="42">
        <v>16.654192999999996</v>
      </c>
      <c r="J58" s="42">
        <v>15.472406999999999</v>
      </c>
      <c r="K58" s="42">
        <v>17.494214000000003</v>
      </c>
      <c r="L58" s="42">
        <v>24.375836999999994</v>
      </c>
      <c r="M58" s="42">
        <v>25.870657999999999</v>
      </c>
      <c r="N58" s="42">
        <v>20.081510999999999</v>
      </c>
      <c r="O58" s="42">
        <v>20.912317000000002</v>
      </c>
      <c r="P58" s="42">
        <v>26.721883999999999</v>
      </c>
      <c r="Q58" s="42">
        <v>28.784003999999999</v>
      </c>
      <c r="R58" s="42">
        <v>29.787359999999996</v>
      </c>
      <c r="S58" s="42">
        <v>32.586864999999996</v>
      </c>
      <c r="T58" s="42">
        <v>42.914668999999989</v>
      </c>
      <c r="U58" s="42">
        <v>45.402464999999999</v>
      </c>
      <c r="V58" s="42">
        <v>36.822894000000005</v>
      </c>
      <c r="W58" s="42">
        <v>39.593479000000002</v>
      </c>
      <c r="X58" s="42">
        <v>38.82736700000001</v>
      </c>
      <c r="Y58" s="42">
        <v>38.180163</v>
      </c>
      <c r="Z58" s="42">
        <v>52.226048999999996</v>
      </c>
      <c r="AA58" s="42">
        <v>55.264293000000002</v>
      </c>
      <c r="AB58" s="42">
        <v>59.078217999999993</v>
      </c>
      <c r="AC58" s="42">
        <v>56.595708999999999</v>
      </c>
      <c r="AD58" s="42">
        <v>58.821463999999992</v>
      </c>
      <c r="AE58" s="42">
        <v>56.024675999999999</v>
      </c>
      <c r="AF58" s="42">
        <v>52.168748000000001</v>
      </c>
      <c r="AG58" s="42">
        <v>62.873889999999996</v>
      </c>
      <c r="AH58" s="42">
        <v>88.544194999999988</v>
      </c>
      <c r="AI58" s="42">
        <f t="shared" si="1"/>
        <v>1129.8832909999999</v>
      </c>
      <c r="AJ58" s="26"/>
      <c r="AK58" s="27"/>
      <c r="AL58" s="28"/>
      <c r="AM58" s="29"/>
      <c r="AN58" s="29"/>
    </row>
    <row r="59" spans="1:40" ht="12" customHeight="1" x14ac:dyDescent="0.25">
      <c r="A59" s="40"/>
      <c r="B59" s="41" t="s">
        <v>44</v>
      </c>
      <c r="C59" s="42">
        <v>41.334063000000008</v>
      </c>
      <c r="D59" s="42">
        <v>46.207166999999991</v>
      </c>
      <c r="E59" s="42">
        <v>55.977261999999989</v>
      </c>
      <c r="F59" s="42">
        <v>52.714014999999989</v>
      </c>
      <c r="G59" s="42">
        <v>52.31559</v>
      </c>
      <c r="H59" s="42">
        <v>53.698381000000005</v>
      </c>
      <c r="I59" s="42">
        <v>48.45816700000001</v>
      </c>
      <c r="J59" s="42">
        <v>51.605395000000001</v>
      </c>
      <c r="K59" s="42">
        <v>54.001429999999992</v>
      </c>
      <c r="L59" s="42">
        <v>70.01905099999999</v>
      </c>
      <c r="M59" s="42">
        <v>81.541989999999984</v>
      </c>
      <c r="N59" s="42">
        <v>49.031291999999993</v>
      </c>
      <c r="O59" s="42">
        <v>47.275104000000013</v>
      </c>
      <c r="P59" s="42">
        <v>111.40905200000003</v>
      </c>
      <c r="Q59" s="42">
        <v>142.47591700000001</v>
      </c>
      <c r="R59" s="42">
        <v>160.80039100000002</v>
      </c>
      <c r="S59" s="42">
        <v>155.87023600000006</v>
      </c>
      <c r="T59" s="42">
        <v>256.24743799999999</v>
      </c>
      <c r="U59" s="42">
        <v>260.222645</v>
      </c>
      <c r="V59" s="42">
        <v>184.25090499999996</v>
      </c>
      <c r="W59" s="42">
        <v>199.88373700000002</v>
      </c>
      <c r="X59" s="42">
        <v>215.42919899999995</v>
      </c>
      <c r="Y59" s="42">
        <v>211.36214600000002</v>
      </c>
      <c r="Z59" s="42">
        <v>201.58849799999999</v>
      </c>
      <c r="AA59" s="42">
        <v>185.64511199999995</v>
      </c>
      <c r="AB59" s="42">
        <v>186.07718599999995</v>
      </c>
      <c r="AC59" s="42">
        <v>169.83164400000004</v>
      </c>
      <c r="AD59" s="42">
        <v>160.214865</v>
      </c>
      <c r="AE59" s="42">
        <v>162.13480699999997</v>
      </c>
      <c r="AF59" s="42">
        <v>156.93875800000001</v>
      </c>
      <c r="AG59" s="42">
        <v>130.017912</v>
      </c>
      <c r="AH59" s="42">
        <v>183.48402900000005</v>
      </c>
      <c r="AI59" s="42">
        <f t="shared" si="1"/>
        <v>4138.0633839999991</v>
      </c>
      <c r="AJ59" s="26"/>
      <c r="AK59" s="27"/>
      <c r="AL59" s="28"/>
      <c r="AM59" s="29"/>
      <c r="AN59" s="29"/>
    </row>
    <row r="60" spans="1:40" ht="12" customHeight="1" x14ac:dyDescent="0.25">
      <c r="A60" s="40"/>
      <c r="B60" s="41" t="s">
        <v>46</v>
      </c>
      <c r="C60" s="42">
        <v>17.095913999999997</v>
      </c>
      <c r="D60" s="42">
        <v>19.731793999999997</v>
      </c>
      <c r="E60" s="42">
        <v>20.666251000000006</v>
      </c>
      <c r="F60" s="42">
        <v>22.648698000000003</v>
      </c>
      <c r="G60" s="42">
        <v>25.778984999999995</v>
      </c>
      <c r="H60" s="42">
        <v>26.104571999999997</v>
      </c>
      <c r="I60" s="42">
        <v>29.467795999999996</v>
      </c>
      <c r="J60" s="42">
        <v>33.328162999999996</v>
      </c>
      <c r="K60" s="42">
        <v>38.746172000000001</v>
      </c>
      <c r="L60" s="42">
        <v>47.138627000000007</v>
      </c>
      <c r="M60" s="42">
        <v>58.438520999999994</v>
      </c>
      <c r="N60" s="42">
        <v>59.844256999999992</v>
      </c>
      <c r="O60" s="42">
        <v>72.993363000000002</v>
      </c>
      <c r="P60" s="42">
        <v>92.246803000000014</v>
      </c>
      <c r="Q60" s="42">
        <v>104.86620299999998</v>
      </c>
      <c r="R60" s="42">
        <v>121.26976699999999</v>
      </c>
      <c r="S60" s="42">
        <v>122.806738</v>
      </c>
      <c r="T60" s="42">
        <v>135.69558599999996</v>
      </c>
      <c r="U60" s="42">
        <v>145.57538200000008</v>
      </c>
      <c r="V60" s="42">
        <v>115.47337200000003</v>
      </c>
      <c r="W60" s="42">
        <v>130.775294</v>
      </c>
      <c r="X60" s="42">
        <v>140.67028300000001</v>
      </c>
      <c r="Y60" s="42">
        <v>140.17818199999999</v>
      </c>
      <c r="Z60" s="42">
        <v>162.49451399999995</v>
      </c>
      <c r="AA60" s="42">
        <v>158.00686599999997</v>
      </c>
      <c r="AB60" s="42">
        <v>168.44547000000003</v>
      </c>
      <c r="AC60" s="42">
        <v>174.34646100000003</v>
      </c>
      <c r="AD60" s="42">
        <v>188.70244999999994</v>
      </c>
      <c r="AE60" s="42">
        <v>209.98966699999997</v>
      </c>
      <c r="AF60" s="42">
        <v>221.40638899999999</v>
      </c>
      <c r="AG60" s="42">
        <v>241.63240599999995</v>
      </c>
      <c r="AH60" s="42">
        <v>418.37461999999988</v>
      </c>
      <c r="AI60" s="42">
        <f t="shared" si="1"/>
        <v>3664.9395659999996</v>
      </c>
      <c r="AJ60" s="26"/>
      <c r="AK60" s="27"/>
      <c r="AL60" s="28"/>
      <c r="AM60" s="29"/>
      <c r="AN60" s="29"/>
    </row>
    <row r="61" spans="1:40" ht="12" customHeight="1" x14ac:dyDescent="0.25">
      <c r="A61" s="40"/>
      <c r="B61" s="41" t="s">
        <v>48</v>
      </c>
      <c r="C61" s="42">
        <v>10.468651000000003</v>
      </c>
      <c r="D61" s="42">
        <v>13.143050000000001</v>
      </c>
      <c r="E61" s="42">
        <v>14.666780999999993</v>
      </c>
      <c r="F61" s="42">
        <v>17.490183999999999</v>
      </c>
      <c r="G61" s="42">
        <v>17.374109000000001</v>
      </c>
      <c r="H61" s="42">
        <v>17.219457000000002</v>
      </c>
      <c r="I61" s="42">
        <v>17.484171000000007</v>
      </c>
      <c r="J61" s="42">
        <v>15.814998999999997</v>
      </c>
      <c r="K61" s="42">
        <v>21.705679000000003</v>
      </c>
      <c r="L61" s="42">
        <v>27.627579999999995</v>
      </c>
      <c r="M61" s="42">
        <v>32.893287999999984</v>
      </c>
      <c r="N61" s="42">
        <v>30.629222000000006</v>
      </c>
      <c r="O61" s="42">
        <v>30.406335999999992</v>
      </c>
      <c r="P61" s="42">
        <v>38.133904999999992</v>
      </c>
      <c r="Q61" s="42">
        <v>42.69547699999999</v>
      </c>
      <c r="R61" s="42">
        <v>40.316805999999993</v>
      </c>
      <c r="S61" s="42">
        <v>37.92978500000001</v>
      </c>
      <c r="T61" s="42">
        <v>33.287635999999992</v>
      </c>
      <c r="U61" s="42">
        <v>27.444700000000001</v>
      </c>
      <c r="V61" s="42">
        <v>17.94339500000001</v>
      </c>
      <c r="W61" s="42">
        <v>23.960548999999997</v>
      </c>
      <c r="X61" s="42">
        <v>21.085985999999998</v>
      </c>
      <c r="Y61" s="42">
        <v>23.183153000000001</v>
      </c>
      <c r="Z61" s="42">
        <v>24.802627999999988</v>
      </c>
      <c r="AA61" s="42">
        <v>24.216351999999997</v>
      </c>
      <c r="AB61" s="42">
        <v>34.873362000000007</v>
      </c>
      <c r="AC61" s="42">
        <v>43.590257999999992</v>
      </c>
      <c r="AD61" s="42">
        <v>37.682363000000009</v>
      </c>
      <c r="AE61" s="42">
        <v>34.600290999999991</v>
      </c>
      <c r="AF61" s="42">
        <v>31.167718000000001</v>
      </c>
      <c r="AG61" s="42">
        <v>29.690082999999991</v>
      </c>
      <c r="AH61" s="42">
        <v>50.403581000000017</v>
      </c>
      <c r="AI61" s="42">
        <f t="shared" si="1"/>
        <v>883.93153500000005</v>
      </c>
      <c r="AJ61" s="26"/>
      <c r="AK61" s="27"/>
      <c r="AL61" s="28"/>
      <c r="AM61" s="29"/>
      <c r="AN61" s="29"/>
    </row>
    <row r="62" spans="1:40" ht="12" customHeight="1" x14ac:dyDescent="0.25">
      <c r="A62" s="40"/>
      <c r="B62" s="41" t="s">
        <v>50</v>
      </c>
      <c r="C62" s="42">
        <v>2.707382</v>
      </c>
      <c r="D62" s="42">
        <v>2.7067500000000004</v>
      </c>
      <c r="E62" s="42">
        <v>3.7311709999999998</v>
      </c>
      <c r="F62" s="42">
        <v>3.6337129999999997</v>
      </c>
      <c r="G62" s="42">
        <v>4.5580970000000001</v>
      </c>
      <c r="H62" s="42">
        <v>5.3089040000000001</v>
      </c>
      <c r="I62" s="42">
        <v>3.2935470000000002</v>
      </c>
      <c r="J62" s="42">
        <v>3.1617170000000003</v>
      </c>
      <c r="K62" s="42">
        <v>3.5304579999999999</v>
      </c>
      <c r="L62" s="42">
        <v>5.4608630000000007</v>
      </c>
      <c r="M62" s="42">
        <v>5.3097850000000006</v>
      </c>
      <c r="N62" s="42">
        <v>4.8900989999999993</v>
      </c>
      <c r="O62" s="42">
        <v>4.8860859999999997</v>
      </c>
      <c r="P62" s="42">
        <v>7.2961369999999999</v>
      </c>
      <c r="Q62" s="42">
        <v>8.5598020000000012</v>
      </c>
      <c r="R62" s="42">
        <v>10.558460999999999</v>
      </c>
      <c r="S62" s="42">
        <v>10.087357000000001</v>
      </c>
      <c r="T62" s="42">
        <v>8.6205009999999991</v>
      </c>
      <c r="U62" s="42">
        <v>7.856954</v>
      </c>
      <c r="V62" s="42">
        <v>4.7984640000000001</v>
      </c>
      <c r="W62" s="42">
        <v>6.0567060000000001</v>
      </c>
      <c r="X62" s="42">
        <v>6.1844909999999995</v>
      </c>
      <c r="Y62" s="42">
        <v>6.1002720000000004</v>
      </c>
      <c r="Z62" s="42">
        <v>7.1518079999999999</v>
      </c>
      <c r="AA62" s="42">
        <v>7.9373240000000003</v>
      </c>
      <c r="AB62" s="42">
        <v>7.9886210000000002</v>
      </c>
      <c r="AC62" s="42">
        <v>7.9603269999999995</v>
      </c>
      <c r="AD62" s="42">
        <v>7.6862779999999997</v>
      </c>
      <c r="AE62" s="42">
        <v>8.1685970000000001</v>
      </c>
      <c r="AF62" s="42">
        <v>6.8202639999999999</v>
      </c>
      <c r="AG62" s="42">
        <v>7.1712389999999999</v>
      </c>
      <c r="AH62" s="42">
        <v>13.272371</v>
      </c>
      <c r="AI62" s="42">
        <f t="shared" si="1"/>
        <v>203.45454599999997</v>
      </c>
      <c r="AJ62" s="26"/>
      <c r="AK62" s="27"/>
      <c r="AL62" s="28"/>
      <c r="AM62" s="29"/>
      <c r="AN62" s="29"/>
    </row>
    <row r="63" spans="1:40" ht="12" customHeight="1" x14ac:dyDescent="0.25">
      <c r="A63" s="40"/>
      <c r="B63" s="41" t="s">
        <v>52</v>
      </c>
      <c r="C63" s="42">
        <v>46.346992</v>
      </c>
      <c r="D63" s="42">
        <v>53.316977000000001</v>
      </c>
      <c r="E63" s="42">
        <v>29.323345000000007</v>
      </c>
      <c r="F63" s="42">
        <v>38.836424999999998</v>
      </c>
      <c r="G63" s="42">
        <v>33.653908999999999</v>
      </c>
      <c r="H63" s="42">
        <v>34.188555000000001</v>
      </c>
      <c r="I63" s="42">
        <v>32.639602000000004</v>
      </c>
      <c r="J63" s="42">
        <v>27.654017999999997</v>
      </c>
      <c r="K63" s="42">
        <v>28.648990000000001</v>
      </c>
      <c r="L63" s="42">
        <v>36.607740999999997</v>
      </c>
      <c r="M63" s="42">
        <v>44.091907999999997</v>
      </c>
      <c r="N63" s="42">
        <v>40.965910999999998</v>
      </c>
      <c r="O63" s="42">
        <v>41.496535999999999</v>
      </c>
      <c r="P63" s="42">
        <v>53.65699399999999</v>
      </c>
      <c r="Q63" s="42">
        <v>67.207740999999999</v>
      </c>
      <c r="R63" s="42">
        <v>71.051222999999993</v>
      </c>
      <c r="S63" s="42">
        <v>74.631642000000014</v>
      </c>
      <c r="T63" s="42">
        <v>81.079272000000003</v>
      </c>
      <c r="U63" s="42">
        <v>84.781823000000003</v>
      </c>
      <c r="V63" s="42">
        <v>59.594744000000006</v>
      </c>
      <c r="W63" s="42">
        <v>68.497915000000006</v>
      </c>
      <c r="X63" s="42">
        <v>81.605966999999993</v>
      </c>
      <c r="Y63" s="42">
        <v>85.493274</v>
      </c>
      <c r="Z63" s="42">
        <v>93.696615000000008</v>
      </c>
      <c r="AA63" s="42">
        <v>93.041500999999982</v>
      </c>
      <c r="AB63" s="42">
        <v>99.385747999999992</v>
      </c>
      <c r="AC63" s="42">
        <v>98.26464900000002</v>
      </c>
      <c r="AD63" s="42">
        <v>102.81434799999998</v>
      </c>
      <c r="AE63" s="42">
        <v>97.982169000000013</v>
      </c>
      <c r="AF63" s="42">
        <v>97.132924000000003</v>
      </c>
      <c r="AG63" s="42">
        <v>92.174031000000014</v>
      </c>
      <c r="AH63" s="42">
        <v>122.328318</v>
      </c>
      <c r="AI63" s="42">
        <f t="shared" si="1"/>
        <v>2112.1918069999997</v>
      </c>
      <c r="AJ63" s="26"/>
      <c r="AK63" s="27"/>
      <c r="AL63" s="28"/>
      <c r="AM63" s="29"/>
      <c r="AN63" s="29"/>
    </row>
    <row r="64" spans="1:40" ht="12" customHeight="1" x14ac:dyDescent="0.25">
      <c r="A64" s="40"/>
      <c r="B64" s="41" t="s">
        <v>427</v>
      </c>
      <c r="C64" s="42">
        <v>522.30744100000004</v>
      </c>
      <c r="D64" s="42">
        <v>551.26960799999995</v>
      </c>
      <c r="E64" s="42">
        <v>592.52788600000019</v>
      </c>
      <c r="F64" s="42">
        <v>622.00326099999984</v>
      </c>
      <c r="G64" s="42">
        <v>733.11773800000003</v>
      </c>
      <c r="H64" s="42">
        <v>810.74293399999999</v>
      </c>
      <c r="I64" s="42">
        <v>1021.1473309999999</v>
      </c>
      <c r="J64" s="42">
        <v>1004.8864019999997</v>
      </c>
      <c r="K64" s="42">
        <v>1255.624329</v>
      </c>
      <c r="L64" s="42">
        <v>1764.8748830000002</v>
      </c>
      <c r="M64" s="42">
        <v>2324.177463</v>
      </c>
      <c r="N64" s="42">
        <v>1740.4748880000002</v>
      </c>
      <c r="O64" s="42">
        <v>1750.5384840000002</v>
      </c>
      <c r="P64" s="42">
        <v>2157.1280059999999</v>
      </c>
      <c r="Q64" s="42">
        <v>2508.1319210000011</v>
      </c>
      <c r="R64" s="42">
        <v>2660.3805309999998</v>
      </c>
      <c r="S64" s="42">
        <v>2658.6510089999997</v>
      </c>
      <c r="T64" s="42">
        <v>2922.0374819999997</v>
      </c>
      <c r="U64" s="42">
        <v>2931.547435</v>
      </c>
      <c r="V64" s="42">
        <v>2102.1927719999999</v>
      </c>
      <c r="W64" s="42">
        <v>2435.8219389999999</v>
      </c>
      <c r="X64" s="42">
        <v>2531.4277700000002</v>
      </c>
      <c r="Y64" s="42">
        <v>2565.3737270000001</v>
      </c>
      <c r="Z64" s="42">
        <v>3021.1310450000001</v>
      </c>
      <c r="AA64" s="42">
        <v>2616.2053690000012</v>
      </c>
      <c r="AB64" s="42">
        <v>2708.9309370000001</v>
      </c>
      <c r="AC64" s="42">
        <v>2676.2595139999999</v>
      </c>
      <c r="AD64" s="42">
        <v>2530.2147279999999</v>
      </c>
      <c r="AE64" s="42">
        <v>2532.74217</v>
      </c>
      <c r="AF64" s="42">
        <v>2489.6324130000003</v>
      </c>
      <c r="AG64" s="42">
        <v>2506.8472529999995</v>
      </c>
      <c r="AH64" s="42">
        <v>3552.9170860000008</v>
      </c>
      <c r="AI64" s="42">
        <f t="shared" si="1"/>
        <v>64801.265755</v>
      </c>
      <c r="AJ64" s="26"/>
      <c r="AK64" s="27"/>
      <c r="AL64" s="28"/>
      <c r="AM64" s="29"/>
      <c r="AN64" s="29"/>
    </row>
    <row r="65" spans="1:40" ht="12" customHeight="1" x14ac:dyDescent="0.25">
      <c r="A65" s="40"/>
      <c r="B65" s="41"/>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26"/>
      <c r="AK65" s="27"/>
      <c r="AL65" s="28"/>
      <c r="AM65" s="29"/>
      <c r="AN65" s="29"/>
    </row>
    <row r="66" spans="1:40" ht="12" customHeight="1" x14ac:dyDescent="0.25">
      <c r="A66" s="98" t="s">
        <v>434</v>
      </c>
      <c r="B66" s="99"/>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26"/>
      <c r="AK66" s="27"/>
      <c r="AL66" s="28"/>
      <c r="AM66" s="29"/>
      <c r="AN66" s="29"/>
    </row>
    <row r="67" spans="1:40" ht="12" customHeight="1" x14ac:dyDescent="0.25">
      <c r="A67" s="40"/>
      <c r="B67" s="41"/>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26"/>
      <c r="AK67" s="27"/>
      <c r="AL67" s="28"/>
      <c r="AM67" s="29"/>
      <c r="AN67" s="29"/>
    </row>
    <row r="68" spans="1:40" ht="12" customHeight="1" x14ac:dyDescent="0.25">
      <c r="A68" s="40"/>
      <c r="B68" s="41" t="s">
        <v>4</v>
      </c>
      <c r="C68" s="43">
        <f>IF(C10&gt;0,C39/C10*100,"--")</f>
        <v>1.8301882887967285</v>
      </c>
      <c r="D68" s="43">
        <f t="shared" ref="D68:AI68" si="2">IF(D10&gt;0,D39/D10*100,"--")</f>
        <v>1.9022521413047961</v>
      </c>
      <c r="E68" s="43">
        <f t="shared" si="2"/>
        <v>1.7770600938685852</v>
      </c>
      <c r="F68" s="43">
        <f t="shared" si="2"/>
        <v>1.8497171949641809</v>
      </c>
      <c r="G68" s="43">
        <f t="shared" si="2"/>
        <v>1.6819668796937151</v>
      </c>
      <c r="H68" s="43">
        <f t="shared" si="2"/>
        <v>1.7614370627046281</v>
      </c>
      <c r="I68" s="43">
        <f t="shared" si="2"/>
        <v>1.6081004382221435</v>
      </c>
      <c r="J68" s="43">
        <f t="shared" si="2"/>
        <v>1.6631212486253715</v>
      </c>
      <c r="K68" s="43">
        <f t="shared" si="2"/>
        <v>1.9091008496738657</v>
      </c>
      <c r="L68" s="43">
        <f t="shared" si="2"/>
        <v>2.8658795790234501</v>
      </c>
      <c r="M68" s="43">
        <f t="shared" si="2"/>
        <v>3.4164620188902486</v>
      </c>
      <c r="N68" s="43">
        <f t="shared" si="2"/>
        <v>2.9456015059150178</v>
      </c>
      <c r="O68" s="43">
        <f t="shared" si="2"/>
        <v>2.6897537327020027</v>
      </c>
      <c r="P68" s="43">
        <f t="shared" si="2"/>
        <v>2.4701832000695205</v>
      </c>
      <c r="Q68" s="43">
        <f t="shared" si="2"/>
        <v>2.8198184232459247</v>
      </c>
      <c r="R68" s="43">
        <f t="shared" si="2"/>
        <v>2.9762797367774105</v>
      </c>
      <c r="S68" s="43">
        <f t="shared" si="2"/>
        <v>2.8406554733885705</v>
      </c>
      <c r="T68" s="43">
        <f t="shared" si="2"/>
        <v>2.6157425794712919</v>
      </c>
      <c r="U68" s="43">
        <f t="shared" si="2"/>
        <v>2.4722142100694855</v>
      </c>
      <c r="V68" s="43">
        <f t="shared" si="2"/>
        <v>2.0516485650765346</v>
      </c>
      <c r="W68" s="43">
        <f t="shared" si="2"/>
        <v>2.1995290866102053</v>
      </c>
      <c r="X68" s="43">
        <f t="shared" si="2"/>
        <v>2.1959001440516532</v>
      </c>
      <c r="Y68" s="43">
        <f t="shared" si="2"/>
        <v>2.1864042711440388</v>
      </c>
      <c r="Z68" s="43">
        <f t="shared" si="2"/>
        <v>2.236644008359097</v>
      </c>
      <c r="AA68" s="43">
        <f t="shared" si="2"/>
        <v>2.0376369460269661</v>
      </c>
      <c r="AB68" s="43">
        <f t="shared" si="2"/>
        <v>2.1683156755116739</v>
      </c>
      <c r="AC68" s="43">
        <f t="shared" si="2"/>
        <v>2.0306382170701931</v>
      </c>
      <c r="AD68" s="43">
        <f t="shared" si="2"/>
        <v>1.9346551943570163</v>
      </c>
      <c r="AE68" s="43">
        <f t="shared" si="2"/>
        <v>1.9982980891086193</v>
      </c>
      <c r="AF68" s="43">
        <f t="shared" si="2"/>
        <v>2.0156666798088088</v>
      </c>
      <c r="AG68" s="43">
        <f t="shared" si="2"/>
        <v>2.1004389813890629</v>
      </c>
      <c r="AH68" s="43">
        <f t="shared" si="2"/>
        <v>2.6172425247631863</v>
      </c>
      <c r="AI68" s="43">
        <f t="shared" si="2"/>
        <v>2.2574551466697281</v>
      </c>
      <c r="AJ68" s="26"/>
      <c r="AK68" s="27"/>
      <c r="AL68" s="28"/>
      <c r="AM68" s="29"/>
      <c r="AN68" s="29"/>
    </row>
    <row r="69" spans="1:40" ht="12" customHeight="1" x14ac:dyDescent="0.25">
      <c r="A69" s="40"/>
      <c r="B69" s="41" t="s">
        <v>6</v>
      </c>
      <c r="C69" s="43">
        <f t="shared" ref="C69:AI77" si="3">IF(C11&gt;0,C40/C11*100,"--")</f>
        <v>1.9086642535731093</v>
      </c>
      <c r="D69" s="43">
        <f t="shared" si="3"/>
        <v>1.9532741942826282</v>
      </c>
      <c r="E69" s="43">
        <f t="shared" si="3"/>
        <v>2.08321322794604</v>
      </c>
      <c r="F69" s="43">
        <f t="shared" si="3"/>
        <v>1.9403774335007253</v>
      </c>
      <c r="G69" s="43">
        <f t="shared" si="3"/>
        <v>2.2659296553348076</v>
      </c>
      <c r="H69" s="43">
        <f t="shared" si="3"/>
        <v>2.2948153273939664</v>
      </c>
      <c r="I69" s="43">
        <f t="shared" si="3"/>
        <v>1.9935136778556721</v>
      </c>
      <c r="J69" s="43">
        <f t="shared" si="3"/>
        <v>1.8124674623489663</v>
      </c>
      <c r="K69" s="43">
        <f t="shared" si="3"/>
        <v>2.3094627419541958</v>
      </c>
      <c r="L69" s="43">
        <f t="shared" si="3"/>
        <v>3.0882660971546643</v>
      </c>
      <c r="M69" s="43">
        <f t="shared" si="3"/>
        <v>3.0352381629025067</v>
      </c>
      <c r="N69" s="43">
        <f t="shared" si="3"/>
        <v>2.6868195926313545</v>
      </c>
      <c r="O69" s="43">
        <f t="shared" si="3"/>
        <v>2.7181075899597471</v>
      </c>
      <c r="P69" s="43">
        <f t="shared" si="3"/>
        <v>2.9226740550313508</v>
      </c>
      <c r="Q69" s="43">
        <f t="shared" si="3"/>
        <v>2.9341162374340737</v>
      </c>
      <c r="R69" s="43">
        <f t="shared" si="3"/>
        <v>2.6285714543520382</v>
      </c>
      <c r="S69" s="43">
        <f t="shared" si="3"/>
        <v>2.308292659056506</v>
      </c>
      <c r="T69" s="43">
        <f t="shared" si="3"/>
        <v>2.3321318834598146</v>
      </c>
      <c r="U69" s="43">
        <f t="shared" si="3"/>
        <v>2.3048745906369219</v>
      </c>
      <c r="V69" s="43">
        <f t="shared" si="3"/>
        <v>1.8829081183956839</v>
      </c>
      <c r="W69" s="43">
        <f t="shared" si="3"/>
        <v>1.9863252009048569</v>
      </c>
      <c r="X69" s="43">
        <f t="shared" si="3"/>
        <v>1.8548491634087623</v>
      </c>
      <c r="Y69" s="43">
        <f t="shared" si="3"/>
        <v>1.80339097510572</v>
      </c>
      <c r="Z69" s="43">
        <f t="shared" si="3"/>
        <v>2.3344229605831046</v>
      </c>
      <c r="AA69" s="43">
        <f t="shared" si="3"/>
        <v>1.7433407369903742</v>
      </c>
      <c r="AB69" s="43">
        <f t="shared" si="3"/>
        <v>1.7923787076802224</v>
      </c>
      <c r="AC69" s="43">
        <f t="shared" si="3"/>
        <v>1.6517748763370901</v>
      </c>
      <c r="AD69" s="43">
        <f t="shared" si="3"/>
        <v>1.5753302217142822</v>
      </c>
      <c r="AE69" s="43">
        <f t="shared" si="3"/>
        <v>1.564464183335176</v>
      </c>
      <c r="AF69" s="43">
        <f t="shared" ref="AF69:AH69" si="4">IF(AF11&gt;0,AF40/AF11*100,"--")</f>
        <v>1.6232848482825122</v>
      </c>
      <c r="AG69" s="43">
        <f t="shared" si="4"/>
        <v>1.6210780451684639</v>
      </c>
      <c r="AH69" s="43">
        <f t="shared" si="4"/>
        <v>2.1381021753370857</v>
      </c>
      <c r="AI69" s="43">
        <f t="shared" si="3"/>
        <v>2.0328299432457122</v>
      </c>
      <c r="AJ69" s="26"/>
      <c r="AK69" s="27"/>
      <c r="AL69" s="28"/>
      <c r="AM69" s="29"/>
      <c r="AN69" s="29"/>
    </row>
    <row r="70" spans="1:40" ht="12" customHeight="1" x14ac:dyDescent="0.25">
      <c r="A70" s="40"/>
      <c r="B70" s="41" t="s">
        <v>8</v>
      </c>
      <c r="C70" s="43">
        <f t="shared" si="3"/>
        <v>1.7134406080929747</v>
      </c>
      <c r="D70" s="43">
        <f t="shared" si="3"/>
        <v>1.692280198738993</v>
      </c>
      <c r="E70" s="43">
        <f t="shared" si="3"/>
        <v>1.6706050374861947</v>
      </c>
      <c r="F70" s="43">
        <f t="shared" si="3"/>
        <v>1.6874273857298683</v>
      </c>
      <c r="G70" s="43">
        <f t="shared" si="3"/>
        <v>1.9584762114687873</v>
      </c>
      <c r="H70" s="43">
        <f t="shared" si="3"/>
        <v>2.0164683328367405</v>
      </c>
      <c r="I70" s="43">
        <f t="shared" si="3"/>
        <v>1.856023270266165</v>
      </c>
      <c r="J70" s="43">
        <f t="shared" si="3"/>
        <v>1.7644008089914125</v>
      </c>
      <c r="K70" s="43">
        <f t="shared" si="3"/>
        <v>2.2708351628243797</v>
      </c>
      <c r="L70" s="43">
        <f t="shared" si="3"/>
        <v>3.2417029310456908</v>
      </c>
      <c r="M70" s="43">
        <f t="shared" si="3"/>
        <v>3.4367536716711986</v>
      </c>
      <c r="N70" s="43">
        <f t="shared" si="3"/>
        <v>2.9567025487330492</v>
      </c>
      <c r="O70" s="43">
        <f t="shared" si="3"/>
        <v>2.9357299266869652</v>
      </c>
      <c r="P70" s="43">
        <f t="shared" si="3"/>
        <v>3.2854265611427631</v>
      </c>
      <c r="Q70" s="43">
        <f t="shared" si="3"/>
        <v>2.8528640757640868</v>
      </c>
      <c r="R70" s="43">
        <f t="shared" si="3"/>
        <v>2.7873574415102724</v>
      </c>
      <c r="S70" s="43">
        <f t="shared" si="3"/>
        <v>2.6839653490182296</v>
      </c>
      <c r="T70" s="43">
        <f t="shared" si="3"/>
        <v>2.2351462515480378</v>
      </c>
      <c r="U70" s="43">
        <f t="shared" si="3"/>
        <v>1.9502867635557666</v>
      </c>
      <c r="V70" s="43">
        <f t="shared" si="3"/>
        <v>1.5965609495969844</v>
      </c>
      <c r="W70" s="43">
        <f t="shared" si="3"/>
        <v>1.6973463358583372</v>
      </c>
      <c r="X70" s="43">
        <f t="shared" si="3"/>
        <v>1.6726934812786962</v>
      </c>
      <c r="Y70" s="43">
        <f t="shared" si="3"/>
        <v>1.7855008472308864</v>
      </c>
      <c r="Z70" s="43">
        <f t="shared" si="3"/>
        <v>2.2794373884543666</v>
      </c>
      <c r="AA70" s="43">
        <f t="shared" si="3"/>
        <v>1.7793867830039458</v>
      </c>
      <c r="AB70" s="43">
        <f t="shared" si="3"/>
        <v>1.8302945711857512</v>
      </c>
      <c r="AC70" s="43">
        <f t="shared" si="3"/>
        <v>1.9396122083461902</v>
      </c>
      <c r="AD70" s="43">
        <f t="shared" si="3"/>
        <v>1.8591882911084725</v>
      </c>
      <c r="AE70" s="43">
        <f t="shared" si="3"/>
        <v>1.8983605688718104</v>
      </c>
      <c r="AF70" s="43">
        <f t="shared" ref="AF70:AH70" si="5">IF(AF12&gt;0,AF41/AF12*100,"--")</f>
        <v>2.0126093927750963</v>
      </c>
      <c r="AG70" s="43">
        <f t="shared" si="5"/>
        <v>2.2542486847607317</v>
      </c>
      <c r="AH70" s="43">
        <f t="shared" si="5"/>
        <v>2.8386211216057946</v>
      </c>
      <c r="AI70" s="43">
        <f t="shared" si="3"/>
        <v>2.2331276108028169</v>
      </c>
      <c r="AJ70" s="26"/>
      <c r="AK70" s="27"/>
      <c r="AL70" s="28"/>
      <c r="AM70" s="29"/>
      <c r="AN70" s="29"/>
    </row>
    <row r="71" spans="1:40" ht="12" customHeight="1" x14ac:dyDescent="0.25">
      <c r="A71" s="40"/>
      <c r="B71" s="41" t="s">
        <v>10</v>
      </c>
      <c r="C71" s="43">
        <f t="shared" si="3"/>
        <v>1.9568103614429035</v>
      </c>
      <c r="D71" s="43">
        <f t="shared" si="3"/>
        <v>1.9826922133800093</v>
      </c>
      <c r="E71" s="43">
        <f t="shared" si="3"/>
        <v>1.9012776631480079</v>
      </c>
      <c r="F71" s="43">
        <f t="shared" si="3"/>
        <v>1.7864573294145536</v>
      </c>
      <c r="G71" s="43">
        <f t="shared" si="3"/>
        <v>1.7812532461302235</v>
      </c>
      <c r="H71" s="43">
        <f t="shared" si="3"/>
        <v>1.7688974901718206</v>
      </c>
      <c r="I71" s="43">
        <f t="shared" si="3"/>
        <v>1.5501905414659705</v>
      </c>
      <c r="J71" s="43">
        <f t="shared" si="3"/>
        <v>1.4216896253621178</v>
      </c>
      <c r="K71" s="43">
        <f t="shared" si="3"/>
        <v>1.5913422200724943</v>
      </c>
      <c r="L71" s="43">
        <f t="shared" si="3"/>
        <v>1.9821445841783882</v>
      </c>
      <c r="M71" s="43">
        <f t="shared" si="3"/>
        <v>2.5644365616807994</v>
      </c>
      <c r="N71" s="43">
        <f t="shared" si="3"/>
        <v>2.3616625628057046</v>
      </c>
      <c r="O71" s="43">
        <f t="shared" si="3"/>
        <v>2.3713029513035848</v>
      </c>
      <c r="P71" s="43">
        <f t="shared" si="3"/>
        <v>2.7215713863522888</v>
      </c>
      <c r="Q71" s="43">
        <f t="shared" si="3"/>
        <v>3.0502129667411118</v>
      </c>
      <c r="R71" s="43">
        <f t="shared" si="3"/>
        <v>3.0566770170819613</v>
      </c>
      <c r="S71" s="43">
        <f t="shared" si="3"/>
        <v>2.5625943176439785</v>
      </c>
      <c r="T71" s="43">
        <f t="shared" si="3"/>
        <v>2.3402863284220108</v>
      </c>
      <c r="U71" s="43">
        <f t="shared" si="3"/>
        <v>2.6152956769781475</v>
      </c>
      <c r="V71" s="43">
        <f t="shared" si="3"/>
        <v>2.7718591688633958</v>
      </c>
      <c r="W71" s="43">
        <f t="shared" si="3"/>
        <v>3.3149991283636888</v>
      </c>
      <c r="X71" s="43">
        <f t="shared" si="3"/>
        <v>2.690343781861209</v>
      </c>
      <c r="Y71" s="43">
        <f t="shared" si="3"/>
        <v>1.3188914468172366</v>
      </c>
      <c r="Z71" s="43">
        <f t="shared" si="3"/>
        <v>1.5892112078074541</v>
      </c>
      <c r="AA71" s="43">
        <f t="shared" si="3"/>
        <v>1.9348520114673293</v>
      </c>
      <c r="AB71" s="43">
        <f t="shared" si="3"/>
        <v>1.8139429115768264</v>
      </c>
      <c r="AC71" s="43">
        <f t="shared" si="3"/>
        <v>1.8221810707116437</v>
      </c>
      <c r="AD71" s="43">
        <f t="shared" si="3"/>
        <v>2.1824651737722522</v>
      </c>
      <c r="AE71" s="43">
        <f t="shared" si="3"/>
        <v>2.4652910272824933</v>
      </c>
      <c r="AF71" s="43">
        <f t="shared" ref="AF71:AH71" si="6">IF(AF13&gt;0,AF42/AF13*100,"--")</f>
        <v>2.3284095325132164</v>
      </c>
      <c r="AG71" s="43">
        <f t="shared" si="6"/>
        <v>1.9532431799188239</v>
      </c>
      <c r="AH71" s="43">
        <f t="shared" si="6"/>
        <v>2.5028807303325724</v>
      </c>
      <c r="AI71" s="43">
        <f t="shared" si="3"/>
        <v>2.255053878984389</v>
      </c>
      <c r="AJ71" s="26"/>
      <c r="AK71" s="27"/>
      <c r="AL71" s="28"/>
      <c r="AM71" s="29"/>
      <c r="AN71" s="29"/>
    </row>
    <row r="72" spans="1:40" ht="12" customHeight="1" x14ac:dyDescent="0.25">
      <c r="A72" s="40"/>
      <c r="B72" s="41" t="s">
        <v>12</v>
      </c>
      <c r="C72" s="43">
        <f t="shared" si="3"/>
        <v>1.7392958642628662</v>
      </c>
      <c r="D72" s="43">
        <f t="shared" si="3"/>
        <v>1.6565418194834955</v>
      </c>
      <c r="E72" s="43">
        <f t="shared" si="3"/>
        <v>1.5495562363057547</v>
      </c>
      <c r="F72" s="43">
        <f t="shared" si="3"/>
        <v>1.5800890341593001</v>
      </c>
      <c r="G72" s="43">
        <f t="shared" si="3"/>
        <v>1.9106603850016599</v>
      </c>
      <c r="H72" s="43">
        <f t="shared" si="3"/>
        <v>1.9749429399066223</v>
      </c>
      <c r="I72" s="43">
        <f t="shared" si="3"/>
        <v>1.4028903306134761</v>
      </c>
      <c r="J72" s="43">
        <f t="shared" si="3"/>
        <v>1.5193231179597917</v>
      </c>
      <c r="K72" s="43">
        <f t="shared" si="3"/>
        <v>1.9192694977348681</v>
      </c>
      <c r="L72" s="43">
        <f t="shared" si="3"/>
        <v>2.7697606623919171</v>
      </c>
      <c r="M72" s="43">
        <f t="shared" si="3"/>
        <v>2.7192625644010229</v>
      </c>
      <c r="N72" s="43">
        <f t="shared" si="3"/>
        <v>2.7312293689493083</v>
      </c>
      <c r="O72" s="43">
        <f t="shared" si="3"/>
        <v>2.6105773139474984</v>
      </c>
      <c r="P72" s="43">
        <f t="shared" si="3"/>
        <v>2.5238644449800591</v>
      </c>
      <c r="Q72" s="43">
        <f t="shared" si="3"/>
        <v>2.8565070352803925</v>
      </c>
      <c r="R72" s="43">
        <f t="shared" si="3"/>
        <v>2.0799788872344962</v>
      </c>
      <c r="S72" s="43">
        <f t="shared" si="3"/>
        <v>1.8736448385426097</v>
      </c>
      <c r="T72" s="43">
        <f t="shared" si="3"/>
        <v>1.550981716580216</v>
      </c>
      <c r="U72" s="43">
        <f t="shared" si="3"/>
        <v>1.3043450690758269</v>
      </c>
      <c r="V72" s="43">
        <f t="shared" si="3"/>
        <v>1.8778245508695743</v>
      </c>
      <c r="W72" s="43">
        <f t="shared" si="3"/>
        <v>1.4095952511347103</v>
      </c>
      <c r="X72" s="43">
        <f t="shared" si="3"/>
        <v>1.7569568057563389</v>
      </c>
      <c r="Y72" s="43">
        <f t="shared" si="3"/>
        <v>1.6182371683664938</v>
      </c>
      <c r="Z72" s="43">
        <f t="shared" si="3"/>
        <v>3.7550691922236381</v>
      </c>
      <c r="AA72" s="43">
        <f t="shared" si="3"/>
        <v>1.6198391761693589</v>
      </c>
      <c r="AB72" s="43">
        <f t="shared" si="3"/>
        <v>1.682007004018488</v>
      </c>
      <c r="AC72" s="43">
        <f t="shared" si="3"/>
        <v>1.6205852392453552</v>
      </c>
      <c r="AD72" s="43">
        <f t="shared" si="3"/>
        <v>1.9664802752913542</v>
      </c>
      <c r="AE72" s="43">
        <f t="shared" si="3"/>
        <v>1.8683239640581384</v>
      </c>
      <c r="AF72" s="43">
        <f t="shared" ref="AF72:AH72" si="7">IF(AF14&gt;0,AF43/AF14*100,"--")</f>
        <v>1.5500618125240657</v>
      </c>
      <c r="AG72" s="43">
        <f t="shared" si="7"/>
        <v>1.4824440229987548</v>
      </c>
      <c r="AH72" s="43">
        <f t="shared" si="7"/>
        <v>2.1370436816473872</v>
      </c>
      <c r="AI72" s="43">
        <f t="shared" si="3"/>
        <v>1.898454613460274</v>
      </c>
      <c r="AJ72" s="26"/>
      <c r="AK72" s="27"/>
      <c r="AL72" s="28"/>
      <c r="AM72" s="29"/>
      <c r="AN72" s="29"/>
    </row>
    <row r="73" spans="1:40" ht="12" customHeight="1" x14ac:dyDescent="0.25">
      <c r="A73" s="40"/>
      <c r="B73" s="41" t="s">
        <v>14</v>
      </c>
      <c r="C73" s="43">
        <f t="shared" si="3"/>
        <v>1.177939722583522</v>
      </c>
      <c r="D73" s="43">
        <f t="shared" si="3"/>
        <v>0.87377176109915322</v>
      </c>
      <c r="E73" s="43">
        <f t="shared" si="3"/>
        <v>0.90921680209518907</v>
      </c>
      <c r="F73" s="43">
        <f t="shared" si="3"/>
        <v>0.90616951483962183</v>
      </c>
      <c r="G73" s="43">
        <f t="shared" si="3"/>
        <v>1.1596391065114451</v>
      </c>
      <c r="H73" s="43">
        <f t="shared" si="3"/>
        <v>1.1458751599527826</v>
      </c>
      <c r="I73" s="43">
        <f t="shared" si="3"/>
        <v>1.258587760940084</v>
      </c>
      <c r="J73" s="43">
        <f t="shared" si="3"/>
        <v>1.0746443124175191</v>
      </c>
      <c r="K73" s="43">
        <f t="shared" si="3"/>
        <v>1.2453398523709696</v>
      </c>
      <c r="L73" s="43">
        <f t="shared" si="3"/>
        <v>1.6645546426426616</v>
      </c>
      <c r="M73" s="43">
        <f t="shared" si="3"/>
        <v>1.8621371106353</v>
      </c>
      <c r="N73" s="43">
        <f t="shared" si="3"/>
        <v>1.6155671454275007</v>
      </c>
      <c r="O73" s="43">
        <f t="shared" si="3"/>
        <v>1.846317837638678</v>
      </c>
      <c r="P73" s="43">
        <f t="shared" si="3"/>
        <v>2.0122043855709273</v>
      </c>
      <c r="Q73" s="43">
        <f t="shared" si="3"/>
        <v>2.4475542976170899</v>
      </c>
      <c r="R73" s="43">
        <f t="shared" si="3"/>
        <v>2.1741424673487528</v>
      </c>
      <c r="S73" s="43">
        <f t="shared" si="3"/>
        <v>2.2871607901162041</v>
      </c>
      <c r="T73" s="43">
        <f t="shared" si="3"/>
        <v>1.7714062370255836</v>
      </c>
      <c r="U73" s="43">
        <f t="shared" si="3"/>
        <v>1.6234671518141408</v>
      </c>
      <c r="V73" s="43">
        <f t="shared" si="3"/>
        <v>1.5074031450049949</v>
      </c>
      <c r="W73" s="43">
        <f t="shared" si="3"/>
        <v>1.4575747169317521</v>
      </c>
      <c r="X73" s="43">
        <f t="shared" si="3"/>
        <v>1.5106942978738527</v>
      </c>
      <c r="Y73" s="43">
        <f t="shared" si="3"/>
        <v>1.4308930224258534</v>
      </c>
      <c r="Z73" s="43">
        <f t="shared" si="3"/>
        <v>2.9035217737560384</v>
      </c>
      <c r="AA73" s="43">
        <f t="shared" si="3"/>
        <v>1.4832744321162661</v>
      </c>
      <c r="AB73" s="43">
        <f t="shared" si="3"/>
        <v>1.4538574341157822</v>
      </c>
      <c r="AC73" s="43">
        <f t="shared" si="3"/>
        <v>1.333049329762185</v>
      </c>
      <c r="AD73" s="43">
        <f t="shared" si="3"/>
        <v>1.1766659059082714</v>
      </c>
      <c r="AE73" s="43">
        <f t="shared" si="3"/>
        <v>1.2009674959217225</v>
      </c>
      <c r="AF73" s="43">
        <f t="shared" ref="AF73:AH73" si="8">IF(AF15&gt;0,AF44/AF15*100,"--")</f>
        <v>1.269253053710135</v>
      </c>
      <c r="AG73" s="43">
        <f t="shared" si="8"/>
        <v>1.3329826076571851</v>
      </c>
      <c r="AH73" s="43">
        <f t="shared" si="8"/>
        <v>2.0147309992663303</v>
      </c>
      <c r="AI73" s="43">
        <f t="shared" si="3"/>
        <v>1.5274451022935112</v>
      </c>
      <c r="AJ73" s="26"/>
      <c r="AK73" s="27"/>
      <c r="AL73" s="28"/>
      <c r="AM73" s="29"/>
      <c r="AN73" s="29"/>
    </row>
    <row r="74" spans="1:40" ht="12" customHeight="1" x14ac:dyDescent="0.25">
      <c r="A74" s="40"/>
      <c r="B74" s="41" t="s">
        <v>16</v>
      </c>
      <c r="C74" s="43">
        <f t="shared" si="3"/>
        <v>1.6272981971887601</v>
      </c>
      <c r="D74" s="43">
        <f t="shared" si="3"/>
        <v>1.6961583237264519</v>
      </c>
      <c r="E74" s="43">
        <f t="shared" si="3"/>
        <v>1.875294152489853</v>
      </c>
      <c r="F74" s="43">
        <f t="shared" si="3"/>
        <v>1.7931842399373046</v>
      </c>
      <c r="G74" s="43">
        <f t="shared" si="3"/>
        <v>1.8222064150527184</v>
      </c>
      <c r="H74" s="43">
        <f t="shared" si="3"/>
        <v>1.8499504545787939</v>
      </c>
      <c r="I74" s="43">
        <f t="shared" si="3"/>
        <v>1.7795224073544205</v>
      </c>
      <c r="J74" s="43">
        <f t="shared" si="3"/>
        <v>1.7693996540783807</v>
      </c>
      <c r="K74" s="43">
        <f t="shared" si="3"/>
        <v>2.1012102238656492</v>
      </c>
      <c r="L74" s="43">
        <f t="shared" si="3"/>
        <v>2.5161451086710627</v>
      </c>
      <c r="M74" s="43">
        <f t="shared" si="3"/>
        <v>2.3949925539626995</v>
      </c>
      <c r="N74" s="43">
        <f t="shared" si="3"/>
        <v>2.25576366141514</v>
      </c>
      <c r="O74" s="43">
        <f t="shared" si="3"/>
        <v>2.4656177635608691</v>
      </c>
      <c r="P74" s="43">
        <f t="shared" si="3"/>
        <v>2.6258326318850718</v>
      </c>
      <c r="Q74" s="43">
        <f t="shared" si="3"/>
        <v>2.5963399878124056</v>
      </c>
      <c r="R74" s="43">
        <f t="shared" si="3"/>
        <v>2.9125125755646266</v>
      </c>
      <c r="S74" s="43">
        <f t="shared" si="3"/>
        <v>2.4929005746920767</v>
      </c>
      <c r="T74" s="43">
        <f t="shared" si="3"/>
        <v>2.4027955273419663</v>
      </c>
      <c r="U74" s="43">
        <f t="shared" si="3"/>
        <v>2.5936214754384004</v>
      </c>
      <c r="V74" s="43">
        <f t="shared" si="3"/>
        <v>2.0559313158471109</v>
      </c>
      <c r="W74" s="43">
        <f t="shared" si="3"/>
        <v>2.2961752931153998</v>
      </c>
      <c r="X74" s="43">
        <f t="shared" si="3"/>
        <v>2.1431963008416965</v>
      </c>
      <c r="Y74" s="43">
        <f t="shared" si="3"/>
        <v>2.2098923238072858</v>
      </c>
      <c r="Z74" s="43">
        <f t="shared" si="3"/>
        <v>2.2140160873044175</v>
      </c>
      <c r="AA74" s="43">
        <f t="shared" si="3"/>
        <v>2.0890425317499184</v>
      </c>
      <c r="AB74" s="43">
        <f t="shared" si="3"/>
        <v>1.9659134103703995</v>
      </c>
      <c r="AC74" s="43">
        <f t="shared" si="3"/>
        <v>1.9355062951650011</v>
      </c>
      <c r="AD74" s="43">
        <f t="shared" si="3"/>
        <v>1.943519862335388</v>
      </c>
      <c r="AE74" s="43">
        <f t="shared" si="3"/>
        <v>2.0313416123458641</v>
      </c>
      <c r="AF74" s="43">
        <f t="shared" ref="AF74:AH74" si="9">IF(AF16&gt;0,AF45/AF16*100,"--")</f>
        <v>2.082353645711621</v>
      </c>
      <c r="AG74" s="43">
        <f t="shared" si="9"/>
        <v>2.0380155899686612</v>
      </c>
      <c r="AH74" s="43">
        <f t="shared" si="9"/>
        <v>2.8698980219486625</v>
      </c>
      <c r="AI74" s="43">
        <f t="shared" si="3"/>
        <v>2.1905688504654068</v>
      </c>
      <c r="AJ74" s="26"/>
      <c r="AK74" s="27"/>
      <c r="AL74" s="28"/>
      <c r="AM74" s="29"/>
      <c r="AN74" s="29"/>
    </row>
    <row r="75" spans="1:40" ht="12" customHeight="1" x14ac:dyDescent="0.25">
      <c r="A75" s="40"/>
      <c r="B75" s="41" t="s">
        <v>18</v>
      </c>
      <c r="C75" s="43">
        <f t="shared" si="3"/>
        <v>2.2996561325255227</v>
      </c>
      <c r="D75" s="43">
        <f t="shared" si="3"/>
        <v>2.0368150990877951</v>
      </c>
      <c r="E75" s="43">
        <f t="shared" si="3"/>
        <v>2.0497803367462364</v>
      </c>
      <c r="F75" s="43">
        <f t="shared" si="3"/>
        <v>1.9115486478627783</v>
      </c>
      <c r="G75" s="43">
        <f t="shared" si="3"/>
        <v>1.7759148761832075</v>
      </c>
      <c r="H75" s="43">
        <f t="shared" si="3"/>
        <v>1.7426557821570117</v>
      </c>
      <c r="I75" s="43">
        <f t="shared" si="3"/>
        <v>1.7253644707036171</v>
      </c>
      <c r="J75" s="43">
        <f t="shared" si="3"/>
        <v>1.8659171491955391</v>
      </c>
      <c r="K75" s="43">
        <f t="shared" si="3"/>
        <v>2.0142398875100942</v>
      </c>
      <c r="L75" s="43">
        <f t="shared" si="3"/>
        <v>2.7159816859072552</v>
      </c>
      <c r="M75" s="43">
        <f t="shared" si="3"/>
        <v>2.8283298505734416</v>
      </c>
      <c r="N75" s="43">
        <f t="shared" si="3"/>
        <v>2.350384576793787</v>
      </c>
      <c r="O75" s="43">
        <f t="shared" si="3"/>
        <v>2.5710546629231392</v>
      </c>
      <c r="P75" s="43">
        <f t="shared" si="3"/>
        <v>2.5589507554932069</v>
      </c>
      <c r="Q75" s="43">
        <f t="shared" si="3"/>
        <v>2.6973325003428008</v>
      </c>
      <c r="R75" s="43">
        <f t="shared" si="3"/>
        <v>2.8869854352868893</v>
      </c>
      <c r="S75" s="43">
        <f t="shared" si="3"/>
        <v>2.5710267243807854</v>
      </c>
      <c r="T75" s="43">
        <f t="shared" si="3"/>
        <v>2.2935234722692615</v>
      </c>
      <c r="U75" s="43">
        <f t="shared" si="3"/>
        <v>2.3549514587660352</v>
      </c>
      <c r="V75" s="43">
        <f t="shared" si="3"/>
        <v>2.2898423346329939</v>
      </c>
      <c r="W75" s="43">
        <f t="shared" si="3"/>
        <v>2.2371405942153864</v>
      </c>
      <c r="X75" s="43">
        <f t="shared" si="3"/>
        <v>1.9677860125864681</v>
      </c>
      <c r="Y75" s="43">
        <f t="shared" si="3"/>
        <v>2.0192884853502702</v>
      </c>
      <c r="Z75" s="43">
        <f t="shared" si="3"/>
        <v>2.0535637463142038</v>
      </c>
      <c r="AA75" s="43">
        <f t="shared" si="3"/>
        <v>1.9655056708548015</v>
      </c>
      <c r="AB75" s="43">
        <f t="shared" si="3"/>
        <v>1.9447479187299079</v>
      </c>
      <c r="AC75" s="43">
        <f t="shared" si="3"/>
        <v>1.8185520641625021</v>
      </c>
      <c r="AD75" s="43">
        <f t="shared" si="3"/>
        <v>2.245311528207381</v>
      </c>
      <c r="AE75" s="43">
        <f t="shared" si="3"/>
        <v>2.2563467424510057</v>
      </c>
      <c r="AF75" s="43">
        <f t="shared" ref="AF75:AH75" si="10">IF(AF17&gt;0,AF46/AF17*100,"--")</f>
        <v>2.1702436132246872</v>
      </c>
      <c r="AG75" s="43">
        <f t="shared" si="10"/>
        <v>2.1555247892219862</v>
      </c>
      <c r="AH75" s="43">
        <f t="shared" si="10"/>
        <v>2.4780438396782714</v>
      </c>
      <c r="AI75" s="43">
        <f t="shared" si="3"/>
        <v>2.2889742208900508</v>
      </c>
      <c r="AJ75" s="26"/>
      <c r="AK75" s="27"/>
      <c r="AL75" s="28"/>
      <c r="AM75" s="29"/>
      <c r="AN75" s="29"/>
    </row>
    <row r="76" spans="1:40" ht="12" customHeight="1" x14ac:dyDescent="0.25">
      <c r="A76" s="40"/>
      <c r="B76" s="41" t="s">
        <v>20</v>
      </c>
      <c r="C76" s="43">
        <f t="shared" si="3"/>
        <v>1.5027017848264705</v>
      </c>
      <c r="D76" s="43">
        <f t="shared" si="3"/>
        <v>1.3640911646085268</v>
      </c>
      <c r="E76" s="43">
        <f t="shared" si="3"/>
        <v>1.3712394547988895</v>
      </c>
      <c r="F76" s="43">
        <f t="shared" si="3"/>
        <v>1.5181926697856287</v>
      </c>
      <c r="G76" s="43">
        <f t="shared" si="3"/>
        <v>1.4321009696782683</v>
      </c>
      <c r="H76" s="43">
        <f t="shared" si="3"/>
        <v>1.382081470302748</v>
      </c>
      <c r="I76" s="43">
        <f t="shared" si="3"/>
        <v>1.1270352288295176</v>
      </c>
      <c r="J76" s="43">
        <f t="shared" si="3"/>
        <v>1.264671845707062</v>
      </c>
      <c r="K76" s="43">
        <f t="shared" si="3"/>
        <v>1.4358745877193011</v>
      </c>
      <c r="L76" s="43">
        <f t="shared" si="3"/>
        <v>1.7169333999754395</v>
      </c>
      <c r="M76" s="43">
        <f t="shared" si="3"/>
        <v>1.5771839857007468</v>
      </c>
      <c r="N76" s="43">
        <f t="shared" si="3"/>
        <v>1.3438466511215945</v>
      </c>
      <c r="O76" s="43">
        <f t="shared" si="3"/>
        <v>1.2791120616257419</v>
      </c>
      <c r="P76" s="43">
        <f t="shared" si="3"/>
        <v>1.4280188257377917</v>
      </c>
      <c r="Q76" s="43">
        <f t="shared" si="3"/>
        <v>1.6098792201124035</v>
      </c>
      <c r="R76" s="43">
        <f t="shared" si="3"/>
        <v>1.8747914994385297</v>
      </c>
      <c r="S76" s="43">
        <f t="shared" si="3"/>
        <v>2.895328406241112</v>
      </c>
      <c r="T76" s="43">
        <f t="shared" si="3"/>
        <v>1.6235026146680192</v>
      </c>
      <c r="U76" s="43">
        <f t="shared" si="3"/>
        <v>1.8101805465839043</v>
      </c>
      <c r="V76" s="43">
        <f t="shared" si="3"/>
        <v>1.8032409791167923</v>
      </c>
      <c r="W76" s="43">
        <f t="shared" si="3"/>
        <v>2.0981033840294732</v>
      </c>
      <c r="X76" s="43">
        <f t="shared" si="3"/>
        <v>2.1836534358542736</v>
      </c>
      <c r="Y76" s="43">
        <f t="shared" si="3"/>
        <v>2.0831860211398512</v>
      </c>
      <c r="Z76" s="43">
        <f t="shared" si="3"/>
        <v>2.021951435570553</v>
      </c>
      <c r="AA76" s="43">
        <f t="shared" si="3"/>
        <v>1.9356567776577718</v>
      </c>
      <c r="AB76" s="43">
        <f t="shared" si="3"/>
        <v>1.8974239011863132</v>
      </c>
      <c r="AC76" s="43">
        <f t="shared" si="3"/>
        <v>1.9435704775730156</v>
      </c>
      <c r="AD76" s="43">
        <f t="shared" si="3"/>
        <v>2.320895272799461</v>
      </c>
      <c r="AE76" s="43">
        <f t="shared" si="3"/>
        <v>2.12895622149796</v>
      </c>
      <c r="AF76" s="43">
        <f t="shared" ref="AF76:AH76" si="11">IF(AF18&gt;0,AF47/AF18*100,"--")</f>
        <v>1.7646145780661353</v>
      </c>
      <c r="AG76" s="43">
        <f t="shared" si="11"/>
        <v>2.3138624874451046</v>
      </c>
      <c r="AH76" s="43">
        <f t="shared" si="11"/>
        <v>2.7780240276292161</v>
      </c>
      <c r="AI76" s="43">
        <f t="shared" si="3"/>
        <v>1.891192056506531</v>
      </c>
      <c r="AJ76" s="26"/>
      <c r="AK76" s="27"/>
      <c r="AL76" s="28"/>
      <c r="AM76" s="29"/>
      <c r="AN76" s="29"/>
    </row>
    <row r="77" spans="1:40" ht="12" customHeight="1" x14ac:dyDescent="0.25">
      <c r="A77" s="40"/>
      <c r="B77" s="41" t="s">
        <v>22</v>
      </c>
      <c r="C77" s="43">
        <f t="shared" si="3"/>
        <v>2.8292848077983233</v>
      </c>
      <c r="D77" s="43">
        <f t="shared" si="3"/>
        <v>2.9328687831745843</v>
      </c>
      <c r="E77" s="43">
        <f t="shared" si="3"/>
        <v>3.0326508265269054</v>
      </c>
      <c r="F77" s="43">
        <f t="shared" si="3"/>
        <v>3.0280399726333442</v>
      </c>
      <c r="G77" s="43">
        <f t="shared" si="3"/>
        <v>3.3257288501934421</v>
      </c>
      <c r="H77" s="43">
        <f t="shared" si="3"/>
        <v>3.0527142274473622</v>
      </c>
      <c r="I77" s="43">
        <f t="shared" si="3"/>
        <v>2.7573883458955515</v>
      </c>
      <c r="J77" s="43">
        <f t="shared" si="3"/>
        <v>2.7532688652359085</v>
      </c>
      <c r="K77" s="43">
        <f t="shared" si="3"/>
        <v>3.1176300035131423</v>
      </c>
      <c r="L77" s="43">
        <f t="shared" si="3"/>
        <v>3.0952998359751795</v>
      </c>
      <c r="M77" s="43">
        <f t="shared" si="3"/>
        <v>4.4895648737926015</v>
      </c>
      <c r="N77" s="43">
        <f t="shared" si="3"/>
        <v>4.3241496256935239</v>
      </c>
      <c r="O77" s="43">
        <f t="shared" si="3"/>
        <v>5.4497758135705485</v>
      </c>
      <c r="P77" s="43">
        <f t="shared" si="3"/>
        <v>3.2884725296250688</v>
      </c>
      <c r="Q77" s="43">
        <f t="shared" si="3"/>
        <v>3.8810190634963435</v>
      </c>
      <c r="R77" s="43">
        <f t="shared" ref="R77:AI77" si="12">IF(R19&gt;0,R48/R19*100,"--")</f>
        <v>3.7203472964884514</v>
      </c>
      <c r="S77" s="43">
        <f t="shared" si="12"/>
        <v>2.7954022447753384</v>
      </c>
      <c r="T77" s="43">
        <f t="shared" si="12"/>
        <v>3.0216007599982353</v>
      </c>
      <c r="U77" s="43">
        <f t="shared" si="12"/>
        <v>3.1391200114178064</v>
      </c>
      <c r="V77" s="43">
        <f t="shared" si="12"/>
        <v>3.1214257954738969</v>
      </c>
      <c r="W77" s="43">
        <f t="shared" si="12"/>
        <v>3.3362822036136235</v>
      </c>
      <c r="X77" s="43">
        <f t="shared" si="12"/>
        <v>3.3494374729182921</v>
      </c>
      <c r="Y77" s="43">
        <f t="shared" si="12"/>
        <v>2.9392971688038623</v>
      </c>
      <c r="Z77" s="43">
        <f t="shared" si="12"/>
        <v>2.5920289843010549</v>
      </c>
      <c r="AA77" s="43">
        <f t="shared" si="12"/>
        <v>2.6061858000230629</v>
      </c>
      <c r="AB77" s="43">
        <f t="shared" si="12"/>
        <v>3.005355878494373</v>
      </c>
      <c r="AC77" s="43">
        <f t="shared" si="12"/>
        <v>2.4965226140136534</v>
      </c>
      <c r="AD77" s="43">
        <f t="shared" si="12"/>
        <v>2.6743067091740658</v>
      </c>
      <c r="AE77" s="43">
        <f t="shared" si="12"/>
        <v>2.4379829568456644</v>
      </c>
      <c r="AF77" s="43">
        <f t="shared" si="12"/>
        <v>2.3079527960028305</v>
      </c>
      <c r="AG77" s="43">
        <f t="shared" si="12"/>
        <v>2.2325607869367685</v>
      </c>
      <c r="AH77" s="43">
        <f t="shared" si="12"/>
        <v>2.6050612919018019</v>
      </c>
      <c r="AI77" s="43">
        <f t="shared" si="12"/>
        <v>3.0098681374455101</v>
      </c>
      <c r="AJ77" s="26"/>
      <c r="AK77" s="27"/>
      <c r="AL77" s="28"/>
      <c r="AM77" s="29"/>
      <c r="AN77" s="29"/>
    </row>
    <row r="78" spans="1:40" ht="12" customHeight="1" x14ac:dyDescent="0.25">
      <c r="A78" s="40"/>
      <c r="B78" s="41" t="s">
        <v>24</v>
      </c>
      <c r="C78" s="43">
        <f t="shared" ref="C78:AI86" si="13">IF(C20&gt;0,C49/C20*100,"--")</f>
        <v>2.0790741215519701</v>
      </c>
      <c r="D78" s="43">
        <f t="shared" si="13"/>
        <v>2.2016296775805908</v>
      </c>
      <c r="E78" s="43">
        <f t="shared" si="13"/>
        <v>2.0679619862767176</v>
      </c>
      <c r="F78" s="43">
        <f t="shared" si="13"/>
        <v>2.0735112099342476</v>
      </c>
      <c r="G78" s="43">
        <f t="shared" si="13"/>
        <v>1.9993205113554469</v>
      </c>
      <c r="H78" s="43">
        <f t="shared" si="13"/>
        <v>3.6044464727861021</v>
      </c>
      <c r="I78" s="43">
        <f t="shared" si="13"/>
        <v>1.8627079598531122</v>
      </c>
      <c r="J78" s="43">
        <f t="shared" si="13"/>
        <v>1.7601742154212678</v>
      </c>
      <c r="K78" s="43">
        <f t="shared" si="13"/>
        <v>1.7646565066610669</v>
      </c>
      <c r="L78" s="43">
        <f t="shared" si="13"/>
        <v>2.1316464510855857</v>
      </c>
      <c r="M78" s="43">
        <f t="shared" si="13"/>
        <v>2.2941979178225185</v>
      </c>
      <c r="N78" s="43">
        <f t="shared" si="13"/>
        <v>2.1017789687923987</v>
      </c>
      <c r="O78" s="43">
        <f t="shared" si="13"/>
        <v>2.0450793171758117</v>
      </c>
      <c r="P78" s="43">
        <f t="shared" si="13"/>
        <v>2.2145487888821753</v>
      </c>
      <c r="Q78" s="43">
        <f t="shared" si="13"/>
        <v>2.3927248374786001</v>
      </c>
      <c r="R78" s="43">
        <f t="shared" si="13"/>
        <v>2.5625767019796801</v>
      </c>
      <c r="S78" s="43">
        <f t="shared" si="13"/>
        <v>2.5079290473267726</v>
      </c>
      <c r="T78" s="43">
        <f t="shared" si="13"/>
        <v>2.3599552307163338</v>
      </c>
      <c r="U78" s="43">
        <f t="shared" si="13"/>
        <v>2.3537735312900541</v>
      </c>
      <c r="V78" s="43">
        <f t="shared" si="13"/>
        <v>2.1544699689955942</v>
      </c>
      <c r="W78" s="43">
        <f t="shared" si="13"/>
        <v>2.3477992901407676</v>
      </c>
      <c r="X78" s="43">
        <f t="shared" si="13"/>
        <v>2.242699103254898</v>
      </c>
      <c r="Y78" s="43">
        <f t="shared" si="13"/>
        <v>2.1552067301798274</v>
      </c>
      <c r="Z78" s="43">
        <f t="shared" si="13"/>
        <v>2.1764309318624657</v>
      </c>
      <c r="AA78" s="43">
        <f t="shared" si="13"/>
        <v>2.1161494187862067</v>
      </c>
      <c r="AB78" s="43">
        <f t="shared" si="13"/>
        <v>2.0725761074188367</v>
      </c>
      <c r="AC78" s="43">
        <f t="shared" si="13"/>
        <v>2.0978968229566912</v>
      </c>
      <c r="AD78" s="43">
        <f t="shared" si="13"/>
        <v>2.0837522000557223</v>
      </c>
      <c r="AE78" s="43">
        <f t="shared" si="13"/>
        <v>2.0172606756983802</v>
      </c>
      <c r="AF78" s="43">
        <f t="shared" ref="AF78:AH78" si="14">IF(AF20&gt;0,AF49/AF20*100,"--")</f>
        <v>2.2142575159261262</v>
      </c>
      <c r="AG78" s="43">
        <f t="shared" si="14"/>
        <v>2.3306855035298035</v>
      </c>
      <c r="AH78" s="43">
        <f t="shared" si="14"/>
        <v>2.8010164882032522</v>
      </c>
      <c r="AI78" s="43">
        <f t="shared" si="13"/>
        <v>2.2369003993177397</v>
      </c>
      <c r="AJ78" s="26"/>
      <c r="AK78" s="27"/>
      <c r="AL78" s="28"/>
      <c r="AM78" s="29"/>
      <c r="AN78" s="29"/>
    </row>
    <row r="79" spans="1:40" ht="12" customHeight="1" x14ac:dyDescent="0.25">
      <c r="A79" s="40"/>
      <c r="B79" s="41" t="s">
        <v>26</v>
      </c>
      <c r="C79" s="43">
        <f t="shared" si="13"/>
        <v>3.7457272486914994</v>
      </c>
      <c r="D79" s="43">
        <f t="shared" si="13"/>
        <v>2.878375767022332</v>
      </c>
      <c r="E79" s="43">
        <f t="shared" si="13"/>
        <v>4.1215211015526858</v>
      </c>
      <c r="F79" s="43">
        <f t="shared" si="13"/>
        <v>4.8510956453143663</v>
      </c>
      <c r="G79" s="43">
        <f t="shared" si="13"/>
        <v>0.88808617183743521</v>
      </c>
      <c r="H79" s="43">
        <f t="shared" si="13"/>
        <v>2.2291897941898826</v>
      </c>
      <c r="I79" s="43">
        <f t="shared" si="13"/>
        <v>2.0196671869962843</v>
      </c>
      <c r="J79" s="43">
        <f t="shared" si="13"/>
        <v>1.3276187764410317</v>
      </c>
      <c r="K79" s="43">
        <f t="shared" si="13"/>
        <v>3.4003450389357361</v>
      </c>
      <c r="L79" s="43">
        <f t="shared" si="13"/>
        <v>3.7590387687626632</v>
      </c>
      <c r="M79" s="43">
        <f t="shared" si="13"/>
        <v>4.937686902906818</v>
      </c>
      <c r="N79" s="43">
        <f t="shared" si="13"/>
        <v>2.6558328893368568</v>
      </c>
      <c r="O79" s="43">
        <f t="shared" si="13"/>
        <v>2.6356076097214394</v>
      </c>
      <c r="P79" s="43">
        <f t="shared" si="13"/>
        <v>3.090496600781329</v>
      </c>
      <c r="Q79" s="43">
        <f t="shared" si="13"/>
        <v>2.611915977911706</v>
      </c>
      <c r="R79" s="43">
        <f t="shared" si="13"/>
        <v>1.9870530793540402</v>
      </c>
      <c r="S79" s="43">
        <f t="shared" si="13"/>
        <v>2.4197533029193319</v>
      </c>
      <c r="T79" s="43">
        <f t="shared" si="13"/>
        <v>2.590354750446918</v>
      </c>
      <c r="U79" s="43">
        <f t="shared" si="13"/>
        <v>2.2243020908367992</v>
      </c>
      <c r="V79" s="43">
        <f t="shared" si="13"/>
        <v>1.648548382594851</v>
      </c>
      <c r="W79" s="43">
        <f t="shared" si="13"/>
        <v>2.1829170044190884</v>
      </c>
      <c r="X79" s="43">
        <f t="shared" si="13"/>
        <v>1.7175614483530559</v>
      </c>
      <c r="Y79" s="43">
        <f t="shared" si="13"/>
        <v>2.1492499789767092</v>
      </c>
      <c r="Z79" s="43">
        <f t="shared" si="13"/>
        <v>4.9773070696229045</v>
      </c>
      <c r="AA79" s="43">
        <f t="shared" si="13"/>
        <v>1.8145440713479621</v>
      </c>
      <c r="AB79" s="43">
        <f t="shared" si="13"/>
        <v>1.9070887899242166</v>
      </c>
      <c r="AC79" s="43">
        <f t="shared" si="13"/>
        <v>2.0959294072138355</v>
      </c>
      <c r="AD79" s="43">
        <f t="shared" si="13"/>
        <v>2.0941389583504049</v>
      </c>
      <c r="AE79" s="43">
        <f t="shared" si="13"/>
        <v>1.6207799172446433</v>
      </c>
      <c r="AF79" s="43">
        <f t="shared" ref="AF79:AH79" si="15">IF(AF21&gt;0,AF50/AF21*100,"--")</f>
        <v>2.1540411619327031</v>
      </c>
      <c r="AG79" s="43">
        <f t="shared" si="15"/>
        <v>2.1009663696391607</v>
      </c>
      <c r="AH79" s="43">
        <f t="shared" si="15"/>
        <v>2.3543510122378231</v>
      </c>
      <c r="AI79" s="43">
        <f t="shared" si="13"/>
        <v>2.3650227446027898</v>
      </c>
      <c r="AJ79" s="26"/>
      <c r="AK79" s="27"/>
      <c r="AL79" s="28"/>
      <c r="AM79" s="29"/>
      <c r="AN79" s="29"/>
    </row>
    <row r="80" spans="1:40" ht="12" customHeight="1" x14ac:dyDescent="0.25">
      <c r="A80" s="40"/>
      <c r="B80" s="41" t="s">
        <v>28</v>
      </c>
      <c r="C80" s="43">
        <f t="shared" si="13"/>
        <v>2.0646541231955706</v>
      </c>
      <c r="D80" s="43">
        <f t="shared" si="13"/>
        <v>2.1134912682868419</v>
      </c>
      <c r="E80" s="43">
        <f t="shared" si="13"/>
        <v>1.7379998463013924</v>
      </c>
      <c r="F80" s="43">
        <f t="shared" si="13"/>
        <v>1.9442449966374356</v>
      </c>
      <c r="G80" s="43">
        <f t="shared" si="13"/>
        <v>1.7981249851506773</v>
      </c>
      <c r="H80" s="43">
        <f t="shared" si="13"/>
        <v>2.0670132114314561</v>
      </c>
      <c r="I80" s="43">
        <f t="shared" si="13"/>
        <v>2.0748661092181035</v>
      </c>
      <c r="J80" s="43">
        <f t="shared" si="13"/>
        <v>1.8797820327043406</v>
      </c>
      <c r="K80" s="43">
        <f t="shared" si="13"/>
        <v>1.8857794498041505</v>
      </c>
      <c r="L80" s="43">
        <f t="shared" si="13"/>
        <v>2.1537368191623911</v>
      </c>
      <c r="M80" s="43">
        <f t="shared" si="13"/>
        <v>2.3116123337584837</v>
      </c>
      <c r="N80" s="43">
        <f t="shared" si="13"/>
        <v>2.7389438319402286</v>
      </c>
      <c r="O80" s="43">
        <f t="shared" si="13"/>
        <v>2.4054411683218606</v>
      </c>
      <c r="P80" s="43">
        <f t="shared" si="13"/>
        <v>2.491594896771868</v>
      </c>
      <c r="Q80" s="43">
        <f t="shared" si="13"/>
        <v>2.6194881078040044</v>
      </c>
      <c r="R80" s="43">
        <f t="shared" si="13"/>
        <v>2.4694765430118277</v>
      </c>
      <c r="S80" s="43">
        <f t="shared" si="13"/>
        <v>7.7316501401622109</v>
      </c>
      <c r="T80" s="43">
        <f t="shared" si="13"/>
        <v>2.5641402658640331</v>
      </c>
      <c r="U80" s="43">
        <f t="shared" si="13"/>
        <v>2.6962167549708997</v>
      </c>
      <c r="V80" s="43">
        <f t="shared" si="13"/>
        <v>2.5269451145427224</v>
      </c>
      <c r="W80" s="43">
        <f t="shared" si="13"/>
        <v>2.7224908635503486</v>
      </c>
      <c r="X80" s="43">
        <f t="shared" si="13"/>
        <v>2.6456989004005931</v>
      </c>
      <c r="Y80" s="43">
        <f t="shared" si="13"/>
        <v>2.6247314046434345</v>
      </c>
      <c r="Z80" s="43">
        <f t="shared" si="13"/>
        <v>2.6357149915615707</v>
      </c>
      <c r="AA80" s="43">
        <f t="shared" si="13"/>
        <v>2.6368380485828466</v>
      </c>
      <c r="AB80" s="43">
        <f t="shared" si="13"/>
        <v>2.5720681368868927</v>
      </c>
      <c r="AC80" s="43">
        <f t="shared" si="13"/>
        <v>3.2848435602682025</v>
      </c>
      <c r="AD80" s="43">
        <f t="shared" si="13"/>
        <v>3.0697113334755723</v>
      </c>
      <c r="AE80" s="43">
        <f t="shared" si="13"/>
        <v>2.8609929124838658</v>
      </c>
      <c r="AF80" s="43">
        <f t="shared" ref="AF80:AH80" si="16">IF(AF22&gt;0,AF51/AF22*100,"--")</f>
        <v>3.0201694336583547</v>
      </c>
      <c r="AG80" s="43">
        <f t="shared" si="16"/>
        <v>3.170836878150038</v>
      </c>
      <c r="AH80" s="43">
        <f t="shared" si="16"/>
        <v>3.8216451087489918</v>
      </c>
      <c r="AI80" s="43">
        <f t="shared" si="13"/>
        <v>2.7050506600463891</v>
      </c>
      <c r="AJ80" s="26"/>
      <c r="AK80" s="27"/>
      <c r="AL80" s="28"/>
      <c r="AM80" s="29"/>
      <c r="AN80" s="29"/>
    </row>
    <row r="81" spans="1:40" ht="12" customHeight="1" x14ac:dyDescent="0.25">
      <c r="A81" s="40"/>
      <c r="B81" s="41" t="s">
        <v>30</v>
      </c>
      <c r="C81" s="43">
        <f t="shared" si="13"/>
        <v>4.2346329724499325</v>
      </c>
      <c r="D81" s="43">
        <f t="shared" si="13"/>
        <v>2.9846614718337512</v>
      </c>
      <c r="E81" s="43">
        <f t="shared" si="13"/>
        <v>2.481588188589023</v>
      </c>
      <c r="F81" s="43">
        <f t="shared" si="13"/>
        <v>2.3678411364575962</v>
      </c>
      <c r="G81" s="43">
        <f t="shared" si="13"/>
        <v>2.3943924699778631</v>
      </c>
      <c r="H81" s="43">
        <f t="shared" si="13"/>
        <v>2.6181191059237241</v>
      </c>
      <c r="I81" s="43">
        <f t="shared" si="13"/>
        <v>1.7646900879953464</v>
      </c>
      <c r="J81" s="43">
        <f t="shared" si="13"/>
        <v>1.5579654860133529</v>
      </c>
      <c r="K81" s="43">
        <f t="shared" si="13"/>
        <v>1.4748360701434429</v>
      </c>
      <c r="L81" s="43">
        <f t="shared" si="13"/>
        <v>2.0855698682155572</v>
      </c>
      <c r="M81" s="43">
        <f t="shared" si="13"/>
        <v>3.6957983202867917</v>
      </c>
      <c r="N81" s="43">
        <f t="shared" si="13"/>
        <v>3.0162817371436357</v>
      </c>
      <c r="O81" s="43">
        <f t="shared" si="13"/>
        <v>3.8133595125708868</v>
      </c>
      <c r="P81" s="43">
        <f t="shared" si="13"/>
        <v>3.3895329762744995</v>
      </c>
      <c r="Q81" s="43">
        <f t="shared" si="13"/>
        <v>3.3087726951657315</v>
      </c>
      <c r="R81" s="43">
        <f t="shared" si="13"/>
        <v>3.2058271013954949</v>
      </c>
      <c r="S81" s="43">
        <f t="shared" si="13"/>
        <v>1.5913638479056449</v>
      </c>
      <c r="T81" s="43">
        <f t="shared" si="13"/>
        <v>1.7830976089799129</v>
      </c>
      <c r="U81" s="43">
        <f t="shared" si="13"/>
        <v>1.748467121565386</v>
      </c>
      <c r="V81" s="43">
        <f t="shared" si="13"/>
        <v>1.5558750482376573</v>
      </c>
      <c r="W81" s="43">
        <f t="shared" si="13"/>
        <v>1.7758912373517461</v>
      </c>
      <c r="X81" s="43">
        <f t="shared" si="13"/>
        <v>1.5100770701777122</v>
      </c>
      <c r="Y81" s="43">
        <f t="shared" si="13"/>
        <v>1.2670129571132602</v>
      </c>
      <c r="Z81" s="43">
        <f t="shared" si="13"/>
        <v>1.0975157001862599</v>
      </c>
      <c r="AA81" s="43">
        <f t="shared" si="13"/>
        <v>1.3388979806833992</v>
      </c>
      <c r="AB81" s="43">
        <f t="shared" si="13"/>
        <v>1.3172891368803341</v>
      </c>
      <c r="AC81" s="43">
        <f t="shared" si="13"/>
        <v>1.6729465416741036</v>
      </c>
      <c r="AD81" s="43">
        <f t="shared" si="13"/>
        <v>1.7514856931897742</v>
      </c>
      <c r="AE81" s="43">
        <f t="shared" si="13"/>
        <v>1.1691248243766998</v>
      </c>
      <c r="AF81" s="43">
        <f t="shared" ref="AF81:AH81" si="17">IF(AF23&gt;0,AF52/AF23*100,"--")</f>
        <v>1.506392684050089</v>
      </c>
      <c r="AG81" s="43">
        <f t="shared" si="17"/>
        <v>1.580201514493125</v>
      </c>
      <c r="AH81" s="43">
        <f t="shared" si="17"/>
        <v>2.8697776494337486</v>
      </c>
      <c r="AI81" s="43">
        <f t="shared" si="13"/>
        <v>2.4449554330993442</v>
      </c>
      <c r="AJ81" s="26"/>
      <c r="AK81" s="27"/>
      <c r="AL81" s="28"/>
      <c r="AM81" s="29"/>
      <c r="AN81" s="29"/>
    </row>
    <row r="82" spans="1:40" ht="12" customHeight="1" x14ac:dyDescent="0.25">
      <c r="A82" s="40"/>
      <c r="B82" s="41" t="s">
        <v>32</v>
      </c>
      <c r="C82" s="43">
        <f t="shared" si="13"/>
        <v>1.5372266987229082</v>
      </c>
      <c r="D82" s="43">
        <f t="shared" si="13"/>
        <v>1.5554224792250708</v>
      </c>
      <c r="E82" s="43">
        <f t="shared" si="13"/>
        <v>1.4818798557022219</v>
      </c>
      <c r="F82" s="43">
        <f t="shared" si="13"/>
        <v>1.4608427699349591</v>
      </c>
      <c r="G82" s="43">
        <f t="shared" si="13"/>
        <v>1.2362074880446792</v>
      </c>
      <c r="H82" s="43">
        <f t="shared" si="13"/>
        <v>1.6088836348522741</v>
      </c>
      <c r="I82" s="43">
        <f t="shared" si="13"/>
        <v>1.0695600744298541</v>
      </c>
      <c r="J82" s="43">
        <f t="shared" si="13"/>
        <v>0.98905658599530832</v>
      </c>
      <c r="K82" s="43">
        <f t="shared" si="13"/>
        <v>1.0457724369151351</v>
      </c>
      <c r="L82" s="43">
        <f t="shared" si="13"/>
        <v>1.4920243900292811</v>
      </c>
      <c r="M82" s="43">
        <f t="shared" si="13"/>
        <v>1.5921585160533249</v>
      </c>
      <c r="N82" s="43">
        <f t="shared" si="13"/>
        <v>1.241820807527817</v>
      </c>
      <c r="O82" s="43">
        <f t="shared" si="13"/>
        <v>1.0486396713074844</v>
      </c>
      <c r="P82" s="43">
        <f t="shared" si="13"/>
        <v>1.6075721008205528</v>
      </c>
      <c r="Q82" s="43">
        <f t="shared" si="13"/>
        <v>1.8064822845047828</v>
      </c>
      <c r="R82" s="43">
        <f t="shared" si="13"/>
        <v>1.8470263275174581</v>
      </c>
      <c r="S82" s="43">
        <f t="shared" si="13"/>
        <v>1.4173471812897342</v>
      </c>
      <c r="T82" s="43">
        <f t="shared" si="13"/>
        <v>1.4399169677014225</v>
      </c>
      <c r="U82" s="43">
        <f t="shared" si="13"/>
        <v>1.4029319676224228</v>
      </c>
      <c r="V82" s="43">
        <f t="shared" si="13"/>
        <v>1.3623363577869696</v>
      </c>
      <c r="W82" s="43">
        <f t="shared" si="13"/>
        <v>1.7272361878840787</v>
      </c>
      <c r="X82" s="43">
        <f t="shared" si="13"/>
        <v>1.4875729093585863</v>
      </c>
      <c r="Y82" s="43">
        <f t="shared" si="13"/>
        <v>2.2172394901307837</v>
      </c>
      <c r="Z82" s="43">
        <f t="shared" si="13"/>
        <v>2.6422302762637311</v>
      </c>
      <c r="AA82" s="43">
        <f t="shared" si="13"/>
        <v>2.4755620515356047</v>
      </c>
      <c r="AB82" s="43">
        <f t="shared" si="13"/>
        <v>2.7002920638722148</v>
      </c>
      <c r="AC82" s="43">
        <f t="shared" si="13"/>
        <v>2.4780636479284213</v>
      </c>
      <c r="AD82" s="43">
        <f t="shared" si="13"/>
        <v>3.0950494154240622</v>
      </c>
      <c r="AE82" s="43">
        <f t="shared" si="13"/>
        <v>3.0641386766449177</v>
      </c>
      <c r="AF82" s="43">
        <f t="shared" ref="AF82:AH82" si="18">IF(AF24&gt;0,AF53/AF24*100,"--")</f>
        <v>3.682572417224212</v>
      </c>
      <c r="AG82" s="43">
        <f t="shared" si="18"/>
        <v>3.5760665815777171</v>
      </c>
      <c r="AH82" s="43">
        <f t="shared" si="18"/>
        <v>5.0580458082220039</v>
      </c>
      <c r="AI82" s="43">
        <f t="shared" si="13"/>
        <v>2.8547065430333705</v>
      </c>
      <c r="AJ82" s="26"/>
      <c r="AK82" s="27"/>
      <c r="AL82" s="28"/>
      <c r="AM82" s="29"/>
      <c r="AN82" s="29"/>
    </row>
    <row r="83" spans="1:40" ht="12" customHeight="1" x14ac:dyDescent="0.25">
      <c r="A83" s="40"/>
      <c r="B83" s="41" t="s">
        <v>34</v>
      </c>
      <c r="C83" s="43">
        <f t="shared" si="13"/>
        <v>1.7827581446104217</v>
      </c>
      <c r="D83" s="43">
        <f t="shared" si="13"/>
        <v>1.641057621044107</v>
      </c>
      <c r="E83" s="43">
        <f t="shared" si="13"/>
        <v>1.5174957792560262</v>
      </c>
      <c r="F83" s="43">
        <f t="shared" si="13"/>
        <v>1.9929490963868857</v>
      </c>
      <c r="G83" s="43">
        <f t="shared" si="13"/>
        <v>2.2326848085872273</v>
      </c>
      <c r="H83" s="43">
        <f t="shared" si="13"/>
        <v>1.5593783753740997</v>
      </c>
      <c r="I83" s="43">
        <f t="shared" si="13"/>
        <v>1.7903411785950296</v>
      </c>
      <c r="J83" s="43">
        <f t="shared" si="13"/>
        <v>2.0247984277669344</v>
      </c>
      <c r="K83" s="43">
        <f t="shared" si="13"/>
        <v>2.0280548724997409</v>
      </c>
      <c r="L83" s="43">
        <f t="shared" si="13"/>
        <v>3.1376406360268692</v>
      </c>
      <c r="M83" s="43">
        <f t="shared" si="13"/>
        <v>3.3730983896698632</v>
      </c>
      <c r="N83" s="43">
        <f t="shared" si="13"/>
        <v>2.6558681405410756</v>
      </c>
      <c r="O83" s="43">
        <f t="shared" si="13"/>
        <v>2.8092734787082412</v>
      </c>
      <c r="P83" s="43">
        <f t="shared" si="13"/>
        <v>2.7652434045067333</v>
      </c>
      <c r="Q83" s="43">
        <f t="shared" si="13"/>
        <v>2.8716164487751201</v>
      </c>
      <c r="R83" s="43">
        <f t="shared" si="13"/>
        <v>3.1860916949926805</v>
      </c>
      <c r="S83" s="43">
        <f t="shared" si="13"/>
        <v>3.2669197685227398</v>
      </c>
      <c r="T83" s="43">
        <f t="shared" si="13"/>
        <v>2.8306259806703835</v>
      </c>
      <c r="U83" s="43">
        <f t="shared" si="13"/>
        <v>3.4173212649272888</v>
      </c>
      <c r="V83" s="43">
        <f t="shared" si="13"/>
        <v>1.7965893312145</v>
      </c>
      <c r="W83" s="43">
        <f t="shared" si="13"/>
        <v>2.5807758494163524</v>
      </c>
      <c r="X83" s="43">
        <f t="shared" si="13"/>
        <v>2.4900278693264966</v>
      </c>
      <c r="Y83" s="43">
        <f t="shared" si="13"/>
        <v>2.5122041597333462</v>
      </c>
      <c r="Z83" s="43">
        <f t="shared" si="13"/>
        <v>2.5491072399871211</v>
      </c>
      <c r="AA83" s="43">
        <f t="shared" si="13"/>
        <v>2.6698598119643759</v>
      </c>
      <c r="AB83" s="43">
        <f t="shared" si="13"/>
        <v>2.6104350616647816</v>
      </c>
      <c r="AC83" s="43">
        <f t="shared" si="13"/>
        <v>2.0811474468470355</v>
      </c>
      <c r="AD83" s="43">
        <f t="shared" si="13"/>
        <v>1.9144084216119313</v>
      </c>
      <c r="AE83" s="43">
        <f t="shared" si="13"/>
        <v>1.8402824561776536</v>
      </c>
      <c r="AF83" s="43">
        <f t="shared" ref="AF83:AH83" si="19">IF(AF25&gt;0,AF54/AF25*100,"--")</f>
        <v>1.5926509950408123</v>
      </c>
      <c r="AG83" s="43">
        <f t="shared" si="19"/>
        <v>1.7503001417122319</v>
      </c>
      <c r="AH83" s="43">
        <f t="shared" si="19"/>
        <v>2.6219860834575761</v>
      </c>
      <c r="AI83" s="43">
        <f t="shared" si="13"/>
        <v>2.25738695980675</v>
      </c>
      <c r="AJ83" s="26"/>
      <c r="AK83" s="27"/>
      <c r="AL83" s="28"/>
      <c r="AM83" s="29"/>
      <c r="AN83" s="29"/>
    </row>
    <row r="84" spans="1:40" ht="12" customHeight="1" x14ac:dyDescent="0.25">
      <c r="A84" s="40"/>
      <c r="B84" s="41" t="s">
        <v>36</v>
      </c>
      <c r="C84" s="43">
        <f t="shared" si="13"/>
        <v>1.8898791224928471</v>
      </c>
      <c r="D84" s="43">
        <f t="shared" si="13"/>
        <v>1.9918302648308135</v>
      </c>
      <c r="E84" s="43">
        <f t="shared" si="13"/>
        <v>2.0094818101368772</v>
      </c>
      <c r="F84" s="43">
        <f t="shared" si="13"/>
        <v>1.9738194851753155</v>
      </c>
      <c r="G84" s="43">
        <f t="shared" si="13"/>
        <v>1.8396351016693964</v>
      </c>
      <c r="H84" s="43">
        <f t="shared" si="13"/>
        <v>1.8312620340573678</v>
      </c>
      <c r="I84" s="43">
        <f t="shared" si="13"/>
        <v>1.577227391686544</v>
      </c>
      <c r="J84" s="43">
        <f t="shared" si="13"/>
        <v>1.6203215301271729</v>
      </c>
      <c r="K84" s="43">
        <f t="shared" si="13"/>
        <v>2.013796822029903</v>
      </c>
      <c r="L84" s="43">
        <f t="shared" si="13"/>
        <v>2.6645382698877413</v>
      </c>
      <c r="M84" s="43">
        <f t="shared" si="13"/>
        <v>3.544777404569138</v>
      </c>
      <c r="N84" s="43">
        <f t="shared" si="13"/>
        <v>2.6050382084921937</v>
      </c>
      <c r="O84" s="43">
        <f t="shared" si="13"/>
        <v>2.2983295137038331</v>
      </c>
      <c r="P84" s="43">
        <f t="shared" si="13"/>
        <v>2.4712120702815548</v>
      </c>
      <c r="Q84" s="43">
        <f t="shared" si="13"/>
        <v>2.4623274016482153</v>
      </c>
      <c r="R84" s="43">
        <f t="shared" si="13"/>
        <v>2.361117201263133</v>
      </c>
      <c r="S84" s="43">
        <f t="shared" si="13"/>
        <v>2.2438680602807457</v>
      </c>
      <c r="T84" s="43">
        <f t="shared" si="13"/>
        <v>2.0484483390444352</v>
      </c>
      <c r="U84" s="43">
        <f t="shared" si="13"/>
        <v>2.061009458023713</v>
      </c>
      <c r="V84" s="43">
        <f t="shared" si="13"/>
        <v>1.7864252585766998</v>
      </c>
      <c r="W84" s="43">
        <f t="shared" si="13"/>
        <v>1.746748393758726</v>
      </c>
      <c r="X84" s="43">
        <f t="shared" si="13"/>
        <v>1.6668801404142211</v>
      </c>
      <c r="Y84" s="43">
        <f t="shared" si="13"/>
        <v>1.6971934334468191</v>
      </c>
      <c r="Z84" s="43">
        <f t="shared" si="13"/>
        <v>1.6822728094113357</v>
      </c>
      <c r="AA84" s="43">
        <f t="shared" si="13"/>
        <v>1.6613019119712649</v>
      </c>
      <c r="AB84" s="43">
        <f t="shared" si="13"/>
        <v>1.7209970368438465</v>
      </c>
      <c r="AC84" s="43">
        <f t="shared" si="13"/>
        <v>1.7043288249053334</v>
      </c>
      <c r="AD84" s="43">
        <f t="shared" si="13"/>
        <v>1.6041009083368096</v>
      </c>
      <c r="AE84" s="43">
        <f t="shared" si="13"/>
        <v>1.6085095741852642</v>
      </c>
      <c r="AF84" s="43">
        <f t="shared" ref="AF84:AH84" si="20">IF(AF26&gt;0,AF55/AF26*100,"--")</f>
        <v>1.6123348453419013</v>
      </c>
      <c r="AG84" s="43">
        <f t="shared" si="20"/>
        <v>1.6116683297985885</v>
      </c>
      <c r="AH84" s="43">
        <f t="shared" si="20"/>
        <v>2.2602164296186182</v>
      </c>
      <c r="AI84" s="43">
        <f t="shared" si="13"/>
        <v>1.9660755158564573</v>
      </c>
      <c r="AJ84" s="26"/>
      <c r="AK84" s="27"/>
      <c r="AL84" s="28"/>
      <c r="AM84" s="29"/>
      <c r="AN84" s="29"/>
    </row>
    <row r="85" spans="1:40" ht="12" customHeight="1" x14ac:dyDescent="0.25">
      <c r="A85" s="40"/>
      <c r="B85" s="41" t="s">
        <v>38</v>
      </c>
      <c r="C85" s="43">
        <f t="shared" si="13"/>
        <v>2.1566898267794548</v>
      </c>
      <c r="D85" s="43">
        <f t="shared" si="13"/>
        <v>2.1380482903223545</v>
      </c>
      <c r="E85" s="43">
        <f t="shared" si="13"/>
        <v>1.9757066707892512</v>
      </c>
      <c r="F85" s="43">
        <f t="shared" si="13"/>
        <v>1.7558048180883565</v>
      </c>
      <c r="G85" s="43">
        <f t="shared" si="13"/>
        <v>1.8237675593623308</v>
      </c>
      <c r="H85" s="43">
        <f t="shared" si="13"/>
        <v>1.7349056997032819</v>
      </c>
      <c r="I85" s="43">
        <f t="shared" si="13"/>
        <v>1.5468413627882922</v>
      </c>
      <c r="J85" s="43">
        <f t="shared" si="13"/>
        <v>1.2900248116517667</v>
      </c>
      <c r="K85" s="43">
        <f t="shared" si="13"/>
        <v>1.232297964916371</v>
      </c>
      <c r="L85" s="43">
        <f t="shared" si="13"/>
        <v>1.4060092666724109</v>
      </c>
      <c r="M85" s="43">
        <f t="shared" si="13"/>
        <v>1.6779503313400921</v>
      </c>
      <c r="N85" s="43">
        <f t="shared" si="13"/>
        <v>1.7764064777010666</v>
      </c>
      <c r="O85" s="43">
        <f t="shared" si="13"/>
        <v>1.2270378776176869</v>
      </c>
      <c r="P85" s="43">
        <f t="shared" si="13"/>
        <v>1.5021598535422502</v>
      </c>
      <c r="Q85" s="43">
        <f t="shared" si="13"/>
        <v>1.7455502083275849</v>
      </c>
      <c r="R85" s="43">
        <f t="shared" si="13"/>
        <v>1.6663979066989731</v>
      </c>
      <c r="S85" s="43">
        <f t="shared" si="13"/>
        <v>2.2526533965473279</v>
      </c>
      <c r="T85" s="43">
        <f t="shared" si="13"/>
        <v>2.0206226541260977</v>
      </c>
      <c r="U85" s="43">
        <f t="shared" si="13"/>
        <v>2.1036965436385366</v>
      </c>
      <c r="V85" s="43">
        <f t="shared" si="13"/>
        <v>1.5456471358093558</v>
      </c>
      <c r="W85" s="43">
        <f t="shared" si="13"/>
        <v>1.503701637424077</v>
      </c>
      <c r="X85" s="43">
        <f t="shared" si="13"/>
        <v>1.3673311555531555</v>
      </c>
      <c r="Y85" s="43">
        <f t="shared" si="13"/>
        <v>1.3059764692697498</v>
      </c>
      <c r="Z85" s="43">
        <f t="shared" si="13"/>
        <v>1.4209957217687867</v>
      </c>
      <c r="AA85" s="43">
        <f t="shared" si="13"/>
        <v>1.4472244694334471</v>
      </c>
      <c r="AB85" s="43">
        <f t="shared" si="13"/>
        <v>1.5250082225735937</v>
      </c>
      <c r="AC85" s="43">
        <f t="shared" si="13"/>
        <v>1.282760360634404</v>
      </c>
      <c r="AD85" s="43">
        <f t="shared" si="13"/>
        <v>1.0616907652764997</v>
      </c>
      <c r="AE85" s="43">
        <f t="shared" si="13"/>
        <v>1.133240089690293</v>
      </c>
      <c r="AF85" s="43">
        <f t="shared" ref="AF85:AH85" si="21">IF(AF27&gt;0,AF56/AF27*100,"--")</f>
        <v>1.1514065298043732</v>
      </c>
      <c r="AG85" s="43">
        <f t="shared" si="21"/>
        <v>1.1180734830500936</v>
      </c>
      <c r="AH85" s="43">
        <f t="shared" si="21"/>
        <v>1.2502549226027564</v>
      </c>
      <c r="AI85" s="43">
        <f t="shared" si="13"/>
        <v>1.6313091249991891</v>
      </c>
      <c r="AJ85" s="26"/>
      <c r="AK85" s="27"/>
      <c r="AL85" s="28"/>
      <c r="AM85" s="29"/>
      <c r="AN85" s="29"/>
    </row>
    <row r="86" spans="1:40" ht="12" customHeight="1" x14ac:dyDescent="0.25">
      <c r="A86" s="40"/>
      <c r="B86" s="41" t="s">
        <v>40</v>
      </c>
      <c r="C86" s="43">
        <f t="shared" si="13"/>
        <v>1.2869924549858669</v>
      </c>
      <c r="D86" s="43">
        <f t="shared" si="13"/>
        <v>2.0222131915548562</v>
      </c>
      <c r="E86" s="43">
        <f t="shared" si="13"/>
        <v>1.7290474213150304</v>
      </c>
      <c r="F86" s="43">
        <f t="shared" si="13"/>
        <v>1.588419360278728</v>
      </c>
      <c r="G86" s="43">
        <f t="shared" si="13"/>
        <v>3.7891829430373107</v>
      </c>
      <c r="H86" s="43">
        <f t="shared" si="13"/>
        <v>1.8647716450582588</v>
      </c>
      <c r="I86" s="43">
        <f t="shared" si="13"/>
        <v>1.1003161276741007</v>
      </c>
      <c r="J86" s="43">
        <f t="shared" si="13"/>
        <v>1.7053153876953917</v>
      </c>
      <c r="K86" s="43">
        <f t="shared" si="13"/>
        <v>1.3984771788915062</v>
      </c>
      <c r="L86" s="43">
        <f t="shared" si="13"/>
        <v>1.6771274968440497</v>
      </c>
      <c r="M86" s="43">
        <f t="shared" si="13"/>
        <v>1.2967482401795729</v>
      </c>
      <c r="N86" s="43">
        <f t="shared" si="13"/>
        <v>1.2028346102600067</v>
      </c>
      <c r="O86" s="43">
        <f t="shared" si="13"/>
        <v>2.2698995998761871</v>
      </c>
      <c r="P86" s="43">
        <f t="shared" si="13"/>
        <v>2.7389169854114193</v>
      </c>
      <c r="Q86" s="43">
        <f t="shared" si="13"/>
        <v>2.0995460526663465</v>
      </c>
      <c r="R86" s="43">
        <f t="shared" ref="R86:AI86" si="22">IF(R28&gt;0,R57/R28*100,"--")</f>
        <v>2.1623255212298105</v>
      </c>
      <c r="S86" s="43">
        <f t="shared" si="22"/>
        <v>1.1211063806402337</v>
      </c>
      <c r="T86" s="43">
        <f t="shared" si="22"/>
        <v>2.0038219348431756</v>
      </c>
      <c r="U86" s="43">
        <f t="shared" si="22"/>
        <v>2.3358265458078433</v>
      </c>
      <c r="V86" s="43">
        <f t="shared" si="22"/>
        <v>2.0188923284679801</v>
      </c>
      <c r="W86" s="43">
        <f t="shared" si="22"/>
        <v>1.5111156942134991</v>
      </c>
      <c r="X86" s="43">
        <f t="shared" si="22"/>
        <v>1.6949004168350288</v>
      </c>
      <c r="Y86" s="43">
        <f t="shared" si="22"/>
        <v>2.3658511018069652</v>
      </c>
      <c r="Z86" s="43">
        <f t="shared" si="22"/>
        <v>3.4737714790901797</v>
      </c>
      <c r="AA86" s="43">
        <f t="shared" si="22"/>
        <v>2.114764156452527</v>
      </c>
      <c r="AB86" s="43">
        <f t="shared" si="22"/>
        <v>2.1573982834227712</v>
      </c>
      <c r="AC86" s="43">
        <f t="shared" si="22"/>
        <v>1.4434051369636851</v>
      </c>
      <c r="AD86" s="43">
        <f t="shared" si="22"/>
        <v>1.8890097261941277</v>
      </c>
      <c r="AE86" s="43">
        <f t="shared" si="22"/>
        <v>1.7915694370989839</v>
      </c>
      <c r="AF86" s="43">
        <f t="shared" si="22"/>
        <v>1.8981736923381292</v>
      </c>
      <c r="AG86" s="43">
        <f t="shared" si="22"/>
        <v>1.6932476250333097</v>
      </c>
      <c r="AH86" s="43">
        <f t="shared" si="22"/>
        <v>3.4360251902986851</v>
      </c>
      <c r="AI86" s="43">
        <f t="shared" si="22"/>
        <v>2.1069183053476563</v>
      </c>
      <c r="AJ86" s="26"/>
      <c r="AK86" s="27"/>
      <c r="AL86" s="28"/>
      <c r="AM86" s="29"/>
      <c r="AN86" s="29"/>
    </row>
    <row r="87" spans="1:40" ht="12" customHeight="1" x14ac:dyDescent="0.25">
      <c r="A87" s="40"/>
      <c r="B87" s="41" t="s">
        <v>42</v>
      </c>
      <c r="C87" s="43">
        <f t="shared" ref="C87:AI93" si="23">IF(C29&gt;0,C58/C29*100,"--")</f>
        <v>2.0638174227042434</v>
      </c>
      <c r="D87" s="43">
        <f t="shared" si="23"/>
        <v>1.8627426812241987</v>
      </c>
      <c r="E87" s="43">
        <f t="shared" si="23"/>
        <v>1.9793909880267315</v>
      </c>
      <c r="F87" s="43">
        <f t="shared" si="23"/>
        <v>2.0260959038064059</v>
      </c>
      <c r="G87" s="43">
        <f t="shared" si="23"/>
        <v>2.1281825625977064</v>
      </c>
      <c r="H87" s="43">
        <f t="shared" si="23"/>
        <v>2.1769842428336665</v>
      </c>
      <c r="I87" s="43">
        <f t="shared" si="23"/>
        <v>1.9936189466905432</v>
      </c>
      <c r="J87" s="43">
        <f t="shared" si="23"/>
        <v>1.915467701715003</v>
      </c>
      <c r="K87" s="43">
        <f t="shared" si="23"/>
        <v>2.0099445033123398</v>
      </c>
      <c r="L87" s="43">
        <f t="shared" si="23"/>
        <v>2.7952337267579241</v>
      </c>
      <c r="M87" s="43">
        <f t="shared" si="23"/>
        <v>2.8855503515210836</v>
      </c>
      <c r="N87" s="43">
        <f t="shared" si="23"/>
        <v>2.5057145364415732</v>
      </c>
      <c r="O87" s="43">
        <f t="shared" si="23"/>
        <v>2.6041269214738092</v>
      </c>
      <c r="P87" s="43">
        <f t="shared" si="23"/>
        <v>3.0319913648619998</v>
      </c>
      <c r="Q87" s="43">
        <f t="shared" si="23"/>
        <v>3.1575208615193557</v>
      </c>
      <c r="R87" s="43">
        <f t="shared" si="23"/>
        <v>3.0143116323339085</v>
      </c>
      <c r="S87" s="43">
        <f t="shared" si="23"/>
        <v>2.8792503771184643</v>
      </c>
      <c r="T87" s="43">
        <f t="shared" si="23"/>
        <v>2.8385198368818281</v>
      </c>
      <c r="U87" s="43">
        <f t="shared" si="23"/>
        <v>2.4470591805688713</v>
      </c>
      <c r="V87" s="43">
        <f t="shared" si="23"/>
        <v>2.1509495039729569</v>
      </c>
      <c r="W87" s="43">
        <f t="shared" si="23"/>
        <v>2.7603557493522981</v>
      </c>
      <c r="X87" s="43">
        <f t="shared" si="23"/>
        <v>2.3231204577506959</v>
      </c>
      <c r="Y87" s="43">
        <f t="shared" si="23"/>
        <v>2.184903054694483</v>
      </c>
      <c r="Z87" s="43">
        <f t="shared" si="23"/>
        <v>2.6462436321870868</v>
      </c>
      <c r="AA87" s="43">
        <f t="shared" si="23"/>
        <v>2.6559559345874253</v>
      </c>
      <c r="AB87" s="43">
        <f t="shared" si="23"/>
        <v>2.8712524936192532</v>
      </c>
      <c r="AC87" s="43">
        <f t="shared" si="23"/>
        <v>2.7355114187613059</v>
      </c>
      <c r="AD87" s="43">
        <f t="shared" si="23"/>
        <v>2.7943627283311572</v>
      </c>
      <c r="AE87" s="43">
        <f t="shared" si="23"/>
        <v>2.6146552219987478</v>
      </c>
      <c r="AF87" s="43">
        <f t="shared" si="23"/>
        <v>2.3547789097991196</v>
      </c>
      <c r="AG87" s="43">
        <f t="shared" si="23"/>
        <v>2.6178725045053075</v>
      </c>
      <c r="AH87" s="43">
        <f t="shared" si="23"/>
        <v>3.4779616429572888</v>
      </c>
      <c r="AI87" s="43">
        <f t="shared" si="23"/>
        <v>2.5907299265992756</v>
      </c>
      <c r="AJ87" s="26"/>
      <c r="AK87" s="27"/>
      <c r="AL87" s="28"/>
      <c r="AM87" s="29"/>
      <c r="AN87" s="29"/>
    </row>
    <row r="88" spans="1:40" ht="12" customHeight="1" x14ac:dyDescent="0.25">
      <c r="A88" s="40"/>
      <c r="B88" s="41" t="s">
        <v>44</v>
      </c>
      <c r="C88" s="43">
        <f t="shared" si="23"/>
        <v>2.1769925248039979</v>
      </c>
      <c r="D88" s="43">
        <f t="shared" si="23"/>
        <v>2.2222023291686646</v>
      </c>
      <c r="E88" s="43">
        <f t="shared" si="23"/>
        <v>2.2015743107839119</v>
      </c>
      <c r="F88" s="43">
        <f t="shared" si="23"/>
        <v>1.9760319989490758</v>
      </c>
      <c r="G88" s="43">
        <f t="shared" si="23"/>
        <v>1.7855169585860171</v>
      </c>
      <c r="H88" s="43">
        <f t="shared" si="23"/>
        <v>1.6745932408884254</v>
      </c>
      <c r="I88" s="43">
        <f t="shared" si="23"/>
        <v>1.5437915363788559</v>
      </c>
      <c r="J88" s="43">
        <f t="shared" si="23"/>
        <v>1.6176577008363224</v>
      </c>
      <c r="K88" s="43">
        <f t="shared" si="23"/>
        <v>1.7448038116807014</v>
      </c>
      <c r="L88" s="43">
        <f t="shared" si="23"/>
        <v>2.1741697018809476</v>
      </c>
      <c r="M88" s="43">
        <f t="shared" si="23"/>
        <v>2.6815354690495821</v>
      </c>
      <c r="N88" s="43">
        <f t="shared" si="23"/>
        <v>2.1176304512417481</v>
      </c>
      <c r="O88" s="43">
        <f t="shared" si="23"/>
        <v>2.1345318676689242</v>
      </c>
      <c r="P88" s="43">
        <f t="shared" si="23"/>
        <v>2.2483531230231888</v>
      </c>
      <c r="Q88" s="43">
        <f t="shared" si="23"/>
        <v>2.5937340271226987</v>
      </c>
      <c r="R88" s="43">
        <f t="shared" si="23"/>
        <v>2.8548121536892244</v>
      </c>
      <c r="S88" s="43">
        <f t="shared" si="23"/>
        <v>2.9048388512598238</v>
      </c>
      <c r="T88" s="43">
        <f t="shared" si="23"/>
        <v>2.5288482187268797</v>
      </c>
      <c r="U88" s="43">
        <f t="shared" si="23"/>
        <v>2.4492325563844819</v>
      </c>
      <c r="V88" s="43">
        <f t="shared" si="23"/>
        <v>2.0207695047059389</v>
      </c>
      <c r="W88" s="43">
        <f t="shared" si="23"/>
        <v>2.1811717057141422</v>
      </c>
      <c r="X88" s="43">
        <f t="shared" si="23"/>
        <v>2.1706142448479802</v>
      </c>
      <c r="Y88" s="43">
        <f t="shared" si="23"/>
        <v>2.1511097476608052</v>
      </c>
      <c r="Z88" s="43">
        <f t="shared" si="23"/>
        <v>2.1694532072474058</v>
      </c>
      <c r="AA88" s="43">
        <f t="shared" si="23"/>
        <v>1.9687194124370957</v>
      </c>
      <c r="AB88" s="43">
        <f t="shared" si="23"/>
        <v>2.1087407199947039</v>
      </c>
      <c r="AC88" s="43">
        <f t="shared" si="23"/>
        <v>1.9561629810385568</v>
      </c>
      <c r="AD88" s="43">
        <f t="shared" si="23"/>
        <v>1.8730087251238072</v>
      </c>
      <c r="AE88" s="43">
        <f t="shared" si="23"/>
        <v>1.9374553558568284</v>
      </c>
      <c r="AF88" s="43">
        <f t="shared" si="23"/>
        <v>1.944372346501561</v>
      </c>
      <c r="AG88" s="43">
        <f t="shared" si="23"/>
        <v>2.0843570124170876</v>
      </c>
      <c r="AH88" s="43">
        <f t="shared" si="23"/>
        <v>2.6095289493651195</v>
      </c>
      <c r="AI88" s="43">
        <f t="shared" si="23"/>
        <v>2.1748607551794636</v>
      </c>
      <c r="AJ88" s="26"/>
      <c r="AK88" s="27"/>
      <c r="AL88" s="28"/>
      <c r="AM88" s="29"/>
      <c r="AN88" s="29"/>
    </row>
    <row r="89" spans="1:40" ht="12" customHeight="1" x14ac:dyDescent="0.25">
      <c r="A89" s="40"/>
      <c r="B89" s="41" t="s">
        <v>46</v>
      </c>
      <c r="C89" s="43">
        <f t="shared" si="23"/>
        <v>2.153479378363659</v>
      </c>
      <c r="D89" s="43">
        <f t="shared" si="23"/>
        <v>1.9370858992667546</v>
      </c>
      <c r="E89" s="43">
        <f t="shared" si="23"/>
        <v>2.0805089541622852</v>
      </c>
      <c r="F89" s="43">
        <f t="shared" si="23"/>
        <v>1.9603213176443108</v>
      </c>
      <c r="G89" s="43">
        <f t="shared" si="23"/>
        <v>2.0941273650028029</v>
      </c>
      <c r="H89" s="43">
        <f t="shared" si="23"/>
        <v>1.9899816301749627</v>
      </c>
      <c r="I89" s="43">
        <f t="shared" si="23"/>
        <v>1.7210276060188128</v>
      </c>
      <c r="J89" s="43">
        <f t="shared" si="23"/>
        <v>1.8415803013952661</v>
      </c>
      <c r="K89" s="43">
        <f t="shared" si="23"/>
        <v>2.0080374271970336</v>
      </c>
      <c r="L89" s="43">
        <f t="shared" si="23"/>
        <v>2.3341805785772585</v>
      </c>
      <c r="M89" s="43">
        <f t="shared" si="23"/>
        <v>2.574125231425672</v>
      </c>
      <c r="N89" s="43">
        <f t="shared" si="23"/>
        <v>2.2679396581098681</v>
      </c>
      <c r="O89" s="43">
        <f t="shared" si="23"/>
        <v>2.4493450773487435</v>
      </c>
      <c r="P89" s="43">
        <f t="shared" si="23"/>
        <v>2.752069140234449</v>
      </c>
      <c r="Q89" s="43">
        <f t="shared" si="23"/>
        <v>2.9993610400318982</v>
      </c>
      <c r="R89" s="43">
        <f t="shared" si="23"/>
        <v>2.9736073261042986</v>
      </c>
      <c r="S89" s="43">
        <f t="shared" si="23"/>
        <v>2.8147858153169674</v>
      </c>
      <c r="T89" s="43">
        <f t="shared" si="23"/>
        <v>2.774808121313376</v>
      </c>
      <c r="U89" s="43">
        <f t="shared" si="23"/>
        <v>2.6023137714076818</v>
      </c>
      <c r="V89" s="43">
        <f t="shared" si="23"/>
        <v>2.0880802741162303</v>
      </c>
      <c r="W89" s="43">
        <f t="shared" si="23"/>
        <v>2.405437815909885</v>
      </c>
      <c r="X89" s="43">
        <f t="shared" si="23"/>
        <v>2.1120222972845482</v>
      </c>
      <c r="Y89" s="43">
        <f t="shared" si="23"/>
        <v>2.0277576599314444</v>
      </c>
      <c r="Z89" s="43">
        <f t="shared" si="23"/>
        <v>2.1859896443510931</v>
      </c>
      <c r="AA89" s="43">
        <f t="shared" si="23"/>
        <v>2.0848493652932127</v>
      </c>
      <c r="AB89" s="43">
        <f t="shared" si="23"/>
        <v>2.1071433442792844</v>
      </c>
      <c r="AC89" s="43">
        <f t="shared" si="23"/>
        <v>1.9831187565160173</v>
      </c>
      <c r="AD89" s="43">
        <f t="shared" si="23"/>
        <v>2.0667911259053104</v>
      </c>
      <c r="AE89" s="43">
        <f t="shared" si="23"/>
        <v>2.0930083958125443</v>
      </c>
      <c r="AF89" s="43">
        <f t="shared" si="23"/>
        <v>1.9615636278977964</v>
      </c>
      <c r="AG89" s="43">
        <f t="shared" si="23"/>
        <v>2.0423097796759486</v>
      </c>
      <c r="AH89" s="43">
        <f t="shared" si="23"/>
        <v>3.0904833241579981</v>
      </c>
      <c r="AI89" s="43">
        <f t="shared" si="23"/>
        <v>2.2935264232417842</v>
      </c>
      <c r="AJ89" s="26"/>
      <c r="AK89" s="27"/>
      <c r="AL89" s="28"/>
      <c r="AM89" s="29"/>
      <c r="AN89" s="29"/>
    </row>
    <row r="90" spans="1:40" ht="12" customHeight="1" x14ac:dyDescent="0.25">
      <c r="A90" s="40"/>
      <c r="B90" s="41" t="s">
        <v>48</v>
      </c>
      <c r="C90" s="43">
        <f t="shared" si="23"/>
        <v>2.5663781680989386</v>
      </c>
      <c r="D90" s="43">
        <f t="shared" si="23"/>
        <v>2.470055646046863</v>
      </c>
      <c r="E90" s="43">
        <f t="shared" si="23"/>
        <v>2.657331964663431</v>
      </c>
      <c r="F90" s="43">
        <f t="shared" si="23"/>
        <v>2.8730236185238773</v>
      </c>
      <c r="G90" s="43">
        <f t="shared" si="23"/>
        <v>2.6490223814045528</v>
      </c>
      <c r="H90" s="43">
        <f t="shared" si="23"/>
        <v>2.6330213562854929</v>
      </c>
      <c r="I90" s="43">
        <f t="shared" si="23"/>
        <v>2.5049115679233589</v>
      </c>
      <c r="J90" s="43">
        <f t="shared" si="23"/>
        <v>2.424734589248009</v>
      </c>
      <c r="K90" s="43">
        <f t="shared" si="23"/>
        <v>2.828764206875547</v>
      </c>
      <c r="L90" s="43">
        <f t="shared" si="23"/>
        <v>3.7402442335656314</v>
      </c>
      <c r="M90" s="43">
        <f t="shared" si="23"/>
        <v>3.9079106291700723</v>
      </c>
      <c r="N90" s="43">
        <f t="shared" si="23"/>
        <v>3.700281658266364</v>
      </c>
      <c r="O90" s="43">
        <f t="shared" si="23"/>
        <v>3.7746564251799897</v>
      </c>
      <c r="P90" s="43">
        <f t="shared" si="23"/>
        <v>4.2650367023405629</v>
      </c>
      <c r="Q90" s="43">
        <f t="shared" si="23"/>
        <v>4.6866946377230505</v>
      </c>
      <c r="R90" s="43">
        <f t="shared" si="23"/>
        <v>4.6875317264770393</v>
      </c>
      <c r="S90" s="43">
        <f t="shared" si="23"/>
        <v>4.8709580732880227</v>
      </c>
      <c r="T90" s="43">
        <f t="shared" si="23"/>
        <v>4.5062050918224115</v>
      </c>
      <c r="U90" s="43">
        <f t="shared" si="23"/>
        <v>4.0756617836645566</v>
      </c>
      <c r="V90" s="43">
        <f t="shared" si="23"/>
        <v>3.2669053948820928</v>
      </c>
      <c r="W90" s="43">
        <f t="shared" si="23"/>
        <v>3.6602280626072465</v>
      </c>
      <c r="X90" s="43">
        <f t="shared" si="23"/>
        <v>3.0331574008810662</v>
      </c>
      <c r="Y90" s="43">
        <f t="shared" si="23"/>
        <v>3.2051485159629891</v>
      </c>
      <c r="Z90" s="43">
        <f t="shared" si="23"/>
        <v>3.3822427451693642</v>
      </c>
      <c r="AA90" s="43">
        <f t="shared" si="23"/>
        <v>3.708282864428015</v>
      </c>
      <c r="AB90" s="43">
        <f t="shared" si="23"/>
        <v>4.7194575315077687</v>
      </c>
      <c r="AC90" s="43">
        <f t="shared" si="23"/>
        <v>6.0999558116162875</v>
      </c>
      <c r="AD90" s="43">
        <f t="shared" si="23"/>
        <v>6.1867856018030976</v>
      </c>
      <c r="AE90" s="43">
        <f t="shared" si="23"/>
        <v>5.6435919958508265</v>
      </c>
      <c r="AF90" s="43">
        <f t="shared" si="23"/>
        <v>5.9813398547415559</v>
      </c>
      <c r="AG90" s="43">
        <f t="shared" si="23"/>
        <v>8.1106226502958059</v>
      </c>
      <c r="AH90" s="43">
        <f t="shared" si="23"/>
        <v>11.921938949141031</v>
      </c>
      <c r="AI90" s="43">
        <f t="shared" si="23"/>
        <v>4.0937767972208237</v>
      </c>
      <c r="AJ90" s="26"/>
      <c r="AK90" s="27"/>
      <c r="AL90" s="28"/>
      <c r="AM90" s="29"/>
      <c r="AN90" s="29"/>
    </row>
    <row r="91" spans="1:40" ht="12" customHeight="1" x14ac:dyDescent="0.25">
      <c r="A91" s="40"/>
      <c r="B91" s="41" t="s">
        <v>50</v>
      </c>
      <c r="C91" s="43">
        <f t="shared" si="23"/>
        <v>2.4049884877532781</v>
      </c>
      <c r="D91" s="43">
        <f t="shared" si="23"/>
        <v>2.2912273701459429</v>
      </c>
      <c r="E91" s="43">
        <f t="shared" si="23"/>
        <v>2.4128635962531826</v>
      </c>
      <c r="F91" s="43">
        <f t="shared" si="23"/>
        <v>2.3716746009603393</v>
      </c>
      <c r="G91" s="43">
        <f t="shared" si="23"/>
        <v>2.0929135967963144</v>
      </c>
      <c r="H91" s="43">
        <f t="shared" si="23"/>
        <v>2.8307060238001576</v>
      </c>
      <c r="I91" s="43">
        <f t="shared" si="23"/>
        <v>1.3355169240444966</v>
      </c>
      <c r="J91" s="43">
        <f t="shared" si="23"/>
        <v>1.5992690534492957</v>
      </c>
      <c r="K91" s="43">
        <f t="shared" si="23"/>
        <v>1.4039098190453836</v>
      </c>
      <c r="L91" s="43">
        <f t="shared" si="23"/>
        <v>2.2039435120232191</v>
      </c>
      <c r="M91" s="43">
        <f t="shared" si="23"/>
        <v>3.4976236538412286</v>
      </c>
      <c r="N91" s="43">
        <f t="shared" si="23"/>
        <v>3.4112050809715084</v>
      </c>
      <c r="O91" s="43">
        <f t="shared" si="23"/>
        <v>4.0314809389515229</v>
      </c>
      <c r="P91" s="43">
        <f t="shared" si="23"/>
        <v>4.5865914798295417</v>
      </c>
      <c r="Q91" s="43">
        <f t="shared" si="23"/>
        <v>4.4627065819541958</v>
      </c>
      <c r="R91" s="43">
        <f t="shared" si="23"/>
        <v>4.2102013837456047</v>
      </c>
      <c r="S91" s="43">
        <f t="shared" si="23"/>
        <v>3.8729850531219641</v>
      </c>
      <c r="T91" s="43">
        <f t="shared" si="23"/>
        <v>4.5154015139554691</v>
      </c>
      <c r="U91" s="43">
        <f t="shared" si="23"/>
        <v>4.337500786752833</v>
      </c>
      <c r="V91" s="43">
        <f t="shared" si="23"/>
        <v>4.098696532973845</v>
      </c>
      <c r="W91" s="43">
        <f t="shared" si="23"/>
        <v>4.1151964139238153</v>
      </c>
      <c r="X91" s="43">
        <f t="shared" si="23"/>
        <v>3.5881819404964905</v>
      </c>
      <c r="Y91" s="43">
        <f t="shared" si="23"/>
        <v>3.4407174155760187</v>
      </c>
      <c r="Z91" s="43">
        <f t="shared" si="23"/>
        <v>3.8440848290393319</v>
      </c>
      <c r="AA91" s="43">
        <f t="shared" si="23"/>
        <v>3.6672736264231038</v>
      </c>
      <c r="AB91" s="43">
        <f t="shared" si="23"/>
        <v>3.7318771025271467</v>
      </c>
      <c r="AC91" s="43">
        <f t="shared" si="23"/>
        <v>4.1516483090423471</v>
      </c>
      <c r="AD91" s="43">
        <f t="shared" si="23"/>
        <v>3.6430633454328967</v>
      </c>
      <c r="AE91" s="43">
        <f t="shared" si="23"/>
        <v>3.2229587972070859</v>
      </c>
      <c r="AF91" s="43">
        <f t="shared" si="23"/>
        <v>2.9941574746809883</v>
      </c>
      <c r="AG91" s="43">
        <f t="shared" si="23"/>
        <v>3.2646517682291583</v>
      </c>
      <c r="AH91" s="43">
        <f t="shared" si="23"/>
        <v>4.7487244689400345</v>
      </c>
      <c r="AI91" s="43">
        <f t="shared" si="23"/>
        <v>3.3073657043329181</v>
      </c>
      <c r="AJ91" s="26"/>
      <c r="AK91" s="27"/>
      <c r="AL91" s="28"/>
      <c r="AM91" s="29"/>
      <c r="AN91" s="29"/>
    </row>
    <row r="92" spans="1:40" ht="12" customHeight="1" x14ac:dyDescent="0.25">
      <c r="A92" s="40"/>
      <c r="B92" s="41" t="s">
        <v>52</v>
      </c>
      <c r="C92" s="43">
        <f t="shared" si="23"/>
        <v>4.3620221630104883</v>
      </c>
      <c r="D92" s="43">
        <f t="shared" si="23"/>
        <v>4.900016623504496</v>
      </c>
      <c r="E92" s="43">
        <f t="shared" si="23"/>
        <v>2.4168848315094906</v>
      </c>
      <c r="F92" s="43">
        <f t="shared" si="23"/>
        <v>2.7742171372563744</v>
      </c>
      <c r="G92" s="43">
        <f t="shared" si="23"/>
        <v>2.2023020054877622</v>
      </c>
      <c r="H92" s="43">
        <f t="shared" si="23"/>
        <v>2.0078819103311019</v>
      </c>
      <c r="I92" s="43">
        <f t="shared" si="23"/>
        <v>1.8672260849648892</v>
      </c>
      <c r="J92" s="43">
        <f t="shared" si="23"/>
        <v>1.6841029478539149</v>
      </c>
      <c r="K92" s="43">
        <f t="shared" si="23"/>
        <v>1.6730538356810678</v>
      </c>
      <c r="L92" s="43">
        <f t="shared" si="23"/>
        <v>1.9676466486328734</v>
      </c>
      <c r="M92" s="43">
        <f t="shared" si="23"/>
        <v>2.0462851214680318</v>
      </c>
      <c r="N92" s="43">
        <f t="shared" si="23"/>
        <v>1.8714165761992894</v>
      </c>
      <c r="O92" s="43">
        <f t="shared" si="23"/>
        <v>1.8778639768126537</v>
      </c>
      <c r="P92" s="43">
        <f t="shared" si="23"/>
        <v>2.027657925307933</v>
      </c>
      <c r="Q92" s="43">
        <f t="shared" si="23"/>
        <v>2.0937419948028833</v>
      </c>
      <c r="R92" s="43">
        <f t="shared" si="23"/>
        <v>2.1856382555653733</v>
      </c>
      <c r="S92" s="43">
        <f t="shared" si="23"/>
        <v>2.1877677440996677</v>
      </c>
      <c r="T92" s="43">
        <f t="shared" si="23"/>
        <v>2.0993568807393781</v>
      </c>
      <c r="U92" s="43">
        <f t="shared" si="23"/>
        <v>2.0380749778507621</v>
      </c>
      <c r="V92" s="43">
        <f t="shared" si="23"/>
        <v>1.9038061639339015</v>
      </c>
      <c r="W92" s="43">
        <f t="shared" si="23"/>
        <v>1.9879927428556734</v>
      </c>
      <c r="X92" s="43">
        <f t="shared" si="23"/>
        <v>1.8563161886866903</v>
      </c>
      <c r="Y92" s="43">
        <f t="shared" si="23"/>
        <v>1.7337891867375745</v>
      </c>
      <c r="Z92" s="43">
        <f t="shared" si="23"/>
        <v>1.762142257728877</v>
      </c>
      <c r="AA92" s="43">
        <f t="shared" si="23"/>
        <v>1.721529149450008</v>
      </c>
      <c r="AB92" s="43">
        <f t="shared" si="23"/>
        <v>1.8143428192526525</v>
      </c>
      <c r="AC92" s="43">
        <f t="shared" si="23"/>
        <v>1.8447275367091078</v>
      </c>
      <c r="AD92" s="43">
        <f t="shared" si="23"/>
        <v>1.9088666387044095</v>
      </c>
      <c r="AE92" s="43">
        <f t="shared" si="23"/>
        <v>1.7718442926152971</v>
      </c>
      <c r="AF92" s="43">
        <f t="shared" si="23"/>
        <v>1.7561450723244874</v>
      </c>
      <c r="AG92" s="43">
        <f t="shared" si="23"/>
        <v>1.7722980322618269</v>
      </c>
      <c r="AH92" s="43">
        <f t="shared" si="23"/>
        <v>2.3704512573588152</v>
      </c>
      <c r="AI92" s="43">
        <f t="shared" si="23"/>
        <v>1.9872103159213248</v>
      </c>
      <c r="AJ92" s="26"/>
      <c r="AK92" s="27"/>
      <c r="AL92" s="28"/>
      <c r="AM92" s="29"/>
      <c r="AN92" s="29"/>
    </row>
    <row r="93" spans="1:40" ht="12" customHeight="1" x14ac:dyDescent="0.25">
      <c r="A93" s="40"/>
      <c r="B93" s="41" t="s">
        <v>427</v>
      </c>
      <c r="C93" s="43">
        <f t="shared" si="23"/>
        <v>1.9669770162612232</v>
      </c>
      <c r="D93" s="43">
        <f t="shared" si="23"/>
        <v>1.9327471940096084</v>
      </c>
      <c r="E93" s="43">
        <f t="shared" si="23"/>
        <v>1.8623114076945713</v>
      </c>
      <c r="F93" s="43">
        <f t="shared" si="23"/>
        <v>1.8361908134976623</v>
      </c>
      <c r="G93" s="43">
        <f t="shared" si="23"/>
        <v>1.9333526725790688</v>
      </c>
      <c r="H93" s="43">
        <f t="shared" si="23"/>
        <v>1.9689683013619916</v>
      </c>
      <c r="I93" s="43">
        <f t="shared" si="23"/>
        <v>1.7205625831886409</v>
      </c>
      <c r="J93" s="43">
        <f t="shared" si="23"/>
        <v>1.6842547091265709</v>
      </c>
      <c r="K93" s="43">
        <f t="shared" si="23"/>
        <v>2.0409452981708913</v>
      </c>
      <c r="L93" s="43">
        <f t="shared" si="23"/>
        <v>2.7263206109426292</v>
      </c>
      <c r="M93" s="43">
        <f t="shared" si="23"/>
        <v>3.1753346822437507</v>
      </c>
      <c r="N93" s="43">
        <f t="shared" si="23"/>
        <v>2.595227063125864</v>
      </c>
      <c r="O93" s="43">
        <f t="shared" si="23"/>
        <v>2.5181852761310974</v>
      </c>
      <c r="P93" s="43">
        <f t="shared" si="23"/>
        <v>2.6905402966055147</v>
      </c>
      <c r="Q93" s="43">
        <f t="shared" si="23"/>
        <v>2.6814448348103692</v>
      </c>
      <c r="R93" s="43">
        <f t="shared" si="23"/>
        <v>2.6086005995569477</v>
      </c>
      <c r="S93" s="43">
        <f t="shared" si="23"/>
        <v>2.4773233304303406</v>
      </c>
      <c r="T93" s="43">
        <f t="shared" si="23"/>
        <v>2.25699651419467</v>
      </c>
      <c r="U93" s="43">
        <f t="shared" si="23"/>
        <v>2.1725856988243799</v>
      </c>
      <c r="V93" s="43">
        <f t="shared" si="23"/>
        <v>1.8536050009506218</v>
      </c>
      <c r="W93" s="43">
        <f t="shared" si="23"/>
        <v>1.918504691439439</v>
      </c>
      <c r="X93" s="43">
        <f t="shared" si="23"/>
        <v>1.8378568090571243</v>
      </c>
      <c r="Y93" s="43">
        <f t="shared" si="23"/>
        <v>1.8546532429621014</v>
      </c>
      <c r="Z93" s="43">
        <f t="shared" si="23"/>
        <v>2.1237259667157771</v>
      </c>
      <c r="AA93" s="43">
        <f t="shared" si="23"/>
        <v>1.8279168426745545</v>
      </c>
      <c r="AB93" s="43">
        <f t="shared" si="23"/>
        <v>1.9082334136604606</v>
      </c>
      <c r="AC93" s="43">
        <f t="shared" si="23"/>
        <v>1.8690075515057696</v>
      </c>
      <c r="AD93" s="43">
        <f t="shared" si="23"/>
        <v>1.8358674851361567</v>
      </c>
      <c r="AE93" s="43">
        <f t="shared" si="23"/>
        <v>1.8122031574244819</v>
      </c>
      <c r="AF93" s="43">
        <f t="shared" si="23"/>
        <v>1.889415684890321</v>
      </c>
      <c r="AG93" s="43">
        <f t="shared" si="23"/>
        <v>1.9742294547492008</v>
      </c>
      <c r="AH93" s="43">
        <f t="shared" si="23"/>
        <v>2.6691384532321911</v>
      </c>
      <c r="AI93" s="43">
        <f t="shared" si="23"/>
        <v>2.1185685850905802</v>
      </c>
      <c r="AJ93" s="26"/>
      <c r="AK93" s="27"/>
      <c r="AL93" s="28"/>
      <c r="AM93" s="29"/>
      <c r="AN93" s="29"/>
    </row>
    <row r="94" spans="1:40" ht="12" customHeight="1" x14ac:dyDescent="0.25">
      <c r="A94" s="40"/>
      <c r="B94" s="41"/>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26"/>
      <c r="AK94" s="27"/>
      <c r="AL94" s="28"/>
      <c r="AM94" s="29"/>
      <c r="AN94" s="29"/>
    </row>
    <row r="95" spans="1:40" ht="12" customHeight="1" thickBot="1" x14ac:dyDescent="0.3">
      <c r="A95" s="34"/>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24"/>
      <c r="AK95" s="27"/>
      <c r="AL95" s="28"/>
      <c r="AM95" s="28"/>
      <c r="AN95" s="31"/>
    </row>
    <row r="96" spans="1:40" ht="12" customHeight="1" thickTop="1" x14ac:dyDescent="0.25">
      <c r="A96" s="44" t="s">
        <v>567</v>
      </c>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7"/>
      <c r="AL96" s="28"/>
      <c r="AM96" s="28"/>
      <c r="AN96" s="31"/>
    </row>
    <row r="97" spans="1:40" ht="12" customHeight="1" x14ac:dyDescent="0.25">
      <c r="A97" s="45"/>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7"/>
      <c r="AL97" s="47"/>
      <c r="AM97" s="47"/>
      <c r="AN97" s="46"/>
    </row>
    <row r="98" spans="1:40" ht="12" customHeight="1" x14ac:dyDescent="0.25">
      <c r="A98" s="45"/>
      <c r="B98" s="48"/>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28"/>
      <c r="AL98" s="28"/>
      <c r="AM98" s="28"/>
      <c r="AN98" s="31"/>
    </row>
    <row r="99" spans="1:40" ht="12" customHeight="1" x14ac:dyDescent="0.25">
      <c r="A99" s="45"/>
      <c r="B99" s="48"/>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28"/>
      <c r="AL99" s="28"/>
      <c r="AM99" s="28"/>
      <c r="AN99" s="31"/>
    </row>
    <row r="100" spans="1:40" ht="12" customHeight="1" x14ac:dyDescent="0.25">
      <c r="A100" s="45"/>
      <c r="B100" s="48"/>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28"/>
      <c r="AL100" s="28"/>
      <c r="AM100" s="28"/>
      <c r="AN100" s="31"/>
    </row>
    <row r="101" spans="1:40" ht="12" customHeight="1" x14ac:dyDescent="0.25">
      <c r="A101" s="45"/>
      <c r="B101" s="48"/>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28"/>
      <c r="AL101" s="28"/>
      <c r="AM101" s="28"/>
      <c r="AN101" s="31"/>
    </row>
    <row r="102" spans="1:40" ht="12" customHeight="1" x14ac:dyDescent="0.25">
      <c r="A102" s="45"/>
      <c r="B102" s="48"/>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28"/>
      <c r="AL102" s="28"/>
      <c r="AM102" s="28"/>
      <c r="AN102" s="31"/>
    </row>
    <row r="103" spans="1:40" ht="12" customHeight="1" x14ac:dyDescent="0.25">
      <c r="AJ103" s="31"/>
      <c r="AK103" s="28"/>
      <c r="AL103" s="28"/>
      <c r="AM103" s="28"/>
      <c r="AN103" s="31"/>
    </row>
    <row r="104" spans="1:40" ht="12" customHeight="1" x14ac:dyDescent="0.25">
      <c r="A104" s="45"/>
      <c r="B104" s="48"/>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28"/>
      <c r="AL104" s="28"/>
      <c r="AM104" s="28"/>
      <c r="AN104" s="31"/>
    </row>
    <row r="105" spans="1:40" ht="12" customHeight="1" x14ac:dyDescent="0.25">
      <c r="A105" s="45"/>
      <c r="B105" s="48"/>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28"/>
      <c r="AL105" s="28"/>
      <c r="AM105" s="28"/>
      <c r="AN105" s="31"/>
    </row>
    <row r="106" spans="1:40" ht="12" customHeight="1" x14ac:dyDescent="0.25">
      <c r="A106" s="45"/>
      <c r="B106" s="48"/>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28"/>
      <c r="AL106" s="28"/>
      <c r="AM106" s="28"/>
      <c r="AN106" s="31"/>
    </row>
    <row r="107" spans="1:40" ht="12" customHeight="1" x14ac:dyDescent="0.25">
      <c r="A107" s="45"/>
      <c r="B107" s="48"/>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28"/>
      <c r="AL107" s="28"/>
      <c r="AM107" s="28"/>
      <c r="AN107" s="31"/>
    </row>
    <row r="108" spans="1:40" ht="12" customHeight="1" x14ac:dyDescent="0.25">
      <c r="A108" s="45"/>
      <c r="B108" s="48"/>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28"/>
      <c r="AL108" s="28"/>
      <c r="AM108" s="28"/>
      <c r="AN108" s="31"/>
    </row>
    <row r="109" spans="1:40" ht="12" customHeight="1" x14ac:dyDescent="0.25">
      <c r="A109" s="45"/>
      <c r="B109" s="48"/>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28"/>
      <c r="AL109" s="28"/>
      <c r="AM109" s="28"/>
      <c r="AN109" s="31"/>
    </row>
    <row r="110" spans="1:40" ht="12" customHeight="1" x14ac:dyDescent="0.25">
      <c r="A110" s="45"/>
      <c r="B110" s="48"/>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28"/>
      <c r="AL110" s="28"/>
      <c r="AM110" s="28"/>
      <c r="AN110" s="31"/>
    </row>
    <row r="111" spans="1:40" ht="12" customHeight="1" x14ac:dyDescent="0.25">
      <c r="A111" s="45"/>
      <c r="B111" s="48"/>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28"/>
      <c r="AL111" s="28"/>
      <c r="AM111" s="28"/>
      <c r="AN111" s="31"/>
    </row>
    <row r="112" spans="1:40" ht="12" customHeight="1" x14ac:dyDescent="0.25">
      <c r="A112" s="45"/>
      <c r="B112" s="48"/>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28"/>
      <c r="AL112" s="28"/>
      <c r="AM112" s="28"/>
      <c r="AN112" s="31"/>
    </row>
    <row r="113" spans="1:40" ht="12" customHeight="1" x14ac:dyDescent="0.25">
      <c r="A113" s="45"/>
      <c r="B113" s="48"/>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c r="AJ113" s="31"/>
      <c r="AK113" s="28"/>
      <c r="AL113" s="28"/>
      <c r="AM113" s="28"/>
      <c r="AN113" s="31"/>
    </row>
    <row r="114" spans="1:40" ht="12" customHeight="1" x14ac:dyDescent="0.25">
      <c r="A114" s="45"/>
      <c r="B114" s="48"/>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28"/>
      <c r="AL114" s="28"/>
      <c r="AM114" s="28"/>
      <c r="AN114" s="31"/>
    </row>
    <row r="115" spans="1:40" ht="12" customHeight="1" x14ac:dyDescent="0.25">
      <c r="A115" s="45"/>
      <c r="B115" s="48"/>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28"/>
      <c r="AL115" s="28"/>
      <c r="AM115" s="28"/>
      <c r="AN115" s="31"/>
    </row>
    <row r="116" spans="1:40" ht="12" customHeight="1" x14ac:dyDescent="0.25">
      <c r="A116" s="45"/>
      <c r="B116" s="48"/>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31"/>
      <c r="AJ116" s="31"/>
      <c r="AK116" s="28"/>
      <c r="AL116" s="28"/>
      <c r="AM116" s="28"/>
      <c r="AN116" s="31"/>
    </row>
    <row r="117" spans="1:40" ht="12" customHeight="1" x14ac:dyDescent="0.25">
      <c r="A117" s="45"/>
      <c r="B117" s="48"/>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31"/>
      <c r="AJ117" s="31"/>
      <c r="AK117" s="28"/>
      <c r="AL117" s="28"/>
      <c r="AM117" s="28"/>
      <c r="AN117" s="31"/>
    </row>
    <row r="118" spans="1:40" ht="12" customHeight="1" x14ac:dyDescent="0.25">
      <c r="A118" s="45"/>
      <c r="B118" s="48"/>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28"/>
      <c r="AL118" s="28"/>
      <c r="AM118" s="28"/>
      <c r="AN118" s="31"/>
    </row>
    <row r="119" spans="1:40" ht="12" customHeight="1" x14ac:dyDescent="0.25">
      <c r="A119" s="45"/>
      <c r="B119" s="48"/>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28"/>
      <c r="AL119" s="28"/>
      <c r="AM119" s="28"/>
      <c r="AN119" s="31"/>
    </row>
    <row r="120" spans="1:40" ht="12" customHeight="1" x14ac:dyDescent="0.25">
      <c r="A120" s="45"/>
      <c r="B120" s="48"/>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28"/>
      <c r="AL120" s="28"/>
      <c r="AM120" s="28"/>
      <c r="AN120" s="31"/>
    </row>
    <row r="121" spans="1:40" ht="12" customHeight="1" x14ac:dyDescent="0.25">
      <c r="A121" s="45"/>
      <c r="B121" s="48"/>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31"/>
      <c r="AJ121" s="31"/>
      <c r="AK121" s="28"/>
      <c r="AL121" s="28"/>
      <c r="AM121" s="28"/>
      <c r="AN121" s="31"/>
    </row>
    <row r="122" spans="1:40" ht="12" customHeight="1" x14ac:dyDescent="0.25">
      <c r="A122" s="45"/>
      <c r="B122" s="48"/>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c r="AJ122" s="31"/>
      <c r="AK122" s="28"/>
      <c r="AL122" s="28"/>
      <c r="AM122" s="28"/>
      <c r="AN122" s="31"/>
    </row>
    <row r="123" spans="1:40" ht="12" customHeight="1" x14ac:dyDescent="0.25">
      <c r="A123" s="45"/>
      <c r="B123" s="48"/>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28"/>
      <c r="AL123" s="28"/>
      <c r="AM123" s="28"/>
      <c r="AN123" s="31"/>
    </row>
    <row r="124" spans="1:40" ht="12" customHeight="1" x14ac:dyDescent="0.25">
      <c r="A124" s="45"/>
      <c r="B124" s="48"/>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31"/>
      <c r="AJ124" s="31"/>
      <c r="AK124" s="28"/>
      <c r="AL124" s="28"/>
      <c r="AM124" s="28"/>
      <c r="AN124" s="31"/>
    </row>
    <row r="125" spans="1:40" ht="12" customHeight="1" x14ac:dyDescent="0.25">
      <c r="A125" s="45"/>
      <c r="B125" s="49"/>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c r="AK125" s="28"/>
      <c r="AL125" s="28"/>
      <c r="AM125" s="28"/>
      <c r="AN125" s="31"/>
    </row>
    <row r="126" spans="1:40" ht="12" customHeight="1" x14ac:dyDescent="0.25">
      <c r="A126" s="45"/>
      <c r="B126" s="48"/>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28"/>
      <c r="AL126" s="28"/>
      <c r="AM126" s="28"/>
      <c r="AN126" s="31"/>
    </row>
    <row r="127" spans="1:40" ht="12" customHeight="1" x14ac:dyDescent="0.25">
      <c r="A127" s="45"/>
      <c r="B127" s="48"/>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28"/>
      <c r="AL127" s="28"/>
      <c r="AM127" s="28"/>
      <c r="AN127" s="31"/>
    </row>
    <row r="128" spans="1:40" ht="12" customHeight="1" x14ac:dyDescent="0.25">
      <c r="A128" s="45"/>
      <c r="B128" s="48"/>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28"/>
      <c r="AL128" s="28"/>
      <c r="AM128" s="28"/>
      <c r="AN128" s="31"/>
    </row>
    <row r="129" spans="1:40" ht="12" customHeight="1" x14ac:dyDescent="0.25">
      <c r="A129" s="45"/>
      <c r="B129" s="48"/>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28"/>
      <c r="AL129" s="28"/>
      <c r="AM129" s="28"/>
      <c r="AN129" s="31"/>
    </row>
    <row r="130" spans="1:40" ht="12" customHeight="1" x14ac:dyDescent="0.25">
      <c r="A130" s="45"/>
      <c r="B130" s="48"/>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28"/>
      <c r="AL130" s="28"/>
      <c r="AM130" s="28"/>
      <c r="AN130" s="31"/>
    </row>
    <row r="131" spans="1:40" ht="12" customHeight="1" x14ac:dyDescent="0.25">
      <c r="A131" s="45"/>
      <c r="B131" s="48"/>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c r="AK131" s="28"/>
      <c r="AL131" s="28"/>
      <c r="AM131" s="28"/>
      <c r="AN131" s="31"/>
    </row>
    <row r="132" spans="1:40" ht="12" customHeight="1" x14ac:dyDescent="0.25">
      <c r="A132" s="45"/>
      <c r="B132" s="48"/>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28"/>
      <c r="AL132" s="28"/>
      <c r="AM132" s="28"/>
      <c r="AN132" s="31"/>
    </row>
    <row r="133" spans="1:40" ht="12" customHeight="1" x14ac:dyDescent="0.25">
      <c r="A133" s="45"/>
      <c r="B133" s="48"/>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c r="AK133" s="28"/>
      <c r="AL133" s="28"/>
      <c r="AM133" s="28"/>
      <c r="AN133" s="31"/>
    </row>
    <row r="134" spans="1:40" ht="12" customHeight="1" x14ac:dyDescent="0.25">
      <c r="A134" s="45"/>
      <c r="B134" s="48"/>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31"/>
      <c r="AJ134" s="31"/>
      <c r="AK134" s="28"/>
      <c r="AL134" s="28"/>
      <c r="AM134" s="28"/>
      <c r="AN134" s="31"/>
    </row>
    <row r="135" spans="1:40" ht="12" customHeight="1" x14ac:dyDescent="0.25">
      <c r="A135" s="45"/>
      <c r="B135" s="48"/>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c r="AJ135" s="31"/>
      <c r="AK135" s="28"/>
      <c r="AL135" s="28"/>
      <c r="AM135" s="28"/>
      <c r="AN135" s="31"/>
    </row>
    <row r="136" spans="1:40" ht="12" customHeight="1" x14ac:dyDescent="0.25">
      <c r="A136" s="45"/>
      <c r="B136" s="48"/>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28"/>
      <c r="AL136" s="28"/>
      <c r="AM136" s="28"/>
      <c r="AN136" s="31"/>
    </row>
    <row r="137" spans="1:40" ht="12" customHeight="1" x14ac:dyDescent="0.25">
      <c r="A137" s="45"/>
      <c r="B137" s="48"/>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28"/>
      <c r="AL137" s="28"/>
      <c r="AM137" s="28"/>
      <c r="AN137" s="31"/>
    </row>
    <row r="138" spans="1:40" ht="12" customHeight="1" x14ac:dyDescent="0.25">
      <c r="A138" s="45"/>
      <c r="B138" s="48"/>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c r="AJ138" s="31"/>
      <c r="AK138" s="28"/>
      <c r="AL138" s="28"/>
      <c r="AM138" s="28"/>
      <c r="AN138" s="31"/>
    </row>
    <row r="139" spans="1:40" ht="12" customHeight="1" x14ac:dyDescent="0.25">
      <c r="A139" s="45"/>
      <c r="B139" s="48"/>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28"/>
      <c r="AL139" s="28"/>
      <c r="AM139" s="28"/>
      <c r="AN139" s="31"/>
    </row>
    <row r="140" spans="1:40" ht="12" customHeight="1" x14ac:dyDescent="0.25">
      <c r="A140" s="45"/>
      <c r="B140" s="48"/>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31"/>
      <c r="AJ140" s="31"/>
      <c r="AK140" s="28"/>
      <c r="AL140" s="28"/>
      <c r="AM140" s="28"/>
      <c r="AN140" s="31"/>
    </row>
    <row r="141" spans="1:40" ht="12" customHeight="1" x14ac:dyDescent="0.25">
      <c r="A141" s="45"/>
      <c r="B141" s="48"/>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28"/>
      <c r="AL141" s="28"/>
      <c r="AM141" s="28"/>
      <c r="AN141" s="31"/>
    </row>
    <row r="142" spans="1:40" ht="12" customHeight="1" x14ac:dyDescent="0.25">
      <c r="A142" s="45"/>
      <c r="B142" s="48"/>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28"/>
      <c r="AL142" s="28"/>
      <c r="AM142" s="28"/>
      <c r="AN142" s="31"/>
    </row>
    <row r="143" spans="1:40" ht="12" customHeight="1" x14ac:dyDescent="0.25">
      <c r="A143" s="45"/>
      <c r="B143" s="48"/>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28"/>
      <c r="AL143" s="28"/>
      <c r="AM143" s="28"/>
      <c r="AN143" s="31"/>
    </row>
    <row r="144" spans="1:40" ht="12" customHeight="1" x14ac:dyDescent="0.25">
      <c r="A144" s="45"/>
      <c r="B144" s="48"/>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28"/>
      <c r="AL144" s="28"/>
      <c r="AM144" s="28"/>
      <c r="AN144" s="31"/>
    </row>
    <row r="145" spans="1:40" ht="12" customHeight="1" x14ac:dyDescent="0.25">
      <c r="A145" s="45"/>
      <c r="B145" s="48"/>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28"/>
      <c r="AL145" s="28"/>
      <c r="AM145" s="28"/>
      <c r="AN145" s="31"/>
    </row>
    <row r="146" spans="1:40" ht="12" customHeight="1" x14ac:dyDescent="0.25">
      <c r="A146" s="45"/>
      <c r="B146" s="48"/>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28"/>
      <c r="AL146" s="28"/>
      <c r="AM146" s="28"/>
      <c r="AN146" s="31"/>
    </row>
    <row r="147" spans="1:40" ht="12" customHeight="1" x14ac:dyDescent="0.25">
      <c r="A147" s="45"/>
      <c r="B147" s="48"/>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28"/>
      <c r="AL147" s="28"/>
      <c r="AM147" s="28"/>
      <c r="AN147" s="31"/>
    </row>
    <row r="148" spans="1:40" ht="12" customHeight="1" x14ac:dyDescent="0.25">
      <c r="A148" s="45"/>
      <c r="B148" s="48"/>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28"/>
      <c r="AL148" s="28"/>
      <c r="AM148" s="28"/>
      <c r="AN148" s="31"/>
    </row>
    <row r="149" spans="1:40" ht="12" customHeight="1" x14ac:dyDescent="0.25">
      <c r="A149" s="45"/>
      <c r="B149" s="48"/>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c r="AK149" s="28"/>
      <c r="AL149" s="28"/>
      <c r="AM149" s="28"/>
      <c r="AN149" s="31"/>
    </row>
    <row r="150" spans="1:40" ht="12" customHeight="1" x14ac:dyDescent="0.25">
      <c r="A150" s="45"/>
      <c r="B150" s="48"/>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28"/>
      <c r="AL150" s="28"/>
      <c r="AM150" s="28"/>
      <c r="AN150" s="31"/>
    </row>
    <row r="151" spans="1:40" ht="12" customHeight="1" x14ac:dyDescent="0.25">
      <c r="A151" s="45"/>
      <c r="B151" s="48"/>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28"/>
      <c r="AL151" s="28"/>
      <c r="AM151" s="28"/>
      <c r="AN151" s="31"/>
    </row>
    <row r="152" spans="1:40" ht="12" customHeight="1" x14ac:dyDescent="0.25">
      <c r="A152" s="45"/>
      <c r="B152" s="48"/>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28"/>
      <c r="AL152" s="28"/>
      <c r="AM152" s="28"/>
      <c r="AN152" s="31"/>
    </row>
    <row r="153" spans="1:40" ht="12" customHeight="1" x14ac:dyDescent="0.25">
      <c r="A153" s="45"/>
      <c r="B153" s="48"/>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28"/>
      <c r="AL153" s="28"/>
      <c r="AM153" s="28"/>
      <c r="AN153" s="31"/>
    </row>
    <row r="154" spans="1:40" ht="12" customHeight="1" x14ac:dyDescent="0.25">
      <c r="A154" s="45"/>
      <c r="B154" s="48"/>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28"/>
      <c r="AL154" s="28"/>
      <c r="AM154" s="28"/>
      <c r="AN154" s="31"/>
    </row>
    <row r="155" spans="1:40" ht="12" customHeight="1" x14ac:dyDescent="0.25">
      <c r="A155" s="45"/>
      <c r="B155" s="48"/>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28"/>
      <c r="AL155" s="28"/>
      <c r="AM155" s="28"/>
      <c r="AN155" s="31"/>
    </row>
    <row r="156" spans="1:40" ht="12" customHeight="1" x14ac:dyDescent="0.25">
      <c r="A156" s="45"/>
      <c r="B156" s="48"/>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28"/>
      <c r="AL156" s="28"/>
      <c r="AM156" s="28"/>
      <c r="AN156" s="31"/>
    </row>
    <row r="157" spans="1:40" ht="12" customHeight="1" x14ac:dyDescent="0.25">
      <c r="A157" s="45"/>
      <c r="B157" s="48"/>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28"/>
      <c r="AL157" s="28"/>
      <c r="AM157" s="28"/>
      <c r="AN157" s="31"/>
    </row>
    <row r="158" spans="1:40" ht="12" customHeight="1" x14ac:dyDescent="0.25">
      <c r="A158" s="45"/>
      <c r="B158" s="48"/>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28"/>
      <c r="AL158" s="28"/>
      <c r="AM158" s="28"/>
      <c r="AN158" s="31"/>
    </row>
    <row r="159" spans="1:40" ht="12" customHeight="1" x14ac:dyDescent="0.25">
      <c r="A159" s="45"/>
      <c r="B159" s="48"/>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28"/>
      <c r="AL159" s="28"/>
      <c r="AM159" s="28"/>
      <c r="AN159" s="31"/>
    </row>
    <row r="160" spans="1:40" ht="12" customHeight="1" x14ac:dyDescent="0.25">
      <c r="A160" s="45"/>
      <c r="B160" s="48"/>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28"/>
      <c r="AL160" s="28"/>
      <c r="AM160" s="28"/>
      <c r="AN160" s="31"/>
    </row>
    <row r="161" spans="1:40" ht="12" customHeight="1" x14ac:dyDescent="0.25">
      <c r="A161" s="45"/>
      <c r="B161" s="48"/>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28"/>
      <c r="AL161" s="28"/>
      <c r="AM161" s="28"/>
      <c r="AN161" s="31"/>
    </row>
    <row r="162" spans="1:40" ht="12" customHeight="1" x14ac:dyDescent="0.25">
      <c r="A162" s="45"/>
      <c r="B162" s="48"/>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28"/>
      <c r="AL162" s="28"/>
      <c r="AM162" s="28"/>
      <c r="AN162" s="31"/>
    </row>
    <row r="163" spans="1:40" ht="12" customHeight="1" x14ac:dyDescent="0.25">
      <c r="A163" s="45"/>
      <c r="B163" s="48"/>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28"/>
      <c r="AL163" s="28"/>
      <c r="AM163" s="28"/>
      <c r="AN163" s="31"/>
    </row>
    <row r="164" spans="1:40" ht="12" customHeight="1" x14ac:dyDescent="0.25">
      <c r="A164" s="45"/>
      <c r="B164" s="48"/>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28"/>
      <c r="AL164" s="28"/>
      <c r="AM164" s="28"/>
      <c r="AN164" s="31"/>
    </row>
    <row r="165" spans="1:40" ht="12" customHeight="1" x14ac:dyDescent="0.25">
      <c r="A165" s="45"/>
      <c r="B165" s="48"/>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28"/>
      <c r="AL165" s="28"/>
      <c r="AM165" s="28"/>
      <c r="AN165" s="31"/>
    </row>
    <row r="166" spans="1:40" ht="12" customHeight="1" x14ac:dyDescent="0.25">
      <c r="A166" s="45"/>
      <c r="B166" s="48"/>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28"/>
      <c r="AL166" s="28"/>
      <c r="AM166" s="28"/>
      <c r="AN166" s="31"/>
    </row>
    <row r="167" spans="1:40" ht="12" customHeight="1" x14ac:dyDescent="0.25">
      <c r="A167" s="45"/>
      <c r="B167" s="48"/>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28"/>
      <c r="AL167" s="28"/>
      <c r="AM167" s="28"/>
      <c r="AN167" s="31"/>
    </row>
    <row r="168" spans="1:40" ht="12" customHeight="1" x14ac:dyDescent="0.25">
      <c r="A168" s="45"/>
      <c r="B168" s="50"/>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28"/>
      <c r="AL168" s="28"/>
      <c r="AM168" s="28"/>
      <c r="AN168" s="31"/>
    </row>
    <row r="169" spans="1:40" ht="12" customHeight="1" x14ac:dyDescent="0.25">
      <c r="A169" s="45"/>
      <c r="B169" s="48"/>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c r="AK169" s="28"/>
      <c r="AL169" s="28"/>
      <c r="AM169" s="28"/>
      <c r="AN169" s="31"/>
    </row>
    <row r="170" spans="1:40" ht="12" customHeight="1" x14ac:dyDescent="0.25">
      <c r="A170" s="45"/>
      <c r="B170" s="48"/>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28"/>
      <c r="AL170" s="28"/>
      <c r="AM170" s="28"/>
      <c r="AN170" s="31"/>
    </row>
    <row r="171" spans="1:40" ht="12" customHeight="1" x14ac:dyDescent="0.25">
      <c r="A171" s="45"/>
      <c r="B171" s="48"/>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28"/>
      <c r="AL171" s="28"/>
      <c r="AM171" s="28"/>
      <c r="AN171" s="31"/>
    </row>
    <row r="172" spans="1:40" ht="12" customHeight="1" x14ac:dyDescent="0.25">
      <c r="A172" s="45"/>
      <c r="B172" s="48"/>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28"/>
      <c r="AL172" s="28"/>
      <c r="AM172" s="28"/>
      <c r="AN172" s="31"/>
    </row>
    <row r="173" spans="1:40" ht="12" customHeight="1" x14ac:dyDescent="0.25">
      <c r="A173" s="45"/>
      <c r="B173" s="48"/>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28"/>
      <c r="AL173" s="28"/>
      <c r="AM173" s="28"/>
      <c r="AN173" s="31"/>
    </row>
    <row r="174" spans="1:40" ht="12" customHeight="1" x14ac:dyDescent="0.25">
      <c r="A174" s="45"/>
      <c r="B174" s="48"/>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28"/>
      <c r="AL174" s="28"/>
      <c r="AM174" s="28"/>
      <c r="AN174" s="31"/>
    </row>
    <row r="175" spans="1:40" ht="12" customHeight="1" x14ac:dyDescent="0.25">
      <c r="A175" s="45"/>
      <c r="B175" s="48"/>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28"/>
      <c r="AL175" s="28"/>
      <c r="AM175" s="28"/>
      <c r="AN175" s="31"/>
    </row>
    <row r="176" spans="1:40" ht="12" customHeight="1" x14ac:dyDescent="0.25">
      <c r="A176" s="45"/>
      <c r="B176" s="48"/>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28"/>
      <c r="AL176" s="28"/>
      <c r="AM176" s="28"/>
      <c r="AN176" s="31"/>
    </row>
    <row r="177" spans="1:40" ht="12" customHeight="1" x14ac:dyDescent="0.25">
      <c r="A177" s="45"/>
      <c r="B177" s="48"/>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31"/>
      <c r="AJ177" s="31"/>
      <c r="AK177" s="28"/>
      <c r="AL177" s="28"/>
      <c r="AM177" s="28"/>
      <c r="AN177" s="31"/>
    </row>
    <row r="178" spans="1:40" ht="12" customHeight="1" x14ac:dyDescent="0.25">
      <c r="A178" s="45"/>
      <c r="B178" s="48"/>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31"/>
      <c r="AJ178" s="31"/>
      <c r="AK178" s="28"/>
      <c r="AL178" s="28"/>
      <c r="AM178" s="28"/>
      <c r="AN178" s="31"/>
    </row>
    <row r="179" spans="1:40" ht="12" customHeight="1" x14ac:dyDescent="0.25">
      <c r="A179" s="45"/>
      <c r="B179" s="48"/>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31"/>
      <c r="AJ179" s="31"/>
      <c r="AK179" s="28"/>
      <c r="AL179" s="28"/>
      <c r="AM179" s="28"/>
      <c r="AN179" s="31"/>
    </row>
    <row r="180" spans="1:40" ht="12" customHeight="1" x14ac:dyDescent="0.25">
      <c r="A180" s="45"/>
      <c r="B180" s="48"/>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28"/>
      <c r="AL180" s="28"/>
      <c r="AM180" s="28"/>
      <c r="AN180" s="31"/>
    </row>
    <row r="181" spans="1:40" ht="12" customHeight="1" x14ac:dyDescent="0.25">
      <c r="A181" s="51"/>
      <c r="B181" s="49"/>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31"/>
      <c r="AJ181" s="31"/>
      <c r="AK181" s="28"/>
      <c r="AL181" s="28"/>
      <c r="AM181" s="28"/>
      <c r="AN181" s="31"/>
    </row>
    <row r="182" spans="1:40" ht="12" customHeight="1" x14ac:dyDescent="0.25">
      <c r="A182" s="45"/>
      <c r="B182" s="48"/>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28"/>
      <c r="AL182" s="28"/>
      <c r="AM182" s="28"/>
      <c r="AN182" s="31"/>
    </row>
    <row r="183" spans="1:40" ht="12" customHeight="1" x14ac:dyDescent="0.25">
      <c r="A183" s="45"/>
      <c r="B183" s="48"/>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28"/>
      <c r="AL183" s="28"/>
      <c r="AM183" s="28"/>
      <c r="AN183" s="31"/>
    </row>
    <row r="184" spans="1:40" ht="12" customHeight="1" x14ac:dyDescent="0.25">
      <c r="A184" s="45"/>
      <c r="B184" s="48"/>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31"/>
      <c r="AJ184" s="31"/>
      <c r="AK184" s="28"/>
      <c r="AL184" s="28"/>
      <c r="AM184" s="28"/>
      <c r="AN184" s="31"/>
    </row>
    <row r="185" spans="1:40" ht="12" customHeight="1" x14ac:dyDescent="0.25">
      <c r="A185" s="45"/>
      <c r="B185" s="48"/>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31"/>
      <c r="AJ185" s="31"/>
      <c r="AK185" s="28"/>
      <c r="AL185" s="28"/>
      <c r="AM185" s="28"/>
      <c r="AN185" s="31"/>
    </row>
    <row r="186" spans="1:40" ht="12" customHeight="1" x14ac:dyDescent="0.25">
      <c r="A186" s="51"/>
      <c r="B186" s="49"/>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31"/>
      <c r="AJ186" s="31"/>
      <c r="AK186" s="28"/>
      <c r="AL186" s="28"/>
      <c r="AM186" s="28"/>
      <c r="AN186" s="31"/>
    </row>
    <row r="187" spans="1:40" ht="12" customHeight="1" x14ac:dyDescent="0.25">
      <c r="A187" s="45"/>
      <c r="B187" s="48"/>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28"/>
      <c r="AL187" s="28"/>
      <c r="AM187" s="28"/>
      <c r="AN187" s="31"/>
    </row>
    <row r="188" spans="1:40" ht="12" customHeight="1" x14ac:dyDescent="0.25">
      <c r="A188" s="45"/>
      <c r="B188" s="48"/>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28"/>
      <c r="AL188" s="28"/>
      <c r="AM188" s="28"/>
      <c r="AN188" s="31"/>
    </row>
    <row r="189" spans="1:40" ht="12" customHeight="1" x14ac:dyDescent="0.25">
      <c r="A189" s="45"/>
      <c r="B189" s="48"/>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28"/>
      <c r="AL189" s="28"/>
      <c r="AM189" s="28"/>
      <c r="AN189" s="31"/>
    </row>
    <row r="190" spans="1:40" ht="12" customHeight="1" x14ac:dyDescent="0.25">
      <c r="A190" s="51"/>
      <c r="B190" s="49"/>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31"/>
      <c r="AJ190" s="31"/>
      <c r="AK190" s="28"/>
      <c r="AL190" s="28"/>
      <c r="AM190" s="28"/>
      <c r="AN190" s="31"/>
    </row>
    <row r="191" spans="1:40" ht="12" customHeight="1" x14ac:dyDescent="0.25">
      <c r="A191" s="45"/>
      <c r="B191" s="48"/>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28"/>
      <c r="AL191" s="28"/>
      <c r="AM191" s="28"/>
      <c r="AN191" s="31"/>
    </row>
  </sheetData>
  <mergeCells count="5">
    <mergeCell ref="A2:AI2"/>
    <mergeCell ref="A4:AI4"/>
    <mergeCell ref="A8:AI8"/>
    <mergeCell ref="A37:AI37"/>
    <mergeCell ref="A66:AI66"/>
  </mergeCells>
  <hyperlinks>
    <hyperlink ref="A1" location="Índice!A1" display="Índice" xr:uid="{86CFC500-7C61-422D-9372-BC676020A0BD}"/>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04219-CC30-4973-87EF-1301AE594AFE}">
  <dimension ref="A1:AN191"/>
  <sheetViews>
    <sheetView showGridLines="0" zoomScale="90" zoomScaleNormal="90" workbookViewId="0"/>
  </sheetViews>
  <sheetFormatPr baseColWidth="10" defaultColWidth="7.109375" defaultRowHeight="13.2" x14ac:dyDescent="0.25"/>
  <cols>
    <col min="1" max="1" width="6.109375" style="30" customWidth="1"/>
    <col min="2" max="2" width="10.5546875" style="30" customWidth="1"/>
    <col min="3" max="34" width="10.6640625" style="30" customWidth="1"/>
    <col min="35" max="35" width="12" style="30" bestFit="1" customWidth="1"/>
    <col min="36" max="16384" width="7.109375" style="30"/>
  </cols>
  <sheetData>
    <row r="1" spans="1:40" ht="12" customHeight="1" x14ac:dyDescent="0.25">
      <c r="A1" s="23" t="s">
        <v>424</v>
      </c>
      <c r="B1" s="24"/>
      <c r="C1" s="25"/>
      <c r="D1" s="25"/>
      <c r="E1" s="25"/>
      <c r="F1" s="25"/>
      <c r="G1" s="25"/>
      <c r="H1" s="25"/>
      <c r="I1" s="25"/>
      <c r="J1" s="25"/>
      <c r="K1" s="25"/>
      <c r="L1" s="25"/>
      <c r="M1" s="25"/>
      <c r="N1" s="25"/>
      <c r="O1" s="25"/>
      <c r="P1" s="25"/>
      <c r="Q1" s="25"/>
      <c r="R1" s="26"/>
      <c r="S1" s="26"/>
      <c r="T1" s="26"/>
      <c r="U1" s="26"/>
      <c r="V1" s="26"/>
      <c r="W1" s="26"/>
      <c r="X1" s="26"/>
      <c r="Y1" s="26"/>
      <c r="Z1" s="25"/>
      <c r="AA1" s="25"/>
      <c r="AB1" s="25"/>
      <c r="AC1" s="25"/>
      <c r="AD1" s="25"/>
      <c r="AE1" s="25"/>
      <c r="AF1" s="25"/>
      <c r="AG1" s="25"/>
      <c r="AH1" s="25"/>
      <c r="AI1" s="25"/>
      <c r="AJ1" s="25"/>
      <c r="AK1" s="27"/>
      <c r="AL1" s="28"/>
      <c r="AM1" s="28"/>
      <c r="AN1" s="29"/>
    </row>
    <row r="2" spans="1:40" ht="12" customHeight="1" x14ac:dyDescent="0.25">
      <c r="A2" s="98" t="s">
        <v>506</v>
      </c>
      <c r="B2" s="98"/>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24"/>
      <c r="AK2" s="27"/>
      <c r="AL2" s="28"/>
      <c r="AM2" s="28"/>
      <c r="AN2" s="31"/>
    </row>
    <row r="3" spans="1:40" ht="12" customHeight="1" x14ac:dyDescent="0.25">
      <c r="A3" s="32"/>
      <c r="B3" s="33"/>
      <c r="C3" s="33"/>
      <c r="D3" s="33"/>
      <c r="E3" s="33"/>
      <c r="F3" s="33"/>
      <c r="G3" s="33"/>
      <c r="H3" s="33"/>
      <c r="I3" s="33"/>
      <c r="J3" s="33"/>
      <c r="K3" s="33"/>
      <c r="L3" s="33"/>
      <c r="M3" s="33"/>
      <c r="N3" s="33"/>
      <c r="O3" s="33"/>
      <c r="P3" s="24"/>
      <c r="Q3" s="24"/>
      <c r="R3" s="24"/>
      <c r="S3" s="24"/>
      <c r="T3" s="24"/>
      <c r="U3" s="24"/>
      <c r="V3" s="24"/>
      <c r="W3" s="24"/>
      <c r="X3" s="24"/>
      <c r="Y3" s="24"/>
      <c r="Z3" s="24"/>
      <c r="AA3" s="24"/>
      <c r="AB3" s="24"/>
      <c r="AC3" s="24"/>
      <c r="AD3" s="24"/>
      <c r="AE3" s="24"/>
      <c r="AF3" s="24"/>
      <c r="AG3" s="24"/>
      <c r="AH3" s="24"/>
      <c r="AI3" s="24"/>
      <c r="AJ3" s="24"/>
      <c r="AK3" s="27"/>
      <c r="AL3" s="28"/>
      <c r="AM3" s="28"/>
      <c r="AN3" s="31"/>
    </row>
    <row r="4" spans="1:40" ht="12" customHeight="1" x14ac:dyDescent="0.25">
      <c r="A4" s="98" t="s">
        <v>539</v>
      </c>
      <c r="B4" s="98"/>
      <c r="C4" s="98"/>
      <c r="D4" s="98"/>
      <c r="E4" s="98"/>
      <c r="F4" s="98"/>
      <c r="G4" s="98"/>
      <c r="H4" s="98"/>
      <c r="I4" s="98"/>
      <c r="J4" s="98"/>
      <c r="K4" s="98"/>
      <c r="L4" s="98"/>
      <c r="M4" s="98"/>
      <c r="N4" s="98"/>
      <c r="O4" s="98"/>
      <c r="P4" s="98"/>
      <c r="Q4" s="98"/>
      <c r="R4" s="98"/>
      <c r="S4" s="98"/>
      <c r="T4" s="98"/>
      <c r="U4" s="98"/>
      <c r="V4" s="98"/>
      <c r="W4" s="98"/>
      <c r="X4" s="98"/>
      <c r="Y4" s="98"/>
      <c r="Z4" s="98"/>
      <c r="AA4" s="98"/>
      <c r="AB4" s="98"/>
      <c r="AC4" s="98"/>
      <c r="AD4" s="98"/>
      <c r="AE4" s="98"/>
      <c r="AF4" s="98"/>
      <c r="AG4" s="98"/>
      <c r="AH4" s="98"/>
      <c r="AI4" s="98"/>
      <c r="AJ4" s="24"/>
      <c r="AK4" s="27"/>
      <c r="AL4" s="28"/>
      <c r="AM4" s="28"/>
      <c r="AN4" s="31"/>
    </row>
    <row r="5" spans="1:40" ht="12" customHeight="1" thickBot="1" x14ac:dyDescent="0.3">
      <c r="A5" s="34"/>
      <c r="B5" s="35"/>
      <c r="C5" s="35"/>
      <c r="D5" s="35"/>
      <c r="E5" s="35"/>
      <c r="F5" s="35"/>
      <c r="G5" s="35"/>
      <c r="H5" s="35"/>
      <c r="I5" s="35"/>
      <c r="J5" s="35"/>
      <c r="K5" s="35"/>
      <c r="L5" s="35"/>
      <c r="M5" s="35"/>
      <c r="N5" s="35"/>
      <c r="O5" s="35"/>
      <c r="P5" s="24"/>
      <c r="Q5" s="24"/>
      <c r="R5" s="24"/>
      <c r="S5" s="24"/>
      <c r="T5" s="24"/>
      <c r="U5" s="24"/>
      <c r="V5" s="24"/>
      <c r="W5" s="24"/>
      <c r="X5" s="24"/>
      <c r="Y5" s="24"/>
      <c r="Z5" s="24"/>
      <c r="AA5" s="24"/>
      <c r="AB5" s="24"/>
      <c r="AC5" s="24"/>
      <c r="AD5" s="24"/>
      <c r="AE5" s="24"/>
      <c r="AF5" s="24"/>
      <c r="AG5" s="24"/>
      <c r="AH5" s="24"/>
      <c r="AI5" s="24"/>
      <c r="AJ5" s="24"/>
      <c r="AK5" s="27"/>
      <c r="AL5" s="28"/>
      <c r="AM5" s="28"/>
      <c r="AN5" s="31"/>
    </row>
    <row r="6" spans="1:40" s="38" customFormat="1" ht="12" customHeight="1" thickTop="1" thickBot="1" x14ac:dyDescent="0.3">
      <c r="A6" s="33"/>
      <c r="B6" s="36"/>
      <c r="C6" s="37">
        <v>1990</v>
      </c>
      <c r="D6" s="37">
        <v>1991</v>
      </c>
      <c r="E6" s="37">
        <v>1992</v>
      </c>
      <c r="F6" s="37">
        <v>1993</v>
      </c>
      <c r="G6" s="37">
        <v>1994</v>
      </c>
      <c r="H6" s="37">
        <v>1995</v>
      </c>
      <c r="I6" s="37">
        <v>1996</v>
      </c>
      <c r="J6" s="37">
        <v>1997</v>
      </c>
      <c r="K6" s="37">
        <v>1998</v>
      </c>
      <c r="L6" s="37">
        <v>1999</v>
      </c>
      <c r="M6" s="37">
        <v>2000</v>
      </c>
      <c r="N6" s="37">
        <v>2001</v>
      </c>
      <c r="O6" s="37">
        <v>2002</v>
      </c>
      <c r="P6" s="37">
        <v>2003</v>
      </c>
      <c r="Q6" s="37">
        <v>2004</v>
      </c>
      <c r="R6" s="37">
        <v>2005</v>
      </c>
      <c r="S6" s="37">
        <v>2006</v>
      </c>
      <c r="T6" s="37">
        <v>2007</v>
      </c>
      <c r="U6" s="37">
        <v>2008</v>
      </c>
      <c r="V6" s="37">
        <v>2009</v>
      </c>
      <c r="W6" s="37">
        <v>2010</v>
      </c>
      <c r="X6" s="37">
        <v>2011</v>
      </c>
      <c r="Y6" s="37">
        <v>2012</v>
      </c>
      <c r="Z6" s="37">
        <v>2013</v>
      </c>
      <c r="AA6" s="37">
        <v>2014</v>
      </c>
      <c r="AB6" s="37">
        <v>2015</v>
      </c>
      <c r="AC6" s="37">
        <v>2016</v>
      </c>
      <c r="AD6" s="37">
        <v>2017</v>
      </c>
      <c r="AE6" s="37">
        <v>2018</v>
      </c>
      <c r="AF6" s="37">
        <v>2019</v>
      </c>
      <c r="AG6" s="37">
        <v>2020</v>
      </c>
      <c r="AH6" s="37">
        <v>2021</v>
      </c>
      <c r="AI6" s="37" t="s">
        <v>566</v>
      </c>
      <c r="AJ6" s="24"/>
      <c r="AK6" s="27"/>
      <c r="AL6" s="28"/>
      <c r="AM6" s="28"/>
      <c r="AN6" s="31"/>
    </row>
    <row r="7" spans="1:40" s="38" customFormat="1" ht="12" customHeight="1" thickTop="1" x14ac:dyDescent="0.25">
      <c r="A7" s="33"/>
      <c r="B7" s="36"/>
      <c r="C7" s="39"/>
      <c r="D7" s="39"/>
      <c r="E7" s="39"/>
      <c r="F7" s="39"/>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24"/>
      <c r="AK7" s="27"/>
      <c r="AL7" s="28"/>
      <c r="AM7" s="28"/>
      <c r="AN7" s="31"/>
    </row>
    <row r="8" spans="1:40" s="38" customFormat="1" ht="12" customHeight="1" x14ac:dyDescent="0.25">
      <c r="A8" s="98" t="s">
        <v>426</v>
      </c>
      <c r="B8" s="99"/>
      <c r="C8" s="99"/>
      <c r="D8" s="99"/>
      <c r="E8" s="99"/>
      <c r="F8" s="99"/>
      <c r="G8" s="99"/>
      <c r="H8" s="99"/>
      <c r="I8" s="99"/>
      <c r="J8" s="99"/>
      <c r="K8" s="99"/>
      <c r="L8" s="99"/>
      <c r="M8" s="99"/>
      <c r="N8" s="99"/>
      <c r="O8" s="99"/>
      <c r="P8" s="99"/>
      <c r="Q8" s="99"/>
      <c r="R8" s="99"/>
      <c r="S8" s="99"/>
      <c r="T8" s="99"/>
      <c r="U8" s="99"/>
      <c r="V8" s="99"/>
      <c r="W8" s="99"/>
      <c r="X8" s="99"/>
      <c r="Y8" s="99"/>
      <c r="Z8" s="99"/>
      <c r="AA8" s="99"/>
      <c r="AB8" s="99"/>
      <c r="AC8" s="99"/>
      <c r="AD8" s="99"/>
      <c r="AE8" s="99"/>
      <c r="AF8" s="99"/>
      <c r="AG8" s="99"/>
      <c r="AH8" s="99"/>
      <c r="AI8" s="99"/>
      <c r="AJ8" s="24"/>
      <c r="AK8" s="27"/>
      <c r="AL8" s="28"/>
      <c r="AM8" s="28"/>
      <c r="AN8" s="31"/>
    </row>
    <row r="9" spans="1:40" s="38" customFormat="1" ht="12" customHeight="1" x14ac:dyDescent="0.25">
      <c r="A9" s="33"/>
      <c r="B9" s="33"/>
      <c r="C9" s="33"/>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90"/>
      <c r="AG9" s="92"/>
      <c r="AH9" s="93"/>
      <c r="AI9" s="33"/>
      <c r="AJ9" s="24"/>
      <c r="AK9" s="27"/>
      <c r="AL9" s="28"/>
      <c r="AM9" s="28"/>
      <c r="AN9" s="31"/>
    </row>
    <row r="10" spans="1:40" ht="12" customHeight="1" x14ac:dyDescent="0.25">
      <c r="A10" s="40"/>
      <c r="B10" s="41" t="s">
        <v>4</v>
      </c>
      <c r="C10" s="42">
        <v>270.096497</v>
      </c>
      <c r="D10" s="42">
        <v>297.03128699999996</v>
      </c>
      <c r="E10" s="42">
        <v>336.53501099999994</v>
      </c>
      <c r="F10" s="42">
        <v>418.84317299999998</v>
      </c>
      <c r="G10" s="42">
        <v>468.43158599999998</v>
      </c>
      <c r="H10" s="42">
        <v>476.50710000000004</v>
      </c>
      <c r="I10" s="42">
        <v>576.4434369999999</v>
      </c>
      <c r="J10" s="42">
        <v>608.976043</v>
      </c>
      <c r="K10" s="42">
        <v>532.20038199999999</v>
      </c>
      <c r="L10" s="42">
        <v>589.81410000000005</v>
      </c>
      <c r="M10" s="42">
        <v>707.8549660000001</v>
      </c>
      <c r="N10" s="42">
        <v>636.347307</v>
      </c>
      <c r="O10" s="42">
        <v>481.913049</v>
      </c>
      <c r="P10" s="42">
        <v>607.71386299999995</v>
      </c>
      <c r="Q10" s="42">
        <v>814.83146699999998</v>
      </c>
      <c r="R10" s="42">
        <v>723.9035439999999</v>
      </c>
      <c r="S10" s="42">
        <v>769.83189000000004</v>
      </c>
      <c r="T10" s="42">
        <v>2172.9269850000001</v>
      </c>
      <c r="U10" s="42">
        <v>1816.5170920000005</v>
      </c>
      <c r="V10" s="42">
        <v>2184.7021359999999</v>
      </c>
      <c r="W10" s="42">
        <v>2348.47496</v>
      </c>
      <c r="X10" s="42">
        <v>2328.3187609999995</v>
      </c>
      <c r="Y10" s="42">
        <v>1641.9142790000003</v>
      </c>
      <c r="Z10" s="42">
        <v>1998.8051030000004</v>
      </c>
      <c r="AA10" s="42">
        <v>1469.7196020000004</v>
      </c>
      <c r="AB10" s="42">
        <v>1413.3444450000002</v>
      </c>
      <c r="AC10" s="42">
        <v>1482.0348789999998</v>
      </c>
      <c r="AD10" s="42">
        <v>1385.4281550000001</v>
      </c>
      <c r="AE10" s="42">
        <v>1431.5095690000001</v>
      </c>
      <c r="AF10" s="42">
        <v>1349.1474899999998</v>
      </c>
      <c r="AG10" s="42">
        <v>2098.584797</v>
      </c>
      <c r="AH10" s="42">
        <v>3396.2626239999995</v>
      </c>
      <c r="AI10" s="42">
        <f>SUM(C10:AH10)</f>
        <v>37834.965579000003</v>
      </c>
      <c r="AJ10" s="26"/>
      <c r="AK10" s="27"/>
      <c r="AL10" s="28"/>
      <c r="AM10" s="29"/>
      <c r="AN10" s="29"/>
    </row>
    <row r="11" spans="1:40" ht="12" customHeight="1" x14ac:dyDescent="0.25">
      <c r="A11" s="40"/>
      <c r="B11" s="41" t="s">
        <v>6</v>
      </c>
      <c r="C11" s="42">
        <v>2508.7120460000006</v>
      </c>
      <c r="D11" s="42">
        <v>2586.0184310000004</v>
      </c>
      <c r="E11" s="42">
        <v>2918.4880050000002</v>
      </c>
      <c r="F11" s="42">
        <v>3346.9041979999997</v>
      </c>
      <c r="G11" s="42">
        <v>4158.125845999999</v>
      </c>
      <c r="H11" s="42">
        <v>4464.7506619999995</v>
      </c>
      <c r="I11" s="42">
        <v>6427.2039610000002</v>
      </c>
      <c r="J11" s="42">
        <v>7411.0303320000021</v>
      </c>
      <c r="K11" s="42">
        <v>8753.2394860000004</v>
      </c>
      <c r="L11" s="42">
        <v>13980.432263999997</v>
      </c>
      <c r="M11" s="42">
        <v>21454.014515999992</v>
      </c>
      <c r="N11" s="42">
        <v>18893.578632000001</v>
      </c>
      <c r="O11" s="42">
        <v>20379.768767000005</v>
      </c>
      <c r="P11" s="42">
        <v>23574.451749999993</v>
      </c>
      <c r="Q11" s="42">
        <v>31313.817948</v>
      </c>
      <c r="R11" s="42">
        <v>40384.316159000002</v>
      </c>
      <c r="S11" s="42">
        <v>40569.984669000012</v>
      </c>
      <c r="T11" s="42">
        <v>43716.422964000005</v>
      </c>
      <c r="U11" s="42">
        <v>48466.816854000012</v>
      </c>
      <c r="V11" s="42">
        <v>46985.35643499998</v>
      </c>
      <c r="W11" s="42">
        <v>61537.234551000009</v>
      </c>
      <c r="X11" s="42">
        <v>67613.210995999994</v>
      </c>
      <c r="Y11" s="42">
        <v>64983.144684999999</v>
      </c>
      <c r="Z11" s="42">
        <v>74876.301253000027</v>
      </c>
      <c r="AA11" s="42">
        <v>81989.213759000006</v>
      </c>
      <c r="AB11" s="42">
        <v>84521.719581000012</v>
      </c>
      <c r="AC11" s="42">
        <v>83733.039010000008</v>
      </c>
      <c r="AD11" s="42">
        <v>92578.174850000025</v>
      </c>
      <c r="AE11" s="42">
        <v>88878.985803000018</v>
      </c>
      <c r="AF11" s="42">
        <v>86817.270548999993</v>
      </c>
      <c r="AG11" s="42">
        <v>82893.551338999998</v>
      </c>
      <c r="AH11" s="42">
        <v>103665.42949799998</v>
      </c>
      <c r="AI11" s="42">
        <f t="shared" ref="AI11:AI35" si="0">SUM(C11:AH11)</f>
        <v>1366380.7097990001</v>
      </c>
      <c r="AJ11" s="26"/>
      <c r="AK11" s="27"/>
      <c r="AL11" s="28"/>
      <c r="AM11" s="29"/>
      <c r="AN11" s="29"/>
    </row>
    <row r="12" spans="1:40" ht="12" customHeight="1" x14ac:dyDescent="0.25">
      <c r="A12" s="40"/>
      <c r="B12" s="41" t="s">
        <v>8</v>
      </c>
      <c r="C12" s="42">
        <v>1187.2554379999999</v>
      </c>
      <c r="D12" s="42">
        <v>1247.91903</v>
      </c>
      <c r="E12" s="42">
        <v>1258.695309</v>
      </c>
      <c r="F12" s="42">
        <v>1416.787793</v>
      </c>
      <c r="G12" s="42">
        <v>1841.4643619999999</v>
      </c>
      <c r="H12" s="42">
        <v>1828.6101059999999</v>
      </c>
      <c r="I12" s="42">
        <v>2915.8982049999995</v>
      </c>
      <c r="J12" s="42">
        <v>3729.4499820000001</v>
      </c>
      <c r="K12" s="42">
        <v>4730.4668769999998</v>
      </c>
      <c r="L12" s="42">
        <v>6602.6777430000002</v>
      </c>
      <c r="M12" s="42">
        <v>9253.3953600000004</v>
      </c>
      <c r="N12" s="42">
        <v>7437.8554800000002</v>
      </c>
      <c r="O12" s="42">
        <v>9810.2411160000011</v>
      </c>
      <c r="P12" s="42">
        <v>12046.615346</v>
      </c>
      <c r="Q12" s="42">
        <v>14666.130932000004</v>
      </c>
      <c r="R12" s="42">
        <v>16909.077287</v>
      </c>
      <c r="S12" s="42">
        <v>17635.911365</v>
      </c>
      <c r="T12" s="42">
        <v>16705.923631000001</v>
      </c>
      <c r="U12" s="42">
        <v>14386.398302</v>
      </c>
      <c r="V12" s="42">
        <v>12935.704275000002</v>
      </c>
      <c r="W12" s="42">
        <v>14309.367165</v>
      </c>
      <c r="X12" s="42">
        <v>11535.990918</v>
      </c>
      <c r="Y12" s="42">
        <v>9919.4554550000012</v>
      </c>
      <c r="Z12" s="42">
        <v>8701.5964940000013</v>
      </c>
      <c r="AA12" s="42">
        <v>8459.8194750000002</v>
      </c>
      <c r="AB12" s="42">
        <v>7920.622980000001</v>
      </c>
      <c r="AC12" s="42">
        <v>7494.262725999999</v>
      </c>
      <c r="AD12" s="42">
        <v>6778.8155669999987</v>
      </c>
      <c r="AE12" s="42">
        <v>7085.1116810000012</v>
      </c>
      <c r="AF12" s="42">
        <v>7180.7373920000018</v>
      </c>
      <c r="AG12" s="42">
        <v>8382.525889999999</v>
      </c>
      <c r="AH12" s="42">
        <v>12174.526865</v>
      </c>
      <c r="AI12" s="42">
        <f t="shared" si="0"/>
        <v>268489.31054700003</v>
      </c>
      <c r="AJ12" s="26"/>
      <c r="AK12" s="27"/>
      <c r="AL12" s="28"/>
      <c r="AM12" s="29"/>
      <c r="AN12" s="29"/>
    </row>
    <row r="13" spans="1:40" ht="12" customHeight="1" x14ac:dyDescent="0.25">
      <c r="A13" s="40"/>
      <c r="B13" s="41" t="s">
        <v>10</v>
      </c>
      <c r="C13" s="42">
        <v>172.13521800000001</v>
      </c>
      <c r="D13" s="42">
        <v>202.47087400000001</v>
      </c>
      <c r="E13" s="42">
        <v>214.53156800000002</v>
      </c>
      <c r="F13" s="42">
        <v>279.39090899999997</v>
      </c>
      <c r="G13" s="42">
        <v>264.37322399999999</v>
      </c>
      <c r="H13" s="42">
        <v>298.43956000000003</v>
      </c>
      <c r="I13" s="42">
        <v>1094.7132799999999</v>
      </c>
      <c r="J13" s="42">
        <v>1226.2749000000001</v>
      </c>
      <c r="K13" s="42">
        <v>1227.4586570000001</v>
      </c>
      <c r="L13" s="42">
        <v>1334.7030800000002</v>
      </c>
      <c r="M13" s="42">
        <v>1392.1439019999998</v>
      </c>
      <c r="N13" s="42">
        <v>1167.3478589999997</v>
      </c>
      <c r="O13" s="42">
        <v>1753.9067190000001</v>
      </c>
      <c r="P13" s="42">
        <v>2069.7015660000002</v>
      </c>
      <c r="Q13" s="42">
        <v>2658.1671480000005</v>
      </c>
      <c r="R13" s="42">
        <v>3187.5775250000006</v>
      </c>
      <c r="S13" s="42">
        <v>3232.9821979999997</v>
      </c>
      <c r="T13" s="42">
        <v>3353.5509270000002</v>
      </c>
      <c r="U13" s="42">
        <v>2884.119698</v>
      </c>
      <c r="V13" s="42">
        <v>2294.254156</v>
      </c>
      <c r="W13" s="42">
        <v>2340.1717840000001</v>
      </c>
      <c r="X13" s="42">
        <v>2767.6465010000002</v>
      </c>
      <c r="Y13" s="42">
        <v>2126.9713430000002</v>
      </c>
      <c r="Z13" s="42">
        <v>3245.0414670000005</v>
      </c>
      <c r="AA13" s="42">
        <v>4438.6568600000001</v>
      </c>
      <c r="AB13" s="42">
        <v>5480.9216980000001</v>
      </c>
      <c r="AC13" s="42">
        <v>6937.0265290000007</v>
      </c>
      <c r="AD13" s="42">
        <v>10597.745505000001</v>
      </c>
      <c r="AE13" s="42">
        <v>11000.420507000001</v>
      </c>
      <c r="AF13" s="42">
        <v>10035.085142000002</v>
      </c>
      <c r="AG13" s="42">
        <v>12986.958051</v>
      </c>
      <c r="AH13" s="42">
        <v>13741.628231000001</v>
      </c>
      <c r="AI13" s="42">
        <f t="shared" si="0"/>
        <v>116006.516586</v>
      </c>
      <c r="AJ13" s="26"/>
      <c r="AK13" s="27"/>
      <c r="AL13" s="28"/>
      <c r="AM13" s="29"/>
      <c r="AN13" s="29"/>
    </row>
    <row r="14" spans="1:40" ht="12" customHeight="1" x14ac:dyDescent="0.25">
      <c r="A14" s="40"/>
      <c r="B14" s="41" t="s">
        <v>12</v>
      </c>
      <c r="C14" s="42">
        <v>909.16527800000006</v>
      </c>
      <c r="D14" s="42">
        <v>982.09583800000007</v>
      </c>
      <c r="E14" s="42">
        <v>982.24443700000006</v>
      </c>
      <c r="F14" s="42">
        <v>1016.7401029999999</v>
      </c>
      <c r="G14" s="42">
        <v>1165.5209279999999</v>
      </c>
      <c r="H14" s="42">
        <v>1328.4957380000001</v>
      </c>
      <c r="I14" s="42">
        <v>1476.6317009999998</v>
      </c>
      <c r="J14" s="42">
        <v>1998.7651649999998</v>
      </c>
      <c r="K14" s="42">
        <v>2270.2533020000001</v>
      </c>
      <c r="L14" s="42">
        <v>2725.5559590000003</v>
      </c>
      <c r="M14" s="42">
        <v>3332.7688720000001</v>
      </c>
      <c r="N14" s="42">
        <v>2655.0813350000003</v>
      </c>
      <c r="O14" s="42">
        <v>2972.1294760000005</v>
      </c>
      <c r="P14" s="42">
        <v>3494.5896640000001</v>
      </c>
      <c r="Q14" s="42">
        <v>4752.5338390000006</v>
      </c>
      <c r="R14" s="42">
        <v>4855.7824700000001</v>
      </c>
      <c r="S14" s="42">
        <v>6053.5916819999993</v>
      </c>
      <c r="T14" s="42">
        <v>5250.9355739999992</v>
      </c>
      <c r="U14" s="42">
        <v>4574.855778000001</v>
      </c>
      <c r="V14" s="42">
        <v>4830.5542989999994</v>
      </c>
      <c r="W14" s="42">
        <v>4175.7969000000003</v>
      </c>
      <c r="X14" s="42">
        <v>4314.8816239999996</v>
      </c>
      <c r="Y14" s="42">
        <v>3892.506003</v>
      </c>
      <c r="Z14" s="42">
        <v>3979.2732369999999</v>
      </c>
      <c r="AA14" s="42">
        <v>4793.5559169999997</v>
      </c>
      <c r="AB14" s="42">
        <v>4975.2237660000001</v>
      </c>
      <c r="AC14" s="42">
        <v>4866.7443339999991</v>
      </c>
      <c r="AD14" s="42">
        <v>4585.634191000001</v>
      </c>
      <c r="AE14" s="42">
        <v>4538.2913150000004</v>
      </c>
      <c r="AF14" s="42">
        <v>4134.6419669999996</v>
      </c>
      <c r="AG14" s="42">
        <v>2910.524199</v>
      </c>
      <c r="AH14" s="42">
        <v>4026.2333090000002</v>
      </c>
      <c r="AI14" s="42">
        <f t="shared" si="0"/>
        <v>108821.59820000002</v>
      </c>
      <c r="AJ14" s="26"/>
      <c r="AK14" s="27"/>
      <c r="AL14" s="28"/>
      <c r="AM14" s="29"/>
      <c r="AN14" s="29"/>
    </row>
    <row r="15" spans="1:40" ht="12" customHeight="1" x14ac:dyDescent="0.25">
      <c r="A15" s="40"/>
      <c r="B15" s="41" t="s">
        <v>14</v>
      </c>
      <c r="C15" s="42">
        <v>1448.0040980000001</v>
      </c>
      <c r="D15" s="42">
        <v>1149.925283</v>
      </c>
      <c r="E15" s="42">
        <v>903.82167700000002</v>
      </c>
      <c r="F15" s="42">
        <v>1069.347276</v>
      </c>
      <c r="G15" s="42">
        <v>1406.0457080000001</v>
      </c>
      <c r="H15" s="42">
        <v>1774.981209</v>
      </c>
      <c r="I15" s="42">
        <v>1582.7236929999999</v>
      </c>
      <c r="J15" s="42">
        <v>1962.192947</v>
      </c>
      <c r="K15" s="42">
        <v>2341.8137239999996</v>
      </c>
      <c r="L15" s="42">
        <v>2829.3297590000002</v>
      </c>
      <c r="M15" s="42">
        <v>3825.9027969999997</v>
      </c>
      <c r="N15" s="42">
        <v>2688.8369149999999</v>
      </c>
      <c r="O15" s="42">
        <v>2804.666948</v>
      </c>
      <c r="P15" s="42">
        <v>3166.6050180000002</v>
      </c>
      <c r="Q15" s="42">
        <v>4295.2017470000001</v>
      </c>
      <c r="R15" s="42">
        <v>4407.0210709999992</v>
      </c>
      <c r="S15" s="42">
        <v>3839.6498269999997</v>
      </c>
      <c r="T15" s="42">
        <v>10339.238548000001</v>
      </c>
      <c r="U15" s="42">
        <v>9517.1517430000004</v>
      </c>
      <c r="V15" s="42">
        <v>7656.7440870000009</v>
      </c>
      <c r="W15" s="42">
        <v>8625.8546189999997</v>
      </c>
      <c r="X15" s="42">
        <v>7943.8867719999998</v>
      </c>
      <c r="Y15" s="42">
        <v>6977.5541410000005</v>
      </c>
      <c r="Z15" s="42">
        <v>5821.811068</v>
      </c>
      <c r="AA15" s="42">
        <v>5408.8884310000003</v>
      </c>
      <c r="AB15" s="42">
        <v>5936.7567719999997</v>
      </c>
      <c r="AC15" s="42">
        <v>5697.5568359999997</v>
      </c>
      <c r="AD15" s="42">
        <v>5908.9128909999999</v>
      </c>
      <c r="AE15" s="42">
        <v>5691.1256110000004</v>
      </c>
      <c r="AF15" s="42">
        <v>5530.8955570000007</v>
      </c>
      <c r="AG15" s="42">
        <v>6128.1536599999999</v>
      </c>
      <c r="AH15" s="42">
        <v>7829.6753330000001</v>
      </c>
      <c r="AI15" s="42">
        <f t="shared" si="0"/>
        <v>146510.27576600001</v>
      </c>
      <c r="AJ15" s="26"/>
      <c r="AK15" s="27"/>
      <c r="AL15" s="28"/>
      <c r="AM15" s="29"/>
      <c r="AN15" s="29"/>
    </row>
    <row r="16" spans="1:40" ht="12" customHeight="1" x14ac:dyDescent="0.25">
      <c r="A16" s="40"/>
      <c r="B16" s="41" t="s">
        <v>16</v>
      </c>
      <c r="C16" s="42">
        <v>484.86412799999999</v>
      </c>
      <c r="D16" s="42">
        <v>523.7391869999999</v>
      </c>
      <c r="E16" s="42">
        <v>618.23008000000004</v>
      </c>
      <c r="F16" s="42">
        <v>705.67341800000008</v>
      </c>
      <c r="G16" s="42">
        <v>860.67529000000002</v>
      </c>
      <c r="H16" s="42">
        <v>973.21801899999991</v>
      </c>
      <c r="I16" s="42">
        <v>1014.0818479999999</v>
      </c>
      <c r="J16" s="42">
        <v>1182.860473</v>
      </c>
      <c r="K16" s="42">
        <v>1142.854593</v>
      </c>
      <c r="L16" s="42">
        <v>1127.2387470000001</v>
      </c>
      <c r="M16" s="42">
        <v>1334.1359929999999</v>
      </c>
      <c r="N16" s="42">
        <v>935.22155999999995</v>
      </c>
      <c r="O16" s="42">
        <v>768.208079</v>
      </c>
      <c r="P16" s="42">
        <v>786.28337500000009</v>
      </c>
      <c r="Q16" s="42">
        <v>963.05107999999996</v>
      </c>
      <c r="R16" s="42">
        <v>1092.619516</v>
      </c>
      <c r="S16" s="42">
        <v>1180.361271</v>
      </c>
      <c r="T16" s="42">
        <v>1246.3471139999999</v>
      </c>
      <c r="U16" s="42">
        <v>1208.2277399999998</v>
      </c>
      <c r="V16" s="42">
        <v>1107.5946939999999</v>
      </c>
      <c r="W16" s="42">
        <v>1292.015752</v>
      </c>
      <c r="X16" s="42">
        <v>1323.4159870000001</v>
      </c>
      <c r="Y16" s="42">
        <v>1145.779495</v>
      </c>
      <c r="Z16" s="42">
        <v>1239.9136440000002</v>
      </c>
      <c r="AA16" s="42">
        <v>1413.7033640000002</v>
      </c>
      <c r="AB16" s="42">
        <v>1399.0734709999999</v>
      </c>
      <c r="AC16" s="42">
        <v>1427.2730280000001</v>
      </c>
      <c r="AD16" s="42">
        <v>2298.3597580000005</v>
      </c>
      <c r="AE16" s="42">
        <v>2268.6451940000002</v>
      </c>
      <c r="AF16" s="42">
        <v>2067.2618590000002</v>
      </c>
      <c r="AG16" s="42">
        <v>1711.5427850000001</v>
      </c>
      <c r="AH16" s="42">
        <v>1433.7628319999999</v>
      </c>
      <c r="AI16" s="42">
        <f t="shared" si="0"/>
        <v>38276.233373999989</v>
      </c>
      <c r="AJ16" s="26"/>
      <c r="AK16" s="27"/>
      <c r="AL16" s="28"/>
      <c r="AM16" s="29"/>
      <c r="AN16" s="29"/>
    </row>
    <row r="17" spans="1:40" ht="12" customHeight="1" x14ac:dyDescent="0.25">
      <c r="A17" s="40"/>
      <c r="B17" s="41" t="s">
        <v>18</v>
      </c>
      <c r="C17" s="42">
        <v>409.488091</v>
      </c>
      <c r="D17" s="42">
        <v>411.10776099999998</v>
      </c>
      <c r="E17" s="42">
        <v>472.194706</v>
      </c>
      <c r="F17" s="42">
        <v>561.47416099999998</v>
      </c>
      <c r="G17" s="42">
        <v>708.06354399999998</v>
      </c>
      <c r="H17" s="42">
        <v>940.59354099999996</v>
      </c>
      <c r="I17" s="42">
        <v>1208.491303</v>
      </c>
      <c r="J17" s="42">
        <v>1452.1762980000001</v>
      </c>
      <c r="K17" s="42">
        <v>1673.0771729999999</v>
      </c>
      <c r="L17" s="42">
        <v>2010.8269270000001</v>
      </c>
      <c r="M17" s="42">
        <v>3417.4068139999999</v>
      </c>
      <c r="N17" s="42">
        <v>1771.6931850000001</v>
      </c>
      <c r="O17" s="42">
        <v>1688.600113</v>
      </c>
      <c r="P17" s="42">
        <v>1653.8100139999999</v>
      </c>
      <c r="Q17" s="42">
        <v>1991.518916</v>
      </c>
      <c r="R17" s="42">
        <v>1972.6561610000001</v>
      </c>
      <c r="S17" s="42">
        <v>4042.3479910000001</v>
      </c>
      <c r="T17" s="42">
        <v>1140.7941949999999</v>
      </c>
      <c r="U17" s="42">
        <v>1107.5457469999999</v>
      </c>
      <c r="V17" s="42">
        <v>844.39449500000012</v>
      </c>
      <c r="W17" s="42">
        <v>1305.2068770000003</v>
      </c>
      <c r="X17" s="42">
        <v>1269.0671970000003</v>
      </c>
      <c r="Y17" s="42">
        <v>1105.4587869999998</v>
      </c>
      <c r="Z17" s="42">
        <v>1246.666984</v>
      </c>
      <c r="AA17" s="42">
        <v>1294.4012360000002</v>
      </c>
      <c r="AB17" s="42">
        <v>1213.1111799999999</v>
      </c>
      <c r="AC17" s="42">
        <v>1239.164536</v>
      </c>
      <c r="AD17" s="42">
        <v>1581.4722209999998</v>
      </c>
      <c r="AE17" s="42">
        <v>2088.0156779999998</v>
      </c>
      <c r="AF17" s="42">
        <v>1861.5157979999997</v>
      </c>
      <c r="AG17" s="42">
        <v>1541.9773479999997</v>
      </c>
      <c r="AH17" s="42">
        <v>2275.1891869999995</v>
      </c>
      <c r="AI17" s="42">
        <f t="shared" si="0"/>
        <v>47499.508164999985</v>
      </c>
      <c r="AJ17" s="26"/>
      <c r="AK17" s="27"/>
      <c r="AL17" s="28"/>
      <c r="AM17" s="29"/>
      <c r="AN17" s="29"/>
    </row>
    <row r="18" spans="1:40" ht="12" customHeight="1" x14ac:dyDescent="0.25">
      <c r="A18" s="40"/>
      <c r="B18" s="41" t="s">
        <v>20</v>
      </c>
      <c r="C18" s="42">
        <v>676.42336999999998</v>
      </c>
      <c r="D18" s="42">
        <v>687.16612799999996</v>
      </c>
      <c r="E18" s="42">
        <v>716.84653500000002</v>
      </c>
      <c r="F18" s="42">
        <v>805.36496699999998</v>
      </c>
      <c r="G18" s="42">
        <v>963.30572299999994</v>
      </c>
      <c r="H18" s="42">
        <v>1308.855712</v>
      </c>
      <c r="I18" s="42">
        <v>1329.423771</v>
      </c>
      <c r="J18" s="42">
        <v>1619.729153</v>
      </c>
      <c r="K18" s="42">
        <v>1689.957864</v>
      </c>
      <c r="L18" s="42">
        <v>1824.4975460000001</v>
      </c>
      <c r="M18" s="42">
        <v>2513.8030589999998</v>
      </c>
      <c r="N18" s="42">
        <v>1636.089125</v>
      </c>
      <c r="O18" s="42">
        <v>1399.4461269999999</v>
      </c>
      <c r="P18" s="42">
        <v>1339.991974</v>
      </c>
      <c r="Q18" s="42">
        <v>1560.711303</v>
      </c>
      <c r="R18" s="42">
        <v>1612.3027039999999</v>
      </c>
      <c r="S18" s="42">
        <v>4.6415680000000004</v>
      </c>
      <c r="T18" s="42">
        <v>1843.4028699999999</v>
      </c>
      <c r="U18" s="42">
        <v>1679.584349</v>
      </c>
      <c r="V18" s="42">
        <v>1200.778695</v>
      </c>
      <c r="W18" s="42">
        <v>1496.6460830000001</v>
      </c>
      <c r="X18" s="42">
        <v>1510.4949879999999</v>
      </c>
      <c r="Y18" s="42">
        <v>1200.653456</v>
      </c>
      <c r="Z18" s="42">
        <v>1400.825472</v>
      </c>
      <c r="AA18" s="42">
        <v>1426.2048950000001</v>
      </c>
      <c r="AB18" s="42">
        <v>1466.4335900000001</v>
      </c>
      <c r="AC18" s="42">
        <v>1420.5599990000001</v>
      </c>
      <c r="AD18" s="42">
        <v>1376.522612</v>
      </c>
      <c r="AE18" s="42">
        <v>1468.1020219999998</v>
      </c>
      <c r="AF18" s="42">
        <v>1226.1954969999999</v>
      </c>
      <c r="AG18" s="42">
        <v>1218.576284</v>
      </c>
      <c r="AH18" s="42">
        <v>1808.520845</v>
      </c>
      <c r="AI18" s="42">
        <f t="shared" si="0"/>
        <v>43432.058286000007</v>
      </c>
      <c r="AJ18" s="26"/>
      <c r="AK18" s="27"/>
      <c r="AL18" s="28"/>
      <c r="AM18" s="29"/>
      <c r="AN18" s="29"/>
    </row>
    <row r="19" spans="1:40" ht="12" customHeight="1" x14ac:dyDescent="0.25">
      <c r="A19" s="40"/>
      <c r="B19" s="41" t="s">
        <v>22</v>
      </c>
      <c r="C19" s="42">
        <v>111.67373699999999</v>
      </c>
      <c r="D19" s="42">
        <v>95.095399000000015</v>
      </c>
      <c r="E19" s="42">
        <v>89.615008999999986</v>
      </c>
      <c r="F19" s="42">
        <v>95.912540000000007</v>
      </c>
      <c r="G19" s="42">
        <v>98.579047000000003</v>
      </c>
      <c r="H19" s="42">
        <v>89.374403999999998</v>
      </c>
      <c r="I19" s="42">
        <v>74.797887000000003</v>
      </c>
      <c r="J19" s="42">
        <v>79.296353000000011</v>
      </c>
      <c r="K19" s="42">
        <v>74.244716000000011</v>
      </c>
      <c r="L19" s="42">
        <v>101.16952799999999</v>
      </c>
      <c r="M19" s="42">
        <v>103.517034</v>
      </c>
      <c r="N19" s="42">
        <v>68.942374000000001</v>
      </c>
      <c r="O19" s="42">
        <v>49.446381000000002</v>
      </c>
      <c r="P19" s="42">
        <v>45.040496000000005</v>
      </c>
      <c r="Q19" s="42">
        <v>57.293835999999999</v>
      </c>
      <c r="R19" s="42">
        <v>67.050445999999994</v>
      </c>
      <c r="S19" s="42">
        <v>246.893237</v>
      </c>
      <c r="T19" s="42">
        <v>81.485990000000001</v>
      </c>
      <c r="U19" s="42">
        <v>96.610065000000006</v>
      </c>
      <c r="V19" s="42">
        <v>77.019888000000009</v>
      </c>
      <c r="W19" s="42">
        <v>86.542194999999992</v>
      </c>
      <c r="X19" s="42">
        <v>113.98002199999999</v>
      </c>
      <c r="Y19" s="42">
        <v>97.902095000000003</v>
      </c>
      <c r="Z19" s="42">
        <v>84.305169000000006</v>
      </c>
      <c r="AA19" s="42">
        <v>99.574344999999994</v>
      </c>
      <c r="AB19" s="42">
        <v>99.007757999999995</v>
      </c>
      <c r="AC19" s="42">
        <v>114.33798899999999</v>
      </c>
      <c r="AD19" s="42">
        <v>148.22984199999999</v>
      </c>
      <c r="AE19" s="42">
        <v>118.951412</v>
      </c>
      <c r="AF19" s="42">
        <v>115.04182200000001</v>
      </c>
      <c r="AG19" s="42">
        <v>101.872334</v>
      </c>
      <c r="AH19" s="42">
        <v>122.645661</v>
      </c>
      <c r="AI19" s="42">
        <f t="shared" si="0"/>
        <v>3105.4490110000011</v>
      </c>
      <c r="AJ19" s="26"/>
      <c r="AK19" s="27"/>
      <c r="AL19" s="28"/>
      <c r="AM19" s="29"/>
      <c r="AN19" s="29"/>
    </row>
    <row r="20" spans="1:40" ht="12" customHeight="1" x14ac:dyDescent="0.25">
      <c r="A20" s="40"/>
      <c r="B20" s="41" t="s">
        <v>24</v>
      </c>
      <c r="C20" s="42">
        <v>438.58172999999999</v>
      </c>
      <c r="D20" s="42">
        <v>462.95268299999998</v>
      </c>
      <c r="E20" s="42">
        <v>557.02806899999996</v>
      </c>
      <c r="F20" s="42">
        <v>695.86070700000005</v>
      </c>
      <c r="G20" s="42">
        <v>794.75989800000002</v>
      </c>
      <c r="H20" s="42">
        <v>1026.970892</v>
      </c>
      <c r="I20" s="42">
        <v>1069.0752280000002</v>
      </c>
      <c r="J20" s="42">
        <v>1246.7053839999999</v>
      </c>
      <c r="K20" s="42">
        <v>1192.7047499999999</v>
      </c>
      <c r="L20" s="42">
        <v>1425.567155</v>
      </c>
      <c r="M20" s="42">
        <v>1721.979765</v>
      </c>
      <c r="N20" s="42">
        <v>1153.5339160000001</v>
      </c>
      <c r="O20" s="42">
        <v>1058.423014</v>
      </c>
      <c r="P20" s="42">
        <v>1063.1442930000001</v>
      </c>
      <c r="Q20" s="42">
        <v>1319.6661839999999</v>
      </c>
      <c r="R20" s="42">
        <v>1431.998233</v>
      </c>
      <c r="S20" s="42">
        <v>1477.6001270000002</v>
      </c>
      <c r="T20" s="42">
        <v>1755.969503</v>
      </c>
      <c r="U20" s="42">
        <v>1756.43688</v>
      </c>
      <c r="V20" s="42">
        <v>1307.5860969999999</v>
      </c>
      <c r="W20" s="42">
        <v>1913.2436850000001</v>
      </c>
      <c r="X20" s="42">
        <v>1990.813707</v>
      </c>
      <c r="Y20" s="42">
        <v>2069.5070820000001</v>
      </c>
      <c r="Z20" s="42">
        <v>2207.4729990000001</v>
      </c>
      <c r="AA20" s="42">
        <v>2295.4970020000001</v>
      </c>
      <c r="AB20" s="42">
        <v>2327.6096549999997</v>
      </c>
      <c r="AC20" s="42">
        <v>2306.3408279999999</v>
      </c>
      <c r="AD20" s="42">
        <v>2443.1453120000001</v>
      </c>
      <c r="AE20" s="42">
        <v>2601.9269790000003</v>
      </c>
      <c r="AF20" s="42">
        <v>2354.4569040000001</v>
      </c>
      <c r="AG20" s="42">
        <v>2016.8451440000001</v>
      </c>
      <c r="AH20" s="42">
        <v>2706.6524260000001</v>
      </c>
      <c r="AI20" s="42">
        <f t="shared" si="0"/>
        <v>50190.05623100001</v>
      </c>
      <c r="AJ20" s="26"/>
      <c r="AK20" s="27"/>
      <c r="AL20" s="28"/>
      <c r="AM20" s="29"/>
      <c r="AN20" s="29"/>
    </row>
    <row r="21" spans="1:40" ht="12" customHeight="1" x14ac:dyDescent="0.25">
      <c r="A21" s="40"/>
      <c r="B21" s="41" t="s">
        <v>26</v>
      </c>
      <c r="C21" s="42">
        <v>4.349761</v>
      </c>
      <c r="D21" s="42">
        <v>5.4463600000000003</v>
      </c>
      <c r="E21" s="42">
        <v>4.8866389999999997</v>
      </c>
      <c r="F21" s="42">
        <v>5.1954140000000004</v>
      </c>
      <c r="G21" s="42">
        <v>4.5549090000000003</v>
      </c>
      <c r="H21" s="42">
        <v>4.1490640000000001</v>
      </c>
      <c r="I21" s="42">
        <v>3.7386680000000001</v>
      </c>
      <c r="J21" s="42">
        <v>5.0971270000000004</v>
      </c>
      <c r="K21" s="42">
        <v>7.7012299999999998</v>
      </c>
      <c r="L21" s="42">
        <v>9.1249570000000002</v>
      </c>
      <c r="M21" s="42">
        <v>20.615793</v>
      </c>
      <c r="N21" s="42">
        <v>8.2612190000000005</v>
      </c>
      <c r="O21" s="42">
        <v>12.849125000000001</v>
      </c>
      <c r="P21" s="42">
        <v>12.838452</v>
      </c>
      <c r="Q21" s="42">
        <v>20.362264</v>
      </c>
      <c r="R21" s="42">
        <v>22.421444000000001</v>
      </c>
      <c r="S21" s="42">
        <v>800.165977</v>
      </c>
      <c r="T21" s="42">
        <v>33.292738999999997</v>
      </c>
      <c r="U21" s="42">
        <v>33.641120000000001</v>
      </c>
      <c r="V21" s="42">
        <v>19.224696999999999</v>
      </c>
      <c r="W21" s="42">
        <v>24.046583999999999</v>
      </c>
      <c r="X21" s="42">
        <v>29.626867000000001</v>
      </c>
      <c r="Y21" s="42">
        <v>26.293983999999998</v>
      </c>
      <c r="Z21" s="42">
        <v>32.118068000000001</v>
      </c>
      <c r="AA21" s="42">
        <v>32.044009000000003</v>
      </c>
      <c r="AB21" s="42">
        <v>31.313106000000001</v>
      </c>
      <c r="AC21" s="42">
        <v>38.961554</v>
      </c>
      <c r="AD21" s="42">
        <v>29.722069000000001</v>
      </c>
      <c r="AE21" s="42">
        <v>36.661702000000005</v>
      </c>
      <c r="AF21" s="42">
        <v>28.719820999999996</v>
      </c>
      <c r="AG21" s="42">
        <v>19.029713999999998</v>
      </c>
      <c r="AH21" s="42">
        <v>25.490644</v>
      </c>
      <c r="AI21" s="42">
        <f t="shared" si="0"/>
        <v>1391.9450809999998</v>
      </c>
      <c r="AJ21" s="26"/>
      <c r="AK21" s="27"/>
      <c r="AL21" s="28"/>
      <c r="AM21" s="29"/>
      <c r="AN21" s="29"/>
    </row>
    <row r="22" spans="1:40" ht="12" customHeight="1" x14ac:dyDescent="0.25">
      <c r="A22" s="40"/>
      <c r="B22" s="41" t="s">
        <v>28</v>
      </c>
      <c r="C22" s="42">
        <v>208.581422</v>
      </c>
      <c r="D22" s="42">
        <v>222.608992</v>
      </c>
      <c r="E22" s="42">
        <v>272.65448500000002</v>
      </c>
      <c r="F22" s="42">
        <v>291.86778099999998</v>
      </c>
      <c r="G22" s="42">
        <v>374.34134299999999</v>
      </c>
      <c r="H22" s="42">
        <v>460.96915899999999</v>
      </c>
      <c r="I22" s="42">
        <v>455.79377799999997</v>
      </c>
      <c r="J22" s="42">
        <v>492.83991700000001</v>
      </c>
      <c r="K22" s="42">
        <v>431.20739800000001</v>
      </c>
      <c r="L22" s="42">
        <v>476.16800999999998</v>
      </c>
      <c r="M22" s="42">
        <v>586.51895999999999</v>
      </c>
      <c r="N22" s="42">
        <v>506.74644899999998</v>
      </c>
      <c r="O22" s="42">
        <v>638.38779099999999</v>
      </c>
      <c r="P22" s="42">
        <v>723.52640799999995</v>
      </c>
      <c r="Q22" s="42">
        <v>857.93240900000001</v>
      </c>
      <c r="R22" s="42">
        <v>703.59039199999995</v>
      </c>
      <c r="S22" s="42">
        <v>1.5849219999999999</v>
      </c>
      <c r="T22" s="42">
        <v>837.60012400000005</v>
      </c>
      <c r="U22" s="42">
        <v>860.97645699999998</v>
      </c>
      <c r="V22" s="42">
        <v>580.26554899999996</v>
      </c>
      <c r="W22" s="42">
        <v>926.09964600000001</v>
      </c>
      <c r="X22" s="42">
        <v>1066.474029</v>
      </c>
      <c r="Y22" s="42">
        <v>1055.4629729999999</v>
      </c>
      <c r="Z22" s="42">
        <v>1070.4242999999999</v>
      </c>
      <c r="AA22" s="42">
        <v>1137.710603</v>
      </c>
      <c r="AB22" s="42">
        <v>1072.665688</v>
      </c>
      <c r="AC22" s="42">
        <v>1041.130242</v>
      </c>
      <c r="AD22" s="42">
        <v>1171.363116</v>
      </c>
      <c r="AE22" s="42">
        <v>1306.286384</v>
      </c>
      <c r="AF22" s="42">
        <v>1235.2552459999999</v>
      </c>
      <c r="AG22" s="42">
        <v>1012.351799</v>
      </c>
      <c r="AH22" s="42">
        <v>1305.6154369999999</v>
      </c>
      <c r="AI22" s="42">
        <f t="shared" si="0"/>
        <v>23385.001209000002</v>
      </c>
      <c r="AJ22" s="26"/>
      <c r="AK22" s="27"/>
      <c r="AL22" s="28"/>
      <c r="AM22" s="29"/>
      <c r="AN22" s="29"/>
    </row>
    <row r="23" spans="1:40" ht="12" customHeight="1" x14ac:dyDescent="0.25">
      <c r="A23" s="40"/>
      <c r="B23" s="41" t="s">
        <v>30</v>
      </c>
      <c r="C23" s="42">
        <v>106.75489400000001</v>
      </c>
      <c r="D23" s="42">
        <v>124.96419500000002</v>
      </c>
      <c r="E23" s="42">
        <v>129.315134</v>
      </c>
      <c r="F23" s="42">
        <v>157.50287699999998</v>
      </c>
      <c r="G23" s="42">
        <v>170.34749199999999</v>
      </c>
      <c r="H23" s="42">
        <v>173.12873999999999</v>
      </c>
      <c r="I23" s="42">
        <v>187.282532</v>
      </c>
      <c r="J23" s="42">
        <v>214.66278800000001</v>
      </c>
      <c r="K23" s="42">
        <v>198.59921200000002</v>
      </c>
      <c r="L23" s="42">
        <v>196.19929299999998</v>
      </c>
      <c r="M23" s="42">
        <v>211.63600400000001</v>
      </c>
      <c r="N23" s="42">
        <v>200.02927499999998</v>
      </c>
      <c r="O23" s="42">
        <v>237.27603500000001</v>
      </c>
      <c r="P23" s="42">
        <v>182.74086600000001</v>
      </c>
      <c r="Q23" s="42">
        <v>182.25319500000001</v>
      </c>
      <c r="R23" s="42">
        <v>176.49997399999998</v>
      </c>
      <c r="S23" s="42">
        <v>191.43073099999998</v>
      </c>
      <c r="T23" s="42">
        <v>184.21408399999999</v>
      </c>
      <c r="U23" s="42">
        <v>199.62092999999999</v>
      </c>
      <c r="V23" s="42">
        <v>173.41311699999997</v>
      </c>
      <c r="W23" s="42">
        <v>214.39925700000003</v>
      </c>
      <c r="X23" s="42">
        <v>255.961387</v>
      </c>
      <c r="Y23" s="42">
        <v>237.20168100000001</v>
      </c>
      <c r="Z23" s="42">
        <v>201.89805000000001</v>
      </c>
      <c r="AA23" s="42">
        <v>189.15950399999997</v>
      </c>
      <c r="AB23" s="42">
        <v>171.867672</v>
      </c>
      <c r="AC23" s="42">
        <v>157.75794299999998</v>
      </c>
      <c r="AD23" s="42">
        <v>160.39405200000002</v>
      </c>
      <c r="AE23" s="42">
        <v>169.76048800000001</v>
      </c>
      <c r="AF23" s="42">
        <v>184.42353399999999</v>
      </c>
      <c r="AG23" s="42">
        <v>161.72491500000001</v>
      </c>
      <c r="AH23" s="42">
        <v>176.62239600000001</v>
      </c>
      <c r="AI23" s="42">
        <f t="shared" si="0"/>
        <v>5879.0422469999985</v>
      </c>
      <c r="AJ23" s="26"/>
      <c r="AK23" s="27"/>
      <c r="AL23" s="28"/>
      <c r="AM23" s="29"/>
      <c r="AN23" s="29"/>
    </row>
    <row r="24" spans="1:40" ht="12" customHeight="1" x14ac:dyDescent="0.25">
      <c r="A24" s="40"/>
      <c r="B24" s="41" t="s">
        <v>32</v>
      </c>
      <c r="C24" s="42">
        <v>2286.3780510000001</v>
      </c>
      <c r="D24" s="42">
        <v>2507.1509810000002</v>
      </c>
      <c r="E24" s="42">
        <v>2932.0234760000003</v>
      </c>
      <c r="F24" s="42">
        <v>3660.0276060000001</v>
      </c>
      <c r="G24" s="42">
        <v>4452.1851559999996</v>
      </c>
      <c r="H24" s="42">
        <v>6089.7955109999994</v>
      </c>
      <c r="I24" s="42">
        <v>32612.722603999999</v>
      </c>
      <c r="J24" s="42">
        <v>32108.678377</v>
      </c>
      <c r="K24" s="42">
        <v>29076.44757</v>
      </c>
      <c r="L24" s="42">
        <v>33385.064441999995</v>
      </c>
      <c r="M24" s="42">
        <v>43082.720722999991</v>
      </c>
      <c r="N24" s="42">
        <v>26488.226634999999</v>
      </c>
      <c r="O24" s="42">
        <v>22854.107234999999</v>
      </c>
      <c r="P24" s="42">
        <v>21673.622127000002</v>
      </c>
      <c r="Q24" s="42">
        <v>23618.538458000003</v>
      </c>
      <c r="R24" s="42">
        <v>22418.807078999998</v>
      </c>
      <c r="S24" s="42">
        <v>24633.297000999999</v>
      </c>
      <c r="T24" s="42">
        <v>23317.951886999999</v>
      </c>
      <c r="U24" s="42">
        <v>22253.693452000003</v>
      </c>
      <c r="V24" s="42">
        <v>18083.575146999996</v>
      </c>
      <c r="W24" s="42">
        <v>24831.404303000003</v>
      </c>
      <c r="X24" s="42">
        <v>30591.658424000001</v>
      </c>
      <c r="Y24" s="42">
        <v>26210.485397</v>
      </c>
      <c r="Z24" s="42">
        <v>31588.811884000002</v>
      </c>
      <c r="AA24" s="42">
        <v>31843.105433000001</v>
      </c>
      <c r="AB24" s="42">
        <v>31331.094679000002</v>
      </c>
      <c r="AC24" s="42">
        <v>33540.066069</v>
      </c>
      <c r="AD24" s="42">
        <v>35320.152299000001</v>
      </c>
      <c r="AE24" s="42">
        <v>36897.014597000001</v>
      </c>
      <c r="AF24" s="42">
        <v>34390.091315000005</v>
      </c>
      <c r="AG24" s="42">
        <v>33319.974796999995</v>
      </c>
      <c r="AH24" s="42">
        <v>43472.525306000003</v>
      </c>
      <c r="AI24" s="42">
        <f t="shared" si="0"/>
        <v>790871.39802099986</v>
      </c>
      <c r="AJ24" s="26"/>
      <c r="AK24" s="27"/>
      <c r="AL24" s="28"/>
      <c r="AM24" s="29"/>
      <c r="AN24" s="29"/>
    </row>
    <row r="25" spans="1:40" ht="12" customHeight="1" x14ac:dyDescent="0.25">
      <c r="A25" s="40"/>
      <c r="B25" s="41" t="s">
        <v>34</v>
      </c>
      <c r="C25" s="42">
        <v>271.72746100000001</v>
      </c>
      <c r="D25" s="42">
        <v>282.36179100000004</v>
      </c>
      <c r="E25" s="42">
        <v>307.87293900000003</v>
      </c>
      <c r="F25" s="42">
        <v>357.59531700000002</v>
      </c>
      <c r="G25" s="42">
        <v>537.11399800000004</v>
      </c>
      <c r="H25" s="42">
        <v>772.72235899999998</v>
      </c>
      <c r="I25" s="42">
        <v>1014.55888</v>
      </c>
      <c r="J25" s="42">
        <v>1220.586534</v>
      </c>
      <c r="K25" s="42">
        <v>1331.4879870000002</v>
      </c>
      <c r="L25" s="42">
        <v>1476.10374</v>
      </c>
      <c r="M25" s="42">
        <v>1813.2140280000001</v>
      </c>
      <c r="N25" s="42">
        <v>1203.1313129999999</v>
      </c>
      <c r="O25" s="42">
        <v>1301.0185080000001</v>
      </c>
      <c r="P25" s="42">
        <v>1313.474608</v>
      </c>
      <c r="Q25" s="42">
        <v>1717.3846079999998</v>
      </c>
      <c r="R25" s="42">
        <v>1724.7935560000001</v>
      </c>
      <c r="S25" s="42">
        <v>1617.2698089999999</v>
      </c>
      <c r="T25" s="42">
        <v>912.37534400000004</v>
      </c>
      <c r="U25" s="42">
        <v>985.45531600000004</v>
      </c>
      <c r="V25" s="42">
        <v>716.98615199999995</v>
      </c>
      <c r="W25" s="42">
        <v>1056.8249040000001</v>
      </c>
      <c r="X25" s="42">
        <v>997.28996200000006</v>
      </c>
      <c r="Y25" s="42">
        <v>1035.209963</v>
      </c>
      <c r="Z25" s="42">
        <v>1098.073997</v>
      </c>
      <c r="AA25" s="42">
        <v>1142.9000739999999</v>
      </c>
      <c r="AB25" s="42">
        <v>1144.2121979999999</v>
      </c>
      <c r="AC25" s="42">
        <v>1192.8595209999999</v>
      </c>
      <c r="AD25" s="42">
        <v>3520.866129</v>
      </c>
      <c r="AE25" s="42">
        <v>4572.8783460000004</v>
      </c>
      <c r="AF25" s="42">
        <v>3858.3486739999998</v>
      </c>
      <c r="AG25" s="42">
        <v>3435.305938</v>
      </c>
      <c r="AH25" s="42">
        <v>1614.623924</v>
      </c>
      <c r="AI25" s="42">
        <f t="shared" si="0"/>
        <v>45546.627877999999</v>
      </c>
      <c r="AJ25" s="26"/>
      <c r="AK25" s="27"/>
      <c r="AL25" s="28"/>
      <c r="AM25" s="29"/>
      <c r="AN25" s="29"/>
    </row>
    <row r="26" spans="1:40" ht="12" customHeight="1" x14ac:dyDescent="0.25">
      <c r="A26" s="40"/>
      <c r="B26" s="41" t="s">
        <v>36</v>
      </c>
      <c r="C26" s="42">
        <v>5048.7744570000004</v>
      </c>
      <c r="D26" s="42">
        <v>5607.5203519999995</v>
      </c>
      <c r="E26" s="42">
        <v>6481.3783840000006</v>
      </c>
      <c r="F26" s="42">
        <v>8771.0862269999998</v>
      </c>
      <c r="G26" s="42">
        <v>12463.378602999999</v>
      </c>
      <c r="H26" s="42">
        <v>16604.120364999995</v>
      </c>
      <c r="I26" s="42">
        <v>39108.413293999998</v>
      </c>
      <c r="J26" s="42">
        <v>45831.603808</v>
      </c>
      <c r="K26" s="42">
        <v>47461.558448999996</v>
      </c>
      <c r="L26" s="42">
        <v>52354.925671999998</v>
      </c>
      <c r="M26" s="42">
        <v>56319.935988999991</v>
      </c>
      <c r="N26" s="42">
        <v>43970.105938000008</v>
      </c>
      <c r="O26" s="42">
        <v>44202.424634000003</v>
      </c>
      <c r="P26" s="42">
        <v>45055.341136000003</v>
      </c>
      <c r="Q26" s="42">
        <v>51572.891378</v>
      </c>
      <c r="R26" s="42">
        <v>55651.479867000002</v>
      </c>
      <c r="S26" s="42">
        <v>63613.240497000013</v>
      </c>
      <c r="T26" s="42">
        <v>64443.062978000009</v>
      </c>
      <c r="U26" s="42">
        <v>60336.361191999997</v>
      </c>
      <c r="V26" s="42">
        <v>57525.973450999998</v>
      </c>
      <c r="W26" s="42">
        <v>69851.253949999984</v>
      </c>
      <c r="X26" s="42">
        <v>70649.748900999999</v>
      </c>
      <c r="Y26" s="42">
        <v>70835.966862999994</v>
      </c>
      <c r="Z26" s="42">
        <v>67322.719651000007</v>
      </c>
      <c r="AA26" s="42">
        <v>70297.917025000002</v>
      </c>
      <c r="AB26" s="42">
        <v>67080.264234000002</v>
      </c>
      <c r="AC26" s="42">
        <v>61667.179561000004</v>
      </c>
      <c r="AD26" s="42">
        <v>69954.177330999999</v>
      </c>
      <c r="AE26" s="42">
        <v>77592.238077999995</v>
      </c>
      <c r="AF26" s="42">
        <v>69463.158109000011</v>
      </c>
      <c r="AG26" s="42">
        <v>87102.469498999999</v>
      </c>
      <c r="AH26" s="42">
        <v>112514.00338299999</v>
      </c>
      <c r="AI26" s="42">
        <f t="shared" si="0"/>
        <v>1676754.6732560005</v>
      </c>
      <c r="AJ26" s="26"/>
      <c r="AK26" s="27"/>
      <c r="AL26" s="28"/>
      <c r="AM26" s="29"/>
      <c r="AN26" s="29"/>
    </row>
    <row r="27" spans="1:40" ht="12" customHeight="1" x14ac:dyDescent="0.25">
      <c r="A27" s="40"/>
      <c r="B27" s="41" t="s">
        <v>38</v>
      </c>
      <c r="C27" s="42">
        <v>201.45769900000002</v>
      </c>
      <c r="D27" s="42">
        <v>181.95357400000003</v>
      </c>
      <c r="E27" s="42">
        <v>223.91939500000004</v>
      </c>
      <c r="F27" s="42">
        <v>267.53830600000003</v>
      </c>
      <c r="G27" s="42">
        <v>243.28913900000003</v>
      </c>
      <c r="H27" s="42">
        <v>246.35405399999999</v>
      </c>
      <c r="I27" s="42">
        <v>269.72739999999999</v>
      </c>
      <c r="J27" s="42">
        <v>281.79209200000003</v>
      </c>
      <c r="K27" s="42">
        <v>261.79548700000004</v>
      </c>
      <c r="L27" s="42">
        <v>325.79350599999998</v>
      </c>
      <c r="M27" s="42">
        <v>356.32595699999996</v>
      </c>
      <c r="N27" s="42">
        <v>313.65828600000009</v>
      </c>
      <c r="O27" s="42">
        <v>354.87008700000007</v>
      </c>
      <c r="P27" s="42">
        <v>316.55478399999998</v>
      </c>
      <c r="Q27" s="42">
        <v>304.17061999999993</v>
      </c>
      <c r="R27" s="42">
        <v>302.18915800000002</v>
      </c>
      <c r="S27" s="42">
        <v>427.11454600000002</v>
      </c>
      <c r="T27" s="42">
        <v>327.38142799999991</v>
      </c>
      <c r="U27" s="42">
        <v>216.63555899999997</v>
      </c>
      <c r="V27" s="42">
        <v>151.21639900000002</v>
      </c>
      <c r="W27" s="42">
        <v>174.699871</v>
      </c>
      <c r="X27" s="42">
        <v>212.12199999999996</v>
      </c>
      <c r="Y27" s="42">
        <v>182.315325</v>
      </c>
      <c r="Z27" s="42">
        <v>205.01110300000002</v>
      </c>
      <c r="AA27" s="42">
        <v>276.29839300000009</v>
      </c>
      <c r="AB27" s="42">
        <v>295.34302700000001</v>
      </c>
      <c r="AC27" s="42">
        <v>411.85215099999988</v>
      </c>
      <c r="AD27" s="42">
        <v>226.59832100000003</v>
      </c>
      <c r="AE27" s="42">
        <v>323.650801</v>
      </c>
      <c r="AF27" s="42">
        <v>304.02329400000008</v>
      </c>
      <c r="AG27" s="42">
        <v>285.09848799999997</v>
      </c>
      <c r="AH27" s="42">
        <v>387.805139</v>
      </c>
      <c r="AI27" s="42">
        <f t="shared" si="0"/>
        <v>8858.5553889999992</v>
      </c>
      <c r="AJ27" s="26"/>
      <c r="AK27" s="27"/>
      <c r="AL27" s="28"/>
      <c r="AM27" s="29"/>
      <c r="AN27" s="29"/>
    </row>
    <row r="28" spans="1:40" ht="12" customHeight="1" x14ac:dyDescent="0.25">
      <c r="A28" s="40"/>
      <c r="B28" s="41" t="s">
        <v>40</v>
      </c>
      <c r="C28" s="42">
        <v>36.439532999999997</v>
      </c>
      <c r="D28" s="42">
        <v>34.872841999999999</v>
      </c>
      <c r="E28" s="42">
        <v>31.705269000000001</v>
      </c>
      <c r="F28" s="42">
        <v>38.762165000000003</v>
      </c>
      <c r="G28" s="42">
        <v>49.951549</v>
      </c>
      <c r="H28" s="42">
        <v>92.087154999999996</v>
      </c>
      <c r="I28" s="42">
        <v>114.06115800000001</v>
      </c>
      <c r="J28" s="42">
        <v>165.80167799999998</v>
      </c>
      <c r="K28" s="42">
        <v>185.47216900000001</v>
      </c>
      <c r="L28" s="42">
        <v>383.88739800000002</v>
      </c>
      <c r="M28" s="42">
        <v>632.61323900000002</v>
      </c>
      <c r="N28" s="42">
        <v>627.63672100000008</v>
      </c>
      <c r="O28" s="42">
        <v>125.606022</v>
      </c>
      <c r="P28" s="42">
        <v>106.88324</v>
      </c>
      <c r="Q28" s="42">
        <v>151.951593</v>
      </c>
      <c r="R28" s="42">
        <v>182.13815099999999</v>
      </c>
      <c r="S28" s="42">
        <v>106.239724</v>
      </c>
      <c r="T28" s="42">
        <v>230.17975799999999</v>
      </c>
      <c r="U28" s="42">
        <v>277.34159899999997</v>
      </c>
      <c r="V28" s="42">
        <v>216.09033199999999</v>
      </c>
      <c r="W28" s="42">
        <v>249.51356099999998</v>
      </c>
      <c r="X28" s="42">
        <v>295.07155</v>
      </c>
      <c r="Y28" s="42">
        <v>303.40580299999999</v>
      </c>
      <c r="Z28" s="42">
        <v>335.632003</v>
      </c>
      <c r="AA28" s="42">
        <v>373.57323100000002</v>
      </c>
      <c r="AB28" s="42">
        <v>433.84343999999999</v>
      </c>
      <c r="AC28" s="42">
        <v>452.56829099999999</v>
      </c>
      <c r="AD28" s="42">
        <v>532.43469100000004</v>
      </c>
      <c r="AE28" s="42">
        <v>534.35484599999995</v>
      </c>
      <c r="AF28" s="42">
        <v>429.31504800000005</v>
      </c>
      <c r="AG28" s="42">
        <v>415.32889299999999</v>
      </c>
      <c r="AH28" s="42">
        <v>532.19886700000006</v>
      </c>
      <c r="AI28" s="42">
        <f t="shared" si="0"/>
        <v>8676.9615190000004</v>
      </c>
      <c r="AJ28" s="26"/>
      <c r="AK28" s="27"/>
      <c r="AL28" s="28"/>
      <c r="AM28" s="29"/>
      <c r="AN28" s="29"/>
    </row>
    <row r="29" spans="1:40" ht="12" customHeight="1" x14ac:dyDescent="0.25">
      <c r="A29" s="40"/>
      <c r="B29" s="41" t="s">
        <v>42</v>
      </c>
      <c r="C29" s="42">
        <v>1210.5757809999998</v>
      </c>
      <c r="D29" s="42">
        <v>1226.534463</v>
      </c>
      <c r="E29" s="42">
        <v>1350.1334420000003</v>
      </c>
      <c r="F29" s="42">
        <v>1376.0836259999999</v>
      </c>
      <c r="G29" s="42">
        <v>1584.7260390000004</v>
      </c>
      <c r="H29" s="42">
        <v>1999.9168550000004</v>
      </c>
      <c r="I29" s="42">
        <v>2207.0273960000004</v>
      </c>
      <c r="J29" s="42">
        <v>2490.4301010000004</v>
      </c>
      <c r="K29" s="42">
        <v>2685.4703240000008</v>
      </c>
      <c r="L29" s="42">
        <v>3253.1463009999998</v>
      </c>
      <c r="M29" s="42">
        <v>4731.8217249999998</v>
      </c>
      <c r="N29" s="42">
        <v>3932.3125169999994</v>
      </c>
      <c r="O29" s="42">
        <v>3099.6808860000006</v>
      </c>
      <c r="P29" s="42">
        <v>3420.6258239999993</v>
      </c>
      <c r="Q29" s="42">
        <v>4233.4423739999993</v>
      </c>
      <c r="R29" s="42">
        <v>4369.5546130000002</v>
      </c>
      <c r="S29" s="42">
        <v>4867.8038720000004</v>
      </c>
      <c r="T29" s="42">
        <v>5366.1204760000001</v>
      </c>
      <c r="U29" s="42">
        <v>5653.281758000001</v>
      </c>
      <c r="V29" s="42">
        <v>4720.3363249999993</v>
      </c>
      <c r="W29" s="42">
        <v>6123.9609219999993</v>
      </c>
      <c r="X29" s="42">
        <v>6568.0902500000011</v>
      </c>
      <c r="Y29" s="42">
        <v>6475.2481930000004</v>
      </c>
      <c r="Z29" s="42">
        <v>6630.5396689999989</v>
      </c>
      <c r="AA29" s="42">
        <v>7186.9547370000009</v>
      </c>
      <c r="AB29" s="42">
        <v>7158.073766999999</v>
      </c>
      <c r="AC29" s="42">
        <v>7510.3087629999982</v>
      </c>
      <c r="AD29" s="42">
        <v>7998.1496120000011</v>
      </c>
      <c r="AE29" s="42">
        <v>8643.9923559999988</v>
      </c>
      <c r="AF29" s="42">
        <v>8598.5012450000013</v>
      </c>
      <c r="AG29" s="42">
        <v>7203.3183680000002</v>
      </c>
      <c r="AH29" s="42">
        <v>10083.837608</v>
      </c>
      <c r="AI29" s="42">
        <f t="shared" si="0"/>
        <v>153960.00018800001</v>
      </c>
      <c r="AJ29" s="26"/>
      <c r="AK29" s="27"/>
      <c r="AL29" s="28"/>
      <c r="AM29" s="29"/>
      <c r="AN29" s="29"/>
    </row>
    <row r="30" spans="1:40" ht="12" customHeight="1" x14ac:dyDescent="0.25">
      <c r="A30" s="40"/>
      <c r="B30" s="41" t="s">
        <v>44</v>
      </c>
      <c r="C30" s="42">
        <v>985.57150599999977</v>
      </c>
      <c r="D30" s="42">
        <v>1152.1439030000001</v>
      </c>
      <c r="E30" s="42">
        <v>981.46487200000013</v>
      </c>
      <c r="F30" s="42">
        <v>1147.6300759999999</v>
      </c>
      <c r="G30" s="42">
        <v>1339.0866880000003</v>
      </c>
      <c r="H30" s="42">
        <v>1527.7416250000001</v>
      </c>
      <c r="I30" s="42">
        <v>1842.0439069999998</v>
      </c>
      <c r="J30" s="42">
        <v>2008.5368679999999</v>
      </c>
      <c r="K30" s="42">
        <v>2079.9318850000004</v>
      </c>
      <c r="L30" s="42">
        <v>2369.6468089999998</v>
      </c>
      <c r="M30" s="42">
        <v>2740.0107779999998</v>
      </c>
      <c r="N30" s="42">
        <v>2219.8207350000002</v>
      </c>
      <c r="O30" s="42">
        <v>2132.13643</v>
      </c>
      <c r="P30" s="42">
        <v>2194.3146629999997</v>
      </c>
      <c r="Q30" s="42">
        <v>2364.8467479999999</v>
      </c>
      <c r="R30" s="42">
        <v>2339.2870649999995</v>
      </c>
      <c r="S30" s="42">
        <v>2346.5037659999998</v>
      </c>
      <c r="T30" s="42">
        <v>3853.0892990000007</v>
      </c>
      <c r="U30" s="42">
        <v>3601.2528590000006</v>
      </c>
      <c r="V30" s="42">
        <v>3736.2986939999996</v>
      </c>
      <c r="W30" s="42">
        <v>4107.3579540000001</v>
      </c>
      <c r="X30" s="42">
        <v>4407.2021679999998</v>
      </c>
      <c r="Y30" s="42">
        <v>3593.7528110000003</v>
      </c>
      <c r="Z30" s="42">
        <v>3939.6398430000004</v>
      </c>
      <c r="AA30" s="42">
        <v>3644.0973809999996</v>
      </c>
      <c r="AB30" s="42">
        <v>3666.3134120000004</v>
      </c>
      <c r="AC30" s="42">
        <v>3841.3290579999998</v>
      </c>
      <c r="AD30" s="42">
        <v>3880.4681830000009</v>
      </c>
      <c r="AE30" s="42">
        <v>4073.0720700000011</v>
      </c>
      <c r="AF30" s="42">
        <v>3984.4069030000001</v>
      </c>
      <c r="AG30" s="42">
        <v>4863.8740199999993</v>
      </c>
      <c r="AH30" s="42">
        <v>6886.2891980000004</v>
      </c>
      <c r="AI30" s="42">
        <f t="shared" si="0"/>
        <v>93849.162176999991</v>
      </c>
      <c r="AJ30" s="26"/>
      <c r="AK30" s="27"/>
      <c r="AL30" s="28"/>
      <c r="AM30" s="29"/>
      <c r="AN30" s="29"/>
    </row>
    <row r="31" spans="1:40" ht="12" customHeight="1" x14ac:dyDescent="0.25">
      <c r="A31" s="40"/>
      <c r="B31" s="41" t="s">
        <v>46</v>
      </c>
      <c r="C31" s="42">
        <v>1605.937038</v>
      </c>
      <c r="D31" s="42">
        <v>1663.3759720000003</v>
      </c>
      <c r="E31" s="42">
        <v>1838.5795039999998</v>
      </c>
      <c r="F31" s="42">
        <v>2031.9984199999999</v>
      </c>
      <c r="G31" s="42">
        <v>1979.8143540000001</v>
      </c>
      <c r="H31" s="42">
        <v>2305.5098729999995</v>
      </c>
      <c r="I31" s="42">
        <v>2900.6565139999998</v>
      </c>
      <c r="J31" s="42">
        <v>3196.9671509999998</v>
      </c>
      <c r="K31" s="42">
        <v>4023.7834419999999</v>
      </c>
      <c r="L31" s="42">
        <v>4747.4381199999989</v>
      </c>
      <c r="M31" s="42">
        <v>5481.125685</v>
      </c>
      <c r="N31" s="42">
        <v>6502.8795729999993</v>
      </c>
      <c r="O31" s="42">
        <v>8065.2993769999975</v>
      </c>
      <c r="P31" s="42">
        <v>10318.338164000001</v>
      </c>
      <c r="Q31" s="42">
        <v>12648.254003</v>
      </c>
      <c r="R31" s="42">
        <v>13276.098038999997</v>
      </c>
      <c r="S31" s="42">
        <v>14125.059339000001</v>
      </c>
      <c r="T31" s="42">
        <v>15177.705415000002</v>
      </c>
      <c r="U31" s="42">
        <v>16620.084985000001</v>
      </c>
      <c r="V31" s="42">
        <v>15046.977961000004</v>
      </c>
      <c r="W31" s="42">
        <v>17142.960178000001</v>
      </c>
      <c r="X31" s="42">
        <v>18743.275057999999</v>
      </c>
      <c r="Y31" s="42">
        <v>18604.900254</v>
      </c>
      <c r="Z31" s="42">
        <v>19835.879197000002</v>
      </c>
      <c r="AA31" s="42">
        <v>20982.690879000005</v>
      </c>
      <c r="AB31" s="42">
        <v>21379.712544999998</v>
      </c>
      <c r="AC31" s="42">
        <v>22327.216575000002</v>
      </c>
      <c r="AD31" s="42">
        <v>24736.976314</v>
      </c>
      <c r="AE31" s="42">
        <v>27284.284401999994</v>
      </c>
      <c r="AF31" s="42">
        <v>28652.438235000005</v>
      </c>
      <c r="AG31" s="42">
        <v>26077.630798999999</v>
      </c>
      <c r="AH31" s="42">
        <v>30560.816821999997</v>
      </c>
      <c r="AI31" s="42">
        <f t="shared" si="0"/>
        <v>419884.66418700002</v>
      </c>
      <c r="AJ31" s="26"/>
      <c r="AK31" s="27"/>
      <c r="AL31" s="28"/>
      <c r="AM31" s="29"/>
      <c r="AN31" s="29"/>
    </row>
    <row r="32" spans="1:40" ht="12" customHeight="1" x14ac:dyDescent="0.25">
      <c r="A32" s="40"/>
      <c r="B32" s="41" t="s">
        <v>48</v>
      </c>
      <c r="C32" s="42">
        <v>1329.5222220000007</v>
      </c>
      <c r="D32" s="42">
        <v>1709.3184110000002</v>
      </c>
      <c r="E32" s="42">
        <v>1709.619876</v>
      </c>
      <c r="F32" s="42">
        <v>1852.1560130000007</v>
      </c>
      <c r="G32" s="42">
        <v>1907.7035920000008</v>
      </c>
      <c r="H32" s="42">
        <v>2051.6180489999997</v>
      </c>
      <c r="I32" s="42">
        <v>2023.2060799999999</v>
      </c>
      <c r="J32" s="42">
        <v>2083.1362359999998</v>
      </c>
      <c r="K32" s="42">
        <v>2295.0001390000016</v>
      </c>
      <c r="L32" s="42">
        <v>2367.0240769999991</v>
      </c>
      <c r="M32" s="42">
        <v>2479.2059479999989</v>
      </c>
      <c r="N32" s="42">
        <v>2074.0611610000001</v>
      </c>
      <c r="O32" s="42">
        <v>2212.1401830000023</v>
      </c>
      <c r="P32" s="42">
        <v>2530.6813239999988</v>
      </c>
      <c r="Q32" s="42">
        <v>2692.9657200000006</v>
      </c>
      <c r="R32" s="42">
        <v>2890.1510259999995</v>
      </c>
      <c r="S32" s="42">
        <v>2910.9789289999999</v>
      </c>
      <c r="T32" s="42">
        <v>3532.104292999999</v>
      </c>
      <c r="U32" s="42">
        <v>3497.4993140000006</v>
      </c>
      <c r="V32" s="42">
        <v>2367.1915369999997</v>
      </c>
      <c r="W32" s="42">
        <v>2926.5184420000001</v>
      </c>
      <c r="X32" s="42">
        <v>4009.1010590000001</v>
      </c>
      <c r="Y32" s="42">
        <v>3960.7501739999989</v>
      </c>
      <c r="Z32" s="42">
        <v>4270.6390369999963</v>
      </c>
      <c r="AA32" s="42">
        <v>4617.5332469999976</v>
      </c>
      <c r="AB32" s="42">
        <v>4792.632660000002</v>
      </c>
      <c r="AC32" s="42">
        <v>4073.5623730000002</v>
      </c>
      <c r="AD32" s="42">
        <v>3946.0955090000002</v>
      </c>
      <c r="AE32" s="42">
        <v>3881.7026579999992</v>
      </c>
      <c r="AF32" s="42">
        <v>4103.9983169999996</v>
      </c>
      <c r="AG32" s="42">
        <v>3453.4671560000002</v>
      </c>
      <c r="AH32" s="42">
        <v>5589.9777260000028</v>
      </c>
      <c r="AI32" s="42">
        <f t="shared" si="0"/>
        <v>96141.262487999993</v>
      </c>
      <c r="AJ32" s="26"/>
      <c r="AK32" s="27"/>
      <c r="AL32" s="28"/>
      <c r="AM32" s="29"/>
      <c r="AN32" s="29"/>
    </row>
    <row r="33" spans="1:40" ht="12" customHeight="1" x14ac:dyDescent="0.25">
      <c r="A33" s="40"/>
      <c r="B33" s="41" t="s">
        <v>50</v>
      </c>
      <c r="C33" s="42">
        <v>62.288426000000001</v>
      </c>
      <c r="D33" s="42">
        <v>68.747880999999992</v>
      </c>
      <c r="E33" s="42">
        <v>67.830801000000008</v>
      </c>
      <c r="F33" s="42">
        <v>71.560423999999998</v>
      </c>
      <c r="G33" s="42">
        <v>90.484062999999992</v>
      </c>
      <c r="H33" s="42">
        <v>192.825436</v>
      </c>
      <c r="I33" s="42">
        <v>120.99546500000002</v>
      </c>
      <c r="J33" s="42">
        <v>196.68343899999999</v>
      </c>
      <c r="K33" s="42">
        <v>143.665189</v>
      </c>
      <c r="L33" s="42">
        <v>164.01655900000003</v>
      </c>
      <c r="M33" s="42">
        <v>67.499713999999997</v>
      </c>
      <c r="N33" s="42">
        <v>51.725251</v>
      </c>
      <c r="O33" s="42">
        <v>49.666964</v>
      </c>
      <c r="P33" s="42">
        <v>44.235481</v>
      </c>
      <c r="Q33" s="42">
        <v>50.126882999999999</v>
      </c>
      <c r="R33" s="42">
        <v>62.695459999999997</v>
      </c>
      <c r="S33" s="42">
        <v>140.23521199999999</v>
      </c>
      <c r="T33" s="42">
        <v>53.311829999999993</v>
      </c>
      <c r="U33" s="42">
        <v>58.506149000000001</v>
      </c>
      <c r="V33" s="42">
        <v>27.700720999999994</v>
      </c>
      <c r="W33" s="42">
        <v>39.491396000000002</v>
      </c>
      <c r="X33" s="42">
        <v>50.172828000000003</v>
      </c>
      <c r="Y33" s="42">
        <v>50.416772000000002</v>
      </c>
      <c r="Z33" s="42">
        <v>49.963813999999999</v>
      </c>
      <c r="AA33" s="42">
        <v>50.248090000000005</v>
      </c>
      <c r="AB33" s="42">
        <v>49.642615999999997</v>
      </c>
      <c r="AC33" s="42">
        <v>49.640926999999998</v>
      </c>
      <c r="AD33" s="42">
        <v>55.73039</v>
      </c>
      <c r="AE33" s="42">
        <v>64.633165000000005</v>
      </c>
      <c r="AF33" s="42">
        <v>55.152977</v>
      </c>
      <c r="AG33" s="42">
        <v>43.223304999999996</v>
      </c>
      <c r="AH33" s="42">
        <v>68.049826999999993</v>
      </c>
      <c r="AI33" s="42">
        <f t="shared" si="0"/>
        <v>2411.1674550000002</v>
      </c>
      <c r="AJ33" s="26"/>
      <c r="AK33" s="27"/>
      <c r="AL33" s="28"/>
      <c r="AM33" s="29"/>
      <c r="AN33" s="29"/>
    </row>
    <row r="34" spans="1:40" ht="12" customHeight="1" x14ac:dyDescent="0.25">
      <c r="A34" s="40"/>
      <c r="B34" s="41" t="s">
        <v>52</v>
      </c>
      <c r="C34" s="42">
        <v>1964.3862939999999</v>
      </c>
      <c r="D34" s="42">
        <v>2092.5855540000002</v>
      </c>
      <c r="E34" s="42">
        <v>2253.3579279999994</v>
      </c>
      <c r="F34" s="42">
        <v>2341.0221409999999</v>
      </c>
      <c r="G34" s="42">
        <v>2789.9219199999993</v>
      </c>
      <c r="H34" s="42">
        <v>3299.3838360000004</v>
      </c>
      <c r="I34" s="42">
        <v>3974.7224709999996</v>
      </c>
      <c r="J34" s="42">
        <v>4704.4194830000006</v>
      </c>
      <c r="K34" s="42">
        <v>5112.5990300000003</v>
      </c>
      <c r="L34" s="42">
        <v>5590.3714490000011</v>
      </c>
      <c r="M34" s="42">
        <v>7589.1080140000004</v>
      </c>
      <c r="N34" s="42">
        <v>7168.9333670000015</v>
      </c>
      <c r="O34" s="42">
        <v>6415.5926350000009</v>
      </c>
      <c r="P34" s="42">
        <v>6725.3833169999998</v>
      </c>
      <c r="Q34" s="42">
        <v>8481.5788820000016</v>
      </c>
      <c r="R34" s="42">
        <v>9084.4515549999978</v>
      </c>
      <c r="S34" s="42">
        <v>10051.539651000001</v>
      </c>
      <c r="T34" s="42">
        <v>11565.192895</v>
      </c>
      <c r="U34" s="42">
        <v>11623.945525999998</v>
      </c>
      <c r="V34" s="42">
        <v>9210.6816519999975</v>
      </c>
      <c r="W34" s="42">
        <v>11839.893760999998</v>
      </c>
      <c r="X34" s="42">
        <v>14186.730953999999</v>
      </c>
      <c r="Y34" s="42">
        <v>14063.725853999998</v>
      </c>
      <c r="Z34" s="42">
        <v>14379.704617999998</v>
      </c>
      <c r="AA34" s="42">
        <v>15368.754861000001</v>
      </c>
      <c r="AB34" s="42">
        <v>15385.397323000003</v>
      </c>
      <c r="AC34" s="42">
        <v>14616.871475999998</v>
      </c>
      <c r="AD34" s="42">
        <v>15929.001765000001</v>
      </c>
      <c r="AE34" s="42">
        <v>17392.237673</v>
      </c>
      <c r="AF34" s="42">
        <v>17327.414912000004</v>
      </c>
      <c r="AG34" s="42">
        <v>16012.799023</v>
      </c>
      <c r="AH34" s="42">
        <v>19086.792884999995</v>
      </c>
      <c r="AI34" s="42">
        <f t="shared" si="0"/>
        <v>307628.50270499993</v>
      </c>
      <c r="AJ34" s="26"/>
      <c r="AK34" s="27"/>
      <c r="AL34" s="28"/>
      <c r="AM34" s="29"/>
      <c r="AN34" s="29"/>
    </row>
    <row r="35" spans="1:40" ht="12" customHeight="1" x14ac:dyDescent="0.25">
      <c r="A35" s="40"/>
      <c r="B35" s="41" t="s">
        <v>427</v>
      </c>
      <c r="C35" s="42">
        <v>23939.144175999998</v>
      </c>
      <c r="D35" s="42">
        <v>25525.107172</v>
      </c>
      <c r="E35" s="42">
        <v>27652.972550000006</v>
      </c>
      <c r="F35" s="42">
        <v>32782.325637999995</v>
      </c>
      <c r="G35" s="42">
        <v>40716.244001000006</v>
      </c>
      <c r="H35" s="42">
        <v>50331.119024000007</v>
      </c>
      <c r="I35" s="42">
        <v>105604.43446100001</v>
      </c>
      <c r="J35" s="42">
        <v>117518.69262900004</v>
      </c>
      <c r="K35" s="42">
        <v>120922.991035</v>
      </c>
      <c r="L35" s="42">
        <v>141650.72314100002</v>
      </c>
      <c r="M35" s="42">
        <v>175169.27563499994</v>
      </c>
      <c r="N35" s="42">
        <v>134312.056128</v>
      </c>
      <c r="O35" s="42">
        <v>134867.80570100003</v>
      </c>
      <c r="P35" s="42">
        <v>144466.50775300004</v>
      </c>
      <c r="Q35" s="42">
        <v>173289.62353500002</v>
      </c>
      <c r="R35" s="42">
        <v>189848.46249500004</v>
      </c>
      <c r="S35" s="42">
        <v>204886.25980100004</v>
      </c>
      <c r="T35" s="42">
        <v>217440.58085100009</v>
      </c>
      <c r="U35" s="42">
        <v>213712.56046400001</v>
      </c>
      <c r="V35" s="42">
        <v>194000.620991</v>
      </c>
      <c r="W35" s="42">
        <v>238938.97929999998</v>
      </c>
      <c r="X35" s="42">
        <v>254774.23290999999</v>
      </c>
      <c r="Y35" s="42">
        <v>241795.98286799999</v>
      </c>
      <c r="Z35" s="42">
        <v>255763.06812399998</v>
      </c>
      <c r="AA35" s="42">
        <v>270232.22235300002</v>
      </c>
      <c r="AB35" s="42">
        <v>270746.20126299997</v>
      </c>
      <c r="AC35" s="42">
        <v>267639.64519800001</v>
      </c>
      <c r="AD35" s="42">
        <v>297144.57068500004</v>
      </c>
      <c r="AE35" s="42">
        <v>309943.85333700007</v>
      </c>
      <c r="AF35" s="42">
        <v>295287.497607</v>
      </c>
      <c r="AG35" s="42">
        <v>305396.708545</v>
      </c>
      <c r="AH35" s="42">
        <v>385485.17597299995</v>
      </c>
      <c r="AI35" s="42">
        <f t="shared" si="0"/>
        <v>5861785.6453440003</v>
      </c>
      <c r="AJ35" s="26"/>
      <c r="AK35" s="27"/>
      <c r="AL35" s="28"/>
      <c r="AM35" s="29"/>
      <c r="AN35" s="29"/>
    </row>
    <row r="36" spans="1:40" ht="12" customHeight="1" x14ac:dyDescent="0.25">
      <c r="A36" s="40"/>
      <c r="B36" s="41"/>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26"/>
      <c r="AK36" s="27"/>
      <c r="AL36" s="28"/>
      <c r="AM36" s="29"/>
      <c r="AN36" s="29"/>
    </row>
    <row r="37" spans="1:40" ht="12" customHeight="1" x14ac:dyDescent="0.25">
      <c r="A37" s="98" t="s">
        <v>436</v>
      </c>
      <c r="B37" s="99"/>
      <c r="C37" s="99"/>
      <c r="D37" s="99"/>
      <c r="E37" s="99"/>
      <c r="F37" s="99"/>
      <c r="G37" s="99"/>
      <c r="H37" s="99"/>
      <c r="I37" s="99"/>
      <c r="J37" s="99"/>
      <c r="K37" s="99"/>
      <c r="L37" s="99"/>
      <c r="M37" s="99"/>
      <c r="N37" s="99"/>
      <c r="O37" s="99"/>
      <c r="P37" s="99"/>
      <c r="Q37" s="99"/>
      <c r="R37" s="99"/>
      <c r="S37" s="99"/>
      <c r="T37" s="99"/>
      <c r="U37" s="99"/>
      <c r="V37" s="99"/>
      <c r="W37" s="99"/>
      <c r="X37" s="99"/>
      <c r="Y37" s="99"/>
      <c r="Z37" s="99"/>
      <c r="AA37" s="99"/>
      <c r="AB37" s="99"/>
      <c r="AC37" s="99"/>
      <c r="AD37" s="99"/>
      <c r="AE37" s="99"/>
      <c r="AF37" s="99"/>
      <c r="AG37" s="99"/>
      <c r="AH37" s="99"/>
      <c r="AI37" s="99"/>
      <c r="AJ37" s="26"/>
      <c r="AK37" s="27"/>
      <c r="AL37" s="28"/>
      <c r="AM37" s="29"/>
      <c r="AN37" s="29"/>
    </row>
    <row r="38" spans="1:40" ht="12" customHeight="1" x14ac:dyDescent="0.25">
      <c r="A38" s="40"/>
      <c r="B38" s="41"/>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26"/>
      <c r="AK38" s="27"/>
      <c r="AL38" s="28"/>
      <c r="AM38" s="29"/>
      <c r="AN38" s="29"/>
    </row>
    <row r="39" spans="1:40" ht="12" customHeight="1" x14ac:dyDescent="0.25">
      <c r="A39" s="40"/>
      <c r="B39" s="41" t="s">
        <v>4</v>
      </c>
      <c r="C39" s="42">
        <v>12.76267</v>
      </c>
      <c r="D39" s="42">
        <v>13.988377</v>
      </c>
      <c r="E39" s="42">
        <v>16.023880999999999</v>
      </c>
      <c r="F39" s="42">
        <v>15.680359000000001</v>
      </c>
      <c r="G39" s="42">
        <v>17.383618000000002</v>
      </c>
      <c r="H39" s="42">
        <v>23.666021999999998</v>
      </c>
      <c r="I39" s="42">
        <v>23.359370999999996</v>
      </c>
      <c r="J39" s="42">
        <v>26.372467</v>
      </c>
      <c r="K39" s="42">
        <v>19.459060999999998</v>
      </c>
      <c r="L39" s="42">
        <v>24.678506000000002</v>
      </c>
      <c r="M39" s="42">
        <v>28.305887000000002</v>
      </c>
      <c r="N39" s="42">
        <v>21.656707999999998</v>
      </c>
      <c r="O39" s="42">
        <v>23.521285000000002</v>
      </c>
      <c r="P39" s="42">
        <v>33.397427</v>
      </c>
      <c r="Q39" s="42">
        <v>50.072499999999998</v>
      </c>
      <c r="R39" s="42">
        <v>35.583735999999995</v>
      </c>
      <c r="S39" s="42">
        <v>36.673594999999999</v>
      </c>
      <c r="T39" s="42">
        <v>90.377887999999999</v>
      </c>
      <c r="U39" s="42">
        <v>91.117467000000019</v>
      </c>
      <c r="V39" s="42">
        <v>72.787706999999997</v>
      </c>
      <c r="W39" s="42">
        <v>103.59860500000001</v>
      </c>
      <c r="X39" s="42">
        <v>107.16694199999999</v>
      </c>
      <c r="Y39" s="42">
        <v>73.015239999999991</v>
      </c>
      <c r="Z39" s="42">
        <v>69.997965999999991</v>
      </c>
      <c r="AA39" s="42">
        <v>59.484931000000003</v>
      </c>
      <c r="AB39" s="42">
        <v>58.06317099999999</v>
      </c>
      <c r="AC39" s="42">
        <v>61.293208000000007</v>
      </c>
      <c r="AD39" s="42">
        <v>51.295253999999986</v>
      </c>
      <c r="AE39" s="42">
        <v>69.019244999999998</v>
      </c>
      <c r="AF39" s="42">
        <v>63.002142999999982</v>
      </c>
      <c r="AG39" s="42">
        <v>92.30941399999999</v>
      </c>
      <c r="AH39" s="42">
        <v>144.87011100000001</v>
      </c>
      <c r="AI39" s="42">
        <f>SUM(C39:AH39)</f>
        <v>1629.9847619999996</v>
      </c>
      <c r="AJ39" s="26"/>
      <c r="AK39" s="27"/>
      <c r="AL39" s="28"/>
      <c r="AM39" s="29"/>
      <c r="AN39" s="29"/>
    </row>
    <row r="40" spans="1:40" ht="12" customHeight="1" x14ac:dyDescent="0.25">
      <c r="A40" s="40"/>
      <c r="B40" s="41" t="s">
        <v>6</v>
      </c>
      <c r="C40" s="42">
        <v>94.702884000000012</v>
      </c>
      <c r="D40" s="42">
        <v>91.953102999999984</v>
      </c>
      <c r="E40" s="42">
        <v>92.151934000000011</v>
      </c>
      <c r="F40" s="42">
        <v>106.64639699999999</v>
      </c>
      <c r="G40" s="42">
        <v>133.297932</v>
      </c>
      <c r="H40" s="42">
        <v>152.98083399999999</v>
      </c>
      <c r="I40" s="42">
        <v>178.32072400000001</v>
      </c>
      <c r="J40" s="42">
        <v>215.29377400000001</v>
      </c>
      <c r="K40" s="42">
        <v>205.84973900000003</v>
      </c>
      <c r="L40" s="42">
        <v>315.88500700000003</v>
      </c>
      <c r="M40" s="42">
        <v>410.70427499999994</v>
      </c>
      <c r="N40" s="42">
        <v>300.86229600000001</v>
      </c>
      <c r="O40" s="42">
        <v>362.23261299999996</v>
      </c>
      <c r="P40" s="42">
        <v>413.92468500000001</v>
      </c>
      <c r="Q40" s="42">
        <v>551.88469800000007</v>
      </c>
      <c r="R40" s="42">
        <v>636.66649200000018</v>
      </c>
      <c r="S40" s="42">
        <v>636.27280199999996</v>
      </c>
      <c r="T40" s="42">
        <v>772.62070699999992</v>
      </c>
      <c r="U40" s="42">
        <v>948.73626600000011</v>
      </c>
      <c r="V40" s="42">
        <v>730.03974800000003</v>
      </c>
      <c r="W40" s="42">
        <v>1054.7692830000003</v>
      </c>
      <c r="X40" s="42">
        <v>1100.9169270000002</v>
      </c>
      <c r="Y40" s="42">
        <v>1028.4232919999999</v>
      </c>
      <c r="Z40" s="42">
        <v>942.65721000000019</v>
      </c>
      <c r="AA40" s="42">
        <v>958.40011999999979</v>
      </c>
      <c r="AB40" s="42">
        <v>1017.1495110000002</v>
      </c>
      <c r="AC40" s="42">
        <v>1001.7600500000001</v>
      </c>
      <c r="AD40" s="42">
        <v>1201.694166</v>
      </c>
      <c r="AE40" s="42">
        <v>1970.6653240000003</v>
      </c>
      <c r="AF40" s="42">
        <v>1684.2405560000002</v>
      </c>
      <c r="AG40" s="42">
        <v>1816.509413</v>
      </c>
      <c r="AH40" s="42">
        <v>2451.2120510000009</v>
      </c>
      <c r="AI40" s="42">
        <f t="shared" ref="AI40:AI64" si="1">SUM(C40:AH40)</f>
        <v>23579.424813000001</v>
      </c>
      <c r="AJ40" s="26"/>
      <c r="AK40" s="27"/>
      <c r="AL40" s="28"/>
      <c r="AM40" s="29"/>
      <c r="AN40" s="29"/>
    </row>
    <row r="41" spans="1:40" ht="12" customHeight="1" x14ac:dyDescent="0.25">
      <c r="A41" s="40"/>
      <c r="B41" s="41" t="s">
        <v>8</v>
      </c>
      <c r="C41" s="42">
        <v>63.206773999999996</v>
      </c>
      <c r="D41" s="42">
        <v>60.891798999999992</v>
      </c>
      <c r="E41" s="42">
        <v>50.544885000000001</v>
      </c>
      <c r="F41" s="42">
        <v>63.355413999999996</v>
      </c>
      <c r="G41" s="42">
        <v>83.23558899999999</v>
      </c>
      <c r="H41" s="42">
        <v>92.034716000000003</v>
      </c>
      <c r="I41" s="42">
        <v>98.461736999999999</v>
      </c>
      <c r="J41" s="42">
        <v>120.26545400000001</v>
      </c>
      <c r="K41" s="42">
        <v>126.794371</v>
      </c>
      <c r="L41" s="42">
        <v>185.50712899999996</v>
      </c>
      <c r="M41" s="42">
        <v>268.01373900000004</v>
      </c>
      <c r="N41" s="42">
        <v>202.48686800000002</v>
      </c>
      <c r="O41" s="42">
        <v>307.07712800000002</v>
      </c>
      <c r="P41" s="42">
        <v>388.39181400000001</v>
      </c>
      <c r="Q41" s="42">
        <v>450.87149399999993</v>
      </c>
      <c r="R41" s="42">
        <v>488.24063400000006</v>
      </c>
      <c r="S41" s="42">
        <v>445.83223200000003</v>
      </c>
      <c r="T41" s="42">
        <v>446.97569499999997</v>
      </c>
      <c r="U41" s="42">
        <v>405.288522</v>
      </c>
      <c r="V41" s="42">
        <v>325.92713800000001</v>
      </c>
      <c r="W41" s="42">
        <v>372.42245400000002</v>
      </c>
      <c r="X41" s="42">
        <v>320.86685999999997</v>
      </c>
      <c r="Y41" s="42">
        <v>288.76629600000001</v>
      </c>
      <c r="Z41" s="42">
        <v>259.07741100000004</v>
      </c>
      <c r="AA41" s="42">
        <v>258.53634799999998</v>
      </c>
      <c r="AB41" s="42">
        <v>225.28317099999995</v>
      </c>
      <c r="AC41" s="42">
        <v>187.69460400000003</v>
      </c>
      <c r="AD41" s="42">
        <v>171.41408700000002</v>
      </c>
      <c r="AE41" s="42">
        <v>193.46066699999994</v>
      </c>
      <c r="AF41" s="42">
        <v>172.60486199999997</v>
      </c>
      <c r="AG41" s="42">
        <v>272.60536999999994</v>
      </c>
      <c r="AH41" s="42">
        <v>411.51184200000006</v>
      </c>
      <c r="AI41" s="42">
        <f t="shared" si="1"/>
        <v>7807.6471040000015</v>
      </c>
      <c r="AJ41" s="26"/>
      <c r="AK41" s="27"/>
      <c r="AL41" s="28"/>
      <c r="AM41" s="29"/>
      <c r="AN41" s="29"/>
    </row>
    <row r="42" spans="1:40" ht="12" customHeight="1" x14ac:dyDescent="0.25">
      <c r="A42" s="40"/>
      <c r="B42" s="41" t="s">
        <v>10</v>
      </c>
      <c r="C42" s="42">
        <v>10.069989</v>
      </c>
      <c r="D42" s="42">
        <v>9.4261009999999992</v>
      </c>
      <c r="E42" s="42">
        <v>10.615276</v>
      </c>
      <c r="F42" s="42">
        <v>10.701991</v>
      </c>
      <c r="G42" s="42">
        <v>10.989210999999999</v>
      </c>
      <c r="H42" s="42">
        <v>13.877385</v>
      </c>
      <c r="I42" s="42">
        <v>40.320182999999993</v>
      </c>
      <c r="J42" s="42">
        <v>40.144974999999995</v>
      </c>
      <c r="K42" s="42">
        <v>48.206580000000002</v>
      </c>
      <c r="L42" s="42">
        <v>60.194340999999994</v>
      </c>
      <c r="M42" s="42">
        <v>62.215292999999988</v>
      </c>
      <c r="N42" s="42">
        <v>44.101174</v>
      </c>
      <c r="O42" s="42">
        <v>54.862419999999986</v>
      </c>
      <c r="P42" s="42">
        <v>73.683179999999993</v>
      </c>
      <c r="Q42" s="42">
        <v>71.712083000000021</v>
      </c>
      <c r="R42" s="42">
        <v>73.568838</v>
      </c>
      <c r="S42" s="42">
        <v>56.690397000000004</v>
      </c>
      <c r="T42" s="42">
        <v>67.658087999999992</v>
      </c>
      <c r="U42" s="42">
        <v>62.762138</v>
      </c>
      <c r="V42" s="42">
        <v>43.712374000000004</v>
      </c>
      <c r="W42" s="42">
        <v>48.065870999999994</v>
      </c>
      <c r="X42" s="42">
        <v>60.10335899999999</v>
      </c>
      <c r="Y42" s="42">
        <v>29.154627999999999</v>
      </c>
      <c r="Z42" s="42">
        <v>29.923573000000001</v>
      </c>
      <c r="AA42" s="42">
        <v>45.970786999999994</v>
      </c>
      <c r="AB42" s="42">
        <v>56.035348999999997</v>
      </c>
      <c r="AC42" s="42">
        <v>64.019233999999997</v>
      </c>
      <c r="AD42" s="42">
        <v>87.539002999999994</v>
      </c>
      <c r="AE42" s="42">
        <v>90.832916000000012</v>
      </c>
      <c r="AF42" s="42">
        <v>111.080372</v>
      </c>
      <c r="AG42" s="42">
        <v>103.919044</v>
      </c>
      <c r="AH42" s="42">
        <v>94.379196000000007</v>
      </c>
      <c r="AI42" s="42">
        <f t="shared" si="1"/>
        <v>1686.5353490000002</v>
      </c>
      <c r="AJ42" s="26"/>
      <c r="AK42" s="27"/>
      <c r="AL42" s="28"/>
      <c r="AM42" s="29"/>
      <c r="AN42" s="29"/>
    </row>
    <row r="43" spans="1:40" ht="12" customHeight="1" x14ac:dyDescent="0.25">
      <c r="A43" s="40"/>
      <c r="B43" s="41" t="s">
        <v>12</v>
      </c>
      <c r="C43" s="42">
        <v>26.645925999999999</v>
      </c>
      <c r="D43" s="42">
        <v>27.731522999999999</v>
      </c>
      <c r="E43" s="42">
        <v>21.085394999999998</v>
      </c>
      <c r="F43" s="42">
        <v>24.259547000000001</v>
      </c>
      <c r="G43" s="42">
        <v>29.006372999999996</v>
      </c>
      <c r="H43" s="42">
        <v>43.656364999999994</v>
      </c>
      <c r="I43" s="42">
        <v>35.793990999999998</v>
      </c>
      <c r="J43" s="42">
        <v>42.906145000000002</v>
      </c>
      <c r="K43" s="42">
        <v>43.046822999999996</v>
      </c>
      <c r="L43" s="42">
        <v>51.097133999999997</v>
      </c>
      <c r="M43" s="42">
        <v>71.647914000000014</v>
      </c>
      <c r="N43" s="42">
        <v>48.717656000000005</v>
      </c>
      <c r="O43" s="42">
        <v>68.045856999999998</v>
      </c>
      <c r="P43" s="42">
        <v>78.693551999999997</v>
      </c>
      <c r="Q43" s="42">
        <v>110.003758</v>
      </c>
      <c r="R43" s="42">
        <v>123.02502199999998</v>
      </c>
      <c r="S43" s="42">
        <v>136.10006799999999</v>
      </c>
      <c r="T43" s="42">
        <v>121.08067800000001</v>
      </c>
      <c r="U43" s="42">
        <v>100.19399700000001</v>
      </c>
      <c r="V43" s="42">
        <v>85.113898000000006</v>
      </c>
      <c r="W43" s="42">
        <v>88.619251000000006</v>
      </c>
      <c r="X43" s="42">
        <v>83.630864999999986</v>
      </c>
      <c r="Y43" s="42">
        <v>75.526916</v>
      </c>
      <c r="Z43" s="42">
        <v>68.433090000000007</v>
      </c>
      <c r="AA43" s="42">
        <v>77.498167999999993</v>
      </c>
      <c r="AB43" s="42">
        <v>79.194100999999989</v>
      </c>
      <c r="AC43" s="42">
        <v>67.823323999999985</v>
      </c>
      <c r="AD43" s="42">
        <v>71.475252999999995</v>
      </c>
      <c r="AE43" s="42">
        <v>70.545558</v>
      </c>
      <c r="AF43" s="42">
        <v>58.021873999999997</v>
      </c>
      <c r="AG43" s="42">
        <v>55.934056000000012</v>
      </c>
      <c r="AH43" s="42">
        <v>91.164614999999998</v>
      </c>
      <c r="AI43" s="42">
        <f t="shared" si="1"/>
        <v>2175.7186930000007</v>
      </c>
      <c r="AJ43" s="26"/>
      <c r="AK43" s="27"/>
      <c r="AL43" s="28"/>
      <c r="AM43" s="29"/>
      <c r="AN43" s="29"/>
    </row>
    <row r="44" spans="1:40" ht="12" customHeight="1" x14ac:dyDescent="0.25">
      <c r="A44" s="40"/>
      <c r="B44" s="41" t="s">
        <v>14</v>
      </c>
      <c r="C44" s="42">
        <v>59.678929000000004</v>
      </c>
      <c r="D44" s="42">
        <v>44.286645</v>
      </c>
      <c r="E44" s="42">
        <v>27.161979000000002</v>
      </c>
      <c r="F44" s="42">
        <v>32.330295</v>
      </c>
      <c r="G44" s="42">
        <v>44.354336000000004</v>
      </c>
      <c r="H44" s="42">
        <v>59.014602000000004</v>
      </c>
      <c r="I44" s="42">
        <v>47.926677999999995</v>
      </c>
      <c r="J44" s="42">
        <v>51.333122000000003</v>
      </c>
      <c r="K44" s="42">
        <v>53.223016999999999</v>
      </c>
      <c r="L44" s="42">
        <v>65.170381999999989</v>
      </c>
      <c r="M44" s="42">
        <v>109.58625999999998</v>
      </c>
      <c r="N44" s="42">
        <v>61.488368000000001</v>
      </c>
      <c r="O44" s="42">
        <v>77.809305999999992</v>
      </c>
      <c r="P44" s="42">
        <v>85.645606999999998</v>
      </c>
      <c r="Q44" s="42">
        <v>117.889848</v>
      </c>
      <c r="R44" s="42">
        <v>130.54605900000001</v>
      </c>
      <c r="S44" s="42">
        <v>101.95735099999999</v>
      </c>
      <c r="T44" s="42">
        <v>248.52906100000001</v>
      </c>
      <c r="U44" s="42">
        <v>244.03774300000001</v>
      </c>
      <c r="V44" s="42">
        <v>190.45215600000003</v>
      </c>
      <c r="W44" s="42">
        <v>220.82470799999999</v>
      </c>
      <c r="X44" s="42">
        <v>201.71894499999999</v>
      </c>
      <c r="Y44" s="42">
        <v>165.728801</v>
      </c>
      <c r="Z44" s="42">
        <v>129.86164299999999</v>
      </c>
      <c r="AA44" s="42">
        <v>117.68509</v>
      </c>
      <c r="AB44" s="42">
        <v>126.789906</v>
      </c>
      <c r="AC44" s="42">
        <v>108.075377</v>
      </c>
      <c r="AD44" s="42">
        <v>111.588616</v>
      </c>
      <c r="AE44" s="42">
        <v>110.73459599999998</v>
      </c>
      <c r="AF44" s="42">
        <v>101.65208600000001</v>
      </c>
      <c r="AG44" s="42">
        <v>141.02186400000002</v>
      </c>
      <c r="AH44" s="42">
        <v>203.74090699999999</v>
      </c>
      <c r="AI44" s="42">
        <f t="shared" si="1"/>
        <v>3591.8442830000004</v>
      </c>
      <c r="AJ44" s="26"/>
      <c r="AK44" s="27"/>
      <c r="AL44" s="28"/>
      <c r="AM44" s="29"/>
      <c r="AN44" s="29"/>
    </row>
    <row r="45" spans="1:40" ht="12" customHeight="1" x14ac:dyDescent="0.25">
      <c r="A45" s="40"/>
      <c r="B45" s="41" t="s">
        <v>16</v>
      </c>
      <c r="C45" s="42">
        <v>16.613171000000001</v>
      </c>
      <c r="D45" s="42">
        <v>17.805897000000002</v>
      </c>
      <c r="E45" s="42">
        <v>21.393276</v>
      </c>
      <c r="F45" s="42">
        <v>24.253835000000002</v>
      </c>
      <c r="G45" s="42">
        <v>28.209572000000005</v>
      </c>
      <c r="H45" s="42">
        <v>33.072282000000001</v>
      </c>
      <c r="I45" s="42">
        <v>29.577561999999997</v>
      </c>
      <c r="J45" s="42">
        <v>33.973697000000001</v>
      </c>
      <c r="K45" s="42">
        <v>32.391012000000003</v>
      </c>
      <c r="L45" s="42">
        <v>36.641914999999997</v>
      </c>
      <c r="M45" s="42">
        <v>35.196486</v>
      </c>
      <c r="N45" s="42">
        <v>25.201620999999999</v>
      </c>
      <c r="O45" s="42">
        <v>24.385947000000002</v>
      </c>
      <c r="P45" s="42">
        <v>23.659735000000001</v>
      </c>
      <c r="Q45" s="42">
        <v>30.325756999999999</v>
      </c>
      <c r="R45" s="42">
        <v>33.07396</v>
      </c>
      <c r="S45" s="42">
        <v>38.421328000000003</v>
      </c>
      <c r="T45" s="42">
        <v>45.317253999999998</v>
      </c>
      <c r="U45" s="42">
        <v>41.813828999999998</v>
      </c>
      <c r="V45" s="42">
        <v>32.858806999999999</v>
      </c>
      <c r="W45" s="42">
        <v>41.740062999999999</v>
      </c>
      <c r="X45" s="42">
        <v>37.740847000000002</v>
      </c>
      <c r="Y45" s="42">
        <v>33.748942999999997</v>
      </c>
      <c r="Z45" s="42">
        <v>34.935093000000002</v>
      </c>
      <c r="AA45" s="42">
        <v>38.320231</v>
      </c>
      <c r="AB45" s="42">
        <v>35.018999000000001</v>
      </c>
      <c r="AC45" s="42">
        <v>31.686709</v>
      </c>
      <c r="AD45" s="42">
        <v>58.080795999999992</v>
      </c>
      <c r="AE45" s="42">
        <v>59.243994000000001</v>
      </c>
      <c r="AF45" s="42">
        <v>45.333562999999998</v>
      </c>
      <c r="AG45" s="42">
        <v>48.859891000000005</v>
      </c>
      <c r="AH45" s="42">
        <v>56.378782999999999</v>
      </c>
      <c r="AI45" s="42">
        <f t="shared" si="1"/>
        <v>1125.2748550000001</v>
      </c>
      <c r="AJ45" s="26"/>
      <c r="AK45" s="27"/>
      <c r="AL45" s="28"/>
      <c r="AM45" s="29"/>
      <c r="AN45" s="29"/>
    </row>
    <row r="46" spans="1:40" ht="12" customHeight="1" x14ac:dyDescent="0.25">
      <c r="A46" s="40"/>
      <c r="B46" s="41" t="s">
        <v>18</v>
      </c>
      <c r="C46" s="42">
        <v>18.043793000000004</v>
      </c>
      <c r="D46" s="42">
        <v>19.570972999999999</v>
      </c>
      <c r="E46" s="42">
        <v>20.997942999999996</v>
      </c>
      <c r="F46" s="42">
        <v>28.546056999999994</v>
      </c>
      <c r="G46" s="42">
        <v>29.621542000000005</v>
      </c>
      <c r="H46" s="42">
        <v>37.772753000000002</v>
      </c>
      <c r="I46" s="42">
        <v>32.942293999999997</v>
      </c>
      <c r="J46" s="42">
        <v>41.905073999999999</v>
      </c>
      <c r="K46" s="42">
        <v>45.534565000000001</v>
      </c>
      <c r="L46" s="42">
        <v>54.784607999999992</v>
      </c>
      <c r="M46" s="42">
        <v>76.945987000000002</v>
      </c>
      <c r="N46" s="42">
        <v>38.769770999999999</v>
      </c>
      <c r="O46" s="42">
        <v>42.519258999999998</v>
      </c>
      <c r="P46" s="42">
        <v>41.535929999999993</v>
      </c>
      <c r="Q46" s="42">
        <v>51.569688999999997</v>
      </c>
      <c r="R46" s="42">
        <v>51.408884999999998</v>
      </c>
      <c r="S46" s="42">
        <v>141.48539099999999</v>
      </c>
      <c r="T46" s="42">
        <v>34.664276000000008</v>
      </c>
      <c r="U46" s="42">
        <v>37.218949999999992</v>
      </c>
      <c r="V46" s="42">
        <v>26.093391</v>
      </c>
      <c r="W46" s="42">
        <v>42.837381000000001</v>
      </c>
      <c r="X46" s="42">
        <v>37.417392</v>
      </c>
      <c r="Y46" s="42">
        <v>30.322100999999996</v>
      </c>
      <c r="Z46" s="42">
        <v>33.669840000000008</v>
      </c>
      <c r="AA46" s="42">
        <v>43.538346000000004</v>
      </c>
      <c r="AB46" s="42">
        <v>51.329130999999997</v>
      </c>
      <c r="AC46" s="42">
        <v>35.889934000000004</v>
      </c>
      <c r="AD46" s="42">
        <v>43.424954</v>
      </c>
      <c r="AE46" s="42">
        <v>55.001033000000007</v>
      </c>
      <c r="AF46" s="42">
        <v>43.183324000000006</v>
      </c>
      <c r="AG46" s="42">
        <v>42.955194000000006</v>
      </c>
      <c r="AH46" s="42">
        <v>69.858075000000014</v>
      </c>
      <c r="AI46" s="42">
        <f t="shared" si="1"/>
        <v>1401.3578360000001</v>
      </c>
      <c r="AJ46" s="26"/>
      <c r="AK46" s="27"/>
      <c r="AL46" s="28"/>
      <c r="AM46" s="29"/>
      <c r="AN46" s="29"/>
    </row>
    <row r="47" spans="1:40" ht="12" customHeight="1" x14ac:dyDescent="0.25">
      <c r="A47" s="40"/>
      <c r="B47" s="41" t="s">
        <v>20</v>
      </c>
      <c r="C47" s="42">
        <v>23.736919</v>
      </c>
      <c r="D47" s="42">
        <v>26.756549</v>
      </c>
      <c r="E47" s="42">
        <v>29.956983000000001</v>
      </c>
      <c r="F47" s="42">
        <v>31.735047999999999</v>
      </c>
      <c r="G47" s="42">
        <v>37.598979999999997</v>
      </c>
      <c r="H47" s="42">
        <v>49.399731000000003</v>
      </c>
      <c r="I47" s="42">
        <v>49.108459000000003</v>
      </c>
      <c r="J47" s="42">
        <v>56.589920999999997</v>
      </c>
      <c r="K47" s="42">
        <v>61.265509000000002</v>
      </c>
      <c r="L47" s="42">
        <v>68.553439999999995</v>
      </c>
      <c r="M47" s="42">
        <v>95.568380000000005</v>
      </c>
      <c r="N47" s="42">
        <v>60.500225999999998</v>
      </c>
      <c r="O47" s="42">
        <v>55.359074999999997</v>
      </c>
      <c r="P47" s="42">
        <v>56.292897000000004</v>
      </c>
      <c r="Q47" s="42">
        <v>62.298228000000002</v>
      </c>
      <c r="R47" s="42">
        <v>72.189266000000003</v>
      </c>
      <c r="S47" s="42">
        <v>0.36044700000000002</v>
      </c>
      <c r="T47" s="42">
        <v>90.962401</v>
      </c>
      <c r="U47" s="42">
        <v>85.922827999999996</v>
      </c>
      <c r="V47" s="42">
        <v>58.531204000000002</v>
      </c>
      <c r="W47" s="42">
        <v>73.844983999999997</v>
      </c>
      <c r="X47" s="42">
        <v>72.108519999999999</v>
      </c>
      <c r="Y47" s="42">
        <v>49.614462000000003</v>
      </c>
      <c r="Z47" s="42">
        <v>59.907330999999999</v>
      </c>
      <c r="AA47" s="42">
        <v>62.951695999999998</v>
      </c>
      <c r="AB47" s="42">
        <v>61.330804000000001</v>
      </c>
      <c r="AC47" s="42">
        <v>56.369118999999998</v>
      </c>
      <c r="AD47" s="42">
        <v>58.272297000000002</v>
      </c>
      <c r="AE47" s="42">
        <v>64.498786999999993</v>
      </c>
      <c r="AF47" s="42">
        <v>52.167000000000002</v>
      </c>
      <c r="AG47" s="42">
        <v>51.903597999999995</v>
      </c>
      <c r="AH47" s="42">
        <v>89.082210000000003</v>
      </c>
      <c r="AI47" s="42">
        <f t="shared" si="1"/>
        <v>1824.7372989999999</v>
      </c>
      <c r="AJ47" s="26"/>
      <c r="AK47" s="27"/>
      <c r="AL47" s="28"/>
      <c r="AM47" s="29"/>
      <c r="AN47" s="29"/>
    </row>
    <row r="48" spans="1:40" ht="12" customHeight="1" x14ac:dyDescent="0.25">
      <c r="A48" s="40"/>
      <c r="B48" s="41" t="s">
        <v>22</v>
      </c>
      <c r="C48" s="42">
        <v>5.5116779999999999</v>
      </c>
      <c r="D48" s="42">
        <v>4.7928709999999999</v>
      </c>
      <c r="E48" s="42">
        <v>4.936706</v>
      </c>
      <c r="F48" s="42">
        <v>3.7593800000000002</v>
      </c>
      <c r="G48" s="42">
        <v>4.0161389999999999</v>
      </c>
      <c r="H48" s="42">
        <v>4.2060399999999998</v>
      </c>
      <c r="I48" s="42">
        <v>3.0678939999999999</v>
      </c>
      <c r="J48" s="42">
        <v>2.966615</v>
      </c>
      <c r="K48" s="42">
        <v>2.452779</v>
      </c>
      <c r="L48" s="42">
        <v>2.9867550000000005</v>
      </c>
      <c r="M48" s="42">
        <v>4.355505</v>
      </c>
      <c r="N48" s="42">
        <v>2.4967249999999996</v>
      </c>
      <c r="O48" s="42">
        <v>3.7278550000000004</v>
      </c>
      <c r="P48" s="42">
        <v>2.5282689999999999</v>
      </c>
      <c r="Q48" s="42">
        <v>3.3014209999999999</v>
      </c>
      <c r="R48" s="42">
        <v>4.0670109999999999</v>
      </c>
      <c r="S48" s="42">
        <v>13.179638000000001</v>
      </c>
      <c r="T48" s="42">
        <v>5.5223909999999998</v>
      </c>
      <c r="U48" s="42">
        <v>6.1893020000000005</v>
      </c>
      <c r="V48" s="42">
        <v>4.4079709999999999</v>
      </c>
      <c r="W48" s="42">
        <v>5.4508390000000002</v>
      </c>
      <c r="X48" s="42">
        <v>6.7154590000000001</v>
      </c>
      <c r="Y48" s="42">
        <v>4.9871480000000004</v>
      </c>
      <c r="Z48" s="42">
        <v>4.6858699999999995</v>
      </c>
      <c r="AA48" s="42">
        <v>5.2962699999999998</v>
      </c>
      <c r="AB48" s="42">
        <v>5.2748340000000002</v>
      </c>
      <c r="AC48" s="42">
        <v>4.1958629999999992</v>
      </c>
      <c r="AD48" s="42">
        <v>5.0193480000000008</v>
      </c>
      <c r="AE48" s="42">
        <v>4.9488690000000002</v>
      </c>
      <c r="AF48" s="42">
        <v>5.6941830000000007</v>
      </c>
      <c r="AG48" s="42">
        <v>5.5612919999999999</v>
      </c>
      <c r="AH48" s="42">
        <v>6.8577849999999998</v>
      </c>
      <c r="AI48" s="42">
        <f t="shared" si="1"/>
        <v>153.16070500000004</v>
      </c>
      <c r="AJ48" s="26"/>
      <c r="AK48" s="27"/>
      <c r="AL48" s="28"/>
      <c r="AM48" s="29"/>
      <c r="AN48" s="29"/>
    </row>
    <row r="49" spans="1:40" ht="12" customHeight="1" x14ac:dyDescent="0.25">
      <c r="A49" s="40"/>
      <c r="B49" s="41" t="s">
        <v>24</v>
      </c>
      <c r="C49" s="42">
        <v>22.55104</v>
      </c>
      <c r="D49" s="42">
        <v>23.337445000000002</v>
      </c>
      <c r="E49" s="42">
        <v>28.398130999999999</v>
      </c>
      <c r="F49" s="42">
        <v>32.107723</v>
      </c>
      <c r="G49" s="42">
        <v>34.137988</v>
      </c>
      <c r="H49" s="42">
        <v>41.477322000000001</v>
      </c>
      <c r="I49" s="42">
        <v>42.320824000000002</v>
      </c>
      <c r="J49" s="42">
        <v>48.454407000000003</v>
      </c>
      <c r="K49" s="42">
        <v>42.165592000000004</v>
      </c>
      <c r="L49" s="42">
        <v>49.358162</v>
      </c>
      <c r="M49" s="42">
        <v>65.773723000000004</v>
      </c>
      <c r="N49" s="42">
        <v>41.643275000000003</v>
      </c>
      <c r="O49" s="42">
        <v>43.936998000000003</v>
      </c>
      <c r="P49" s="42">
        <v>49.476760999999996</v>
      </c>
      <c r="Q49" s="42">
        <v>57.934372999999994</v>
      </c>
      <c r="R49" s="42">
        <v>72.246620000000007</v>
      </c>
      <c r="S49" s="42">
        <v>70.191441999999995</v>
      </c>
      <c r="T49" s="42">
        <v>79.60629999999999</v>
      </c>
      <c r="U49" s="42">
        <v>80.35983499999999</v>
      </c>
      <c r="V49" s="42">
        <v>53.893946000000007</v>
      </c>
      <c r="W49" s="42">
        <v>78.868124999999992</v>
      </c>
      <c r="X49" s="42">
        <v>82.469594999999998</v>
      </c>
      <c r="Y49" s="42">
        <v>75.094374999999999</v>
      </c>
      <c r="Z49" s="42">
        <v>76.543711999999999</v>
      </c>
      <c r="AA49" s="42">
        <v>79.700018999999998</v>
      </c>
      <c r="AB49" s="42">
        <v>77.54886900000001</v>
      </c>
      <c r="AC49" s="42">
        <v>73.858101000000005</v>
      </c>
      <c r="AD49" s="42">
        <v>79.999682000000007</v>
      </c>
      <c r="AE49" s="42">
        <v>83.793384000000003</v>
      </c>
      <c r="AF49" s="42">
        <v>77.752245000000002</v>
      </c>
      <c r="AG49" s="42">
        <v>73.507091000000003</v>
      </c>
      <c r="AH49" s="42">
        <v>109.68350599999999</v>
      </c>
      <c r="AI49" s="42">
        <f t="shared" si="1"/>
        <v>1948.190611</v>
      </c>
      <c r="AJ49" s="26"/>
      <c r="AK49" s="27"/>
      <c r="AL49" s="28"/>
      <c r="AM49" s="29"/>
      <c r="AN49" s="29"/>
    </row>
    <row r="50" spans="1:40" ht="12" customHeight="1" x14ac:dyDescent="0.25">
      <c r="A50" s="40"/>
      <c r="B50" s="41" t="s">
        <v>26</v>
      </c>
      <c r="C50" s="42">
        <v>0.24991099999999999</v>
      </c>
      <c r="D50" s="42">
        <v>0.32677200000000001</v>
      </c>
      <c r="E50" s="42">
        <v>0.148896</v>
      </c>
      <c r="F50" s="42">
        <v>0.18059700000000001</v>
      </c>
      <c r="G50" s="42">
        <v>0.101303</v>
      </c>
      <c r="H50" s="42">
        <v>0.10613300000000001</v>
      </c>
      <c r="I50" s="42">
        <v>9.6880999999999995E-2</v>
      </c>
      <c r="J50" s="42">
        <v>0.18675800000000001</v>
      </c>
      <c r="K50" s="42">
        <v>0.2442</v>
      </c>
      <c r="L50" s="42">
        <v>0.26744000000000001</v>
      </c>
      <c r="M50" s="42">
        <v>0.82228000000000001</v>
      </c>
      <c r="N50" s="42">
        <v>0.208175</v>
      </c>
      <c r="O50" s="42">
        <v>0.29108400000000001</v>
      </c>
      <c r="P50" s="42">
        <v>0.38137700000000002</v>
      </c>
      <c r="Q50" s="42">
        <v>0.46316800000000002</v>
      </c>
      <c r="R50" s="42">
        <v>0.40370899999999998</v>
      </c>
      <c r="S50" s="42">
        <v>41.784669000000001</v>
      </c>
      <c r="T50" s="42">
        <v>0.90979100000000002</v>
      </c>
      <c r="U50" s="42">
        <v>1.146968</v>
      </c>
      <c r="V50" s="42">
        <v>0.53740500000000002</v>
      </c>
      <c r="W50" s="42">
        <v>1.103456</v>
      </c>
      <c r="X50" s="42">
        <v>0.96015499999999998</v>
      </c>
      <c r="Y50" s="42">
        <v>0.77573199999999998</v>
      </c>
      <c r="Z50" s="42">
        <v>1.0635559999999999</v>
      </c>
      <c r="AA50" s="42">
        <v>0.80632999999999999</v>
      </c>
      <c r="AB50" s="42">
        <v>0.75088299999999997</v>
      </c>
      <c r="AC50" s="42">
        <v>0.90603299999999998</v>
      </c>
      <c r="AD50" s="42">
        <v>1.6058020000000002</v>
      </c>
      <c r="AE50" s="42">
        <v>1.440682</v>
      </c>
      <c r="AF50" s="42">
        <v>1.08985</v>
      </c>
      <c r="AG50" s="42">
        <v>0.59456299999999995</v>
      </c>
      <c r="AH50" s="42">
        <v>0.98886499999999999</v>
      </c>
      <c r="AI50" s="42">
        <f t="shared" si="1"/>
        <v>60.943424</v>
      </c>
      <c r="AJ50" s="26"/>
      <c r="AK50" s="27"/>
      <c r="AL50" s="28"/>
      <c r="AM50" s="29"/>
      <c r="AN50" s="29"/>
    </row>
    <row r="51" spans="1:40" ht="12" customHeight="1" x14ac:dyDescent="0.25">
      <c r="A51" s="40"/>
      <c r="B51" s="41" t="s">
        <v>28</v>
      </c>
      <c r="C51" s="42">
        <v>11.516368</v>
      </c>
      <c r="D51" s="42">
        <v>11.064225</v>
      </c>
      <c r="E51" s="42">
        <v>12.432998</v>
      </c>
      <c r="F51" s="42">
        <v>12.423712999999999</v>
      </c>
      <c r="G51" s="42">
        <v>15.367979999999999</v>
      </c>
      <c r="H51" s="42">
        <v>20.829944000000001</v>
      </c>
      <c r="I51" s="42">
        <v>17.597975000000002</v>
      </c>
      <c r="J51" s="42">
        <v>19.459285999999999</v>
      </c>
      <c r="K51" s="42">
        <v>15.601945000000001</v>
      </c>
      <c r="L51" s="42">
        <v>16.681822</v>
      </c>
      <c r="M51" s="42">
        <v>22.955932000000001</v>
      </c>
      <c r="N51" s="42">
        <v>20.606097999999999</v>
      </c>
      <c r="O51" s="42">
        <v>31.743334000000001</v>
      </c>
      <c r="P51" s="42">
        <v>24.769314999999999</v>
      </c>
      <c r="Q51" s="42">
        <v>31.483346999999998</v>
      </c>
      <c r="R51" s="42">
        <v>34.664867999999998</v>
      </c>
      <c r="S51" s="42">
        <v>2.7796000000000001E-2</v>
      </c>
      <c r="T51" s="42">
        <v>38.753155999999997</v>
      </c>
      <c r="U51" s="42">
        <v>38.425716999999999</v>
      </c>
      <c r="V51" s="42">
        <v>24.167377999999999</v>
      </c>
      <c r="W51" s="42">
        <v>43.119304999999997</v>
      </c>
      <c r="X51" s="42">
        <v>43.43674</v>
      </c>
      <c r="Y51" s="42">
        <v>41.559775000000002</v>
      </c>
      <c r="Z51" s="42">
        <v>42.350467000000002</v>
      </c>
      <c r="AA51" s="42">
        <v>44.296971999999997</v>
      </c>
      <c r="AB51" s="42">
        <v>41.731043999999997</v>
      </c>
      <c r="AC51" s="42">
        <v>35.689765000000001</v>
      </c>
      <c r="AD51" s="42">
        <v>40.459732000000002</v>
      </c>
      <c r="AE51" s="42">
        <v>48.660802000000004</v>
      </c>
      <c r="AF51" s="42">
        <v>40.739959999999996</v>
      </c>
      <c r="AG51" s="42">
        <v>35.85754</v>
      </c>
      <c r="AH51" s="42">
        <v>57.702122000000003</v>
      </c>
      <c r="AI51" s="42">
        <f t="shared" si="1"/>
        <v>936.17742099999998</v>
      </c>
      <c r="AJ51" s="26"/>
      <c r="AK51" s="27"/>
      <c r="AL51" s="28"/>
      <c r="AM51" s="29"/>
      <c r="AN51" s="29"/>
    </row>
    <row r="52" spans="1:40" ht="12" customHeight="1" x14ac:dyDescent="0.25">
      <c r="A52" s="40"/>
      <c r="B52" s="41" t="s">
        <v>30</v>
      </c>
      <c r="C52" s="42">
        <v>4.6519729999999999</v>
      </c>
      <c r="D52" s="42">
        <v>6.672994000000001</v>
      </c>
      <c r="E52" s="42">
        <v>5.0060080000000005</v>
      </c>
      <c r="F52" s="42">
        <v>5.518097</v>
      </c>
      <c r="G52" s="42">
        <v>9.9466950000000001</v>
      </c>
      <c r="H52" s="42">
        <v>7.749047</v>
      </c>
      <c r="I52" s="42">
        <v>5.4752660000000004</v>
      </c>
      <c r="J52" s="42">
        <v>7.8445399999999994</v>
      </c>
      <c r="K52" s="42">
        <v>5.9824570000000001</v>
      </c>
      <c r="L52" s="42">
        <v>7.2802600000000002</v>
      </c>
      <c r="M52" s="42">
        <v>6.9423669999999991</v>
      </c>
      <c r="N52" s="42">
        <v>4.8096979999999991</v>
      </c>
      <c r="O52" s="42">
        <v>8.9593939999999996</v>
      </c>
      <c r="P52" s="42">
        <v>5.3732279999999992</v>
      </c>
      <c r="Q52" s="42">
        <v>4.0114410000000005</v>
      </c>
      <c r="R52" s="42">
        <v>3.9627959999999995</v>
      </c>
      <c r="S52" s="42">
        <v>2.529566</v>
      </c>
      <c r="T52" s="42">
        <v>2.8626849999999999</v>
      </c>
      <c r="U52" s="42">
        <v>3.1480290000000002</v>
      </c>
      <c r="V52" s="42">
        <v>3.0576190000000003</v>
      </c>
      <c r="W52" s="42">
        <v>2.601108</v>
      </c>
      <c r="X52" s="42">
        <v>3.2484039999999998</v>
      </c>
      <c r="Y52" s="42">
        <v>2.8073479999999997</v>
      </c>
      <c r="Z52" s="42">
        <v>2.3945710000000004</v>
      </c>
      <c r="AA52" s="42">
        <v>2.0770189999999999</v>
      </c>
      <c r="AB52" s="42">
        <v>1.8386429999999998</v>
      </c>
      <c r="AC52" s="42">
        <v>1.912461</v>
      </c>
      <c r="AD52" s="42">
        <v>1.6534960000000001</v>
      </c>
      <c r="AE52" s="42">
        <v>1.8071729999999997</v>
      </c>
      <c r="AF52" s="42">
        <v>1.9826980000000003</v>
      </c>
      <c r="AG52" s="42">
        <v>1.9138649999999999</v>
      </c>
      <c r="AH52" s="42">
        <v>2.2569589999999997</v>
      </c>
      <c r="AI52" s="42">
        <f t="shared" si="1"/>
        <v>138.27790499999998</v>
      </c>
      <c r="AJ52" s="26"/>
      <c r="AK52" s="27"/>
      <c r="AL52" s="28"/>
      <c r="AM52" s="29"/>
      <c r="AN52" s="29"/>
    </row>
    <row r="53" spans="1:40" ht="12" customHeight="1" x14ac:dyDescent="0.25">
      <c r="A53" s="40"/>
      <c r="B53" s="41" t="s">
        <v>32</v>
      </c>
      <c r="C53" s="42">
        <v>39.64913</v>
      </c>
      <c r="D53" s="42">
        <v>42.518035999999995</v>
      </c>
      <c r="E53" s="42">
        <v>50.625858000000001</v>
      </c>
      <c r="F53" s="42">
        <v>70.882176000000001</v>
      </c>
      <c r="G53" s="42">
        <v>76.161034999999998</v>
      </c>
      <c r="H53" s="42">
        <v>100.34506199999998</v>
      </c>
      <c r="I53" s="42">
        <v>269.40261400000003</v>
      </c>
      <c r="J53" s="42">
        <v>279.79274100000004</v>
      </c>
      <c r="K53" s="42">
        <v>253.06810899999999</v>
      </c>
      <c r="L53" s="42">
        <v>271.19314699999995</v>
      </c>
      <c r="M53" s="42">
        <v>333.35242199999999</v>
      </c>
      <c r="N53" s="42">
        <v>213.53905500000005</v>
      </c>
      <c r="O53" s="42">
        <v>181.46045800000002</v>
      </c>
      <c r="P53" s="42">
        <v>162.62891100000004</v>
      </c>
      <c r="Q53" s="42">
        <v>173.50444999999999</v>
      </c>
      <c r="R53" s="42">
        <v>151.469043</v>
      </c>
      <c r="S53" s="42">
        <v>163.400712</v>
      </c>
      <c r="T53" s="42">
        <v>184.74019699999999</v>
      </c>
      <c r="U53" s="42">
        <v>194.65612400000001</v>
      </c>
      <c r="V53" s="42">
        <v>151.87861099999998</v>
      </c>
      <c r="W53" s="42">
        <v>217.34225499999999</v>
      </c>
      <c r="X53" s="42">
        <v>222.79648399999999</v>
      </c>
      <c r="Y53" s="42">
        <v>168.21428899999998</v>
      </c>
      <c r="Z53" s="42">
        <v>188.75662199999999</v>
      </c>
      <c r="AA53" s="42">
        <v>178.57652899999999</v>
      </c>
      <c r="AB53" s="42">
        <v>198.913918</v>
      </c>
      <c r="AC53" s="42">
        <v>170.82262499999999</v>
      </c>
      <c r="AD53" s="42">
        <v>180.896894</v>
      </c>
      <c r="AE53" s="42">
        <v>205.14681400000001</v>
      </c>
      <c r="AF53" s="42">
        <v>189.97497999999999</v>
      </c>
      <c r="AG53" s="42">
        <v>195.26138400000002</v>
      </c>
      <c r="AH53" s="42">
        <v>276.57492999999999</v>
      </c>
      <c r="AI53" s="42">
        <f t="shared" si="1"/>
        <v>5757.5456150000009</v>
      </c>
      <c r="AJ53" s="26"/>
      <c r="AK53" s="27"/>
      <c r="AL53" s="28"/>
      <c r="AM53" s="29"/>
      <c r="AN53" s="29"/>
    </row>
    <row r="54" spans="1:40" ht="12" customHeight="1" x14ac:dyDescent="0.25">
      <c r="A54" s="40"/>
      <c r="B54" s="41" t="s">
        <v>34</v>
      </c>
      <c r="C54" s="42">
        <v>5.765523</v>
      </c>
      <c r="D54" s="42">
        <v>5.856306</v>
      </c>
      <c r="E54" s="42">
        <v>5.6117179999999998</v>
      </c>
      <c r="F54" s="42">
        <v>6.6046130000000005</v>
      </c>
      <c r="G54" s="42">
        <v>11.297661</v>
      </c>
      <c r="H54" s="42">
        <v>17.692346000000001</v>
      </c>
      <c r="I54" s="42">
        <v>19.895467</v>
      </c>
      <c r="J54" s="42">
        <v>22.912807000000001</v>
      </c>
      <c r="K54" s="42">
        <v>26.993309</v>
      </c>
      <c r="L54" s="42">
        <v>28.516538000000001</v>
      </c>
      <c r="M54" s="42">
        <v>32.746517999999995</v>
      </c>
      <c r="N54" s="42">
        <v>21.642855000000001</v>
      </c>
      <c r="O54" s="42">
        <v>28.562237999999997</v>
      </c>
      <c r="P54" s="42">
        <v>30.469726000000001</v>
      </c>
      <c r="Q54" s="42">
        <v>37.047857</v>
      </c>
      <c r="R54" s="42">
        <v>35.482194</v>
      </c>
      <c r="S54" s="42">
        <v>34.701753999999994</v>
      </c>
      <c r="T54" s="42">
        <v>19.204179</v>
      </c>
      <c r="U54" s="42">
        <v>20.533289</v>
      </c>
      <c r="V54" s="42">
        <v>16.780560999999999</v>
      </c>
      <c r="W54" s="42">
        <v>19.766100999999999</v>
      </c>
      <c r="X54" s="42">
        <v>19.22232</v>
      </c>
      <c r="Y54" s="42">
        <v>17.811083</v>
      </c>
      <c r="Z54" s="42">
        <v>16.990653999999999</v>
      </c>
      <c r="AA54" s="42">
        <v>20.977884</v>
      </c>
      <c r="AB54" s="42">
        <v>22.192135</v>
      </c>
      <c r="AC54" s="42">
        <v>23.750991000000003</v>
      </c>
      <c r="AD54" s="42">
        <v>95.584384999999997</v>
      </c>
      <c r="AE54" s="42">
        <v>134.539143</v>
      </c>
      <c r="AF54" s="42">
        <v>98.478069000000005</v>
      </c>
      <c r="AG54" s="42">
        <v>118.515424</v>
      </c>
      <c r="AH54" s="42">
        <v>71.834856000000002</v>
      </c>
      <c r="AI54" s="42">
        <f t="shared" si="1"/>
        <v>1087.9805039999999</v>
      </c>
      <c r="AJ54" s="26"/>
      <c r="AK54" s="27"/>
      <c r="AL54" s="28"/>
      <c r="AM54" s="29"/>
      <c r="AN54" s="29"/>
    </row>
    <row r="55" spans="1:40" ht="12" customHeight="1" x14ac:dyDescent="0.25">
      <c r="A55" s="40"/>
      <c r="B55" s="41" t="s">
        <v>36</v>
      </c>
      <c r="C55" s="42">
        <v>123.489615</v>
      </c>
      <c r="D55" s="42">
        <v>131.57267400000001</v>
      </c>
      <c r="E55" s="42">
        <v>134.63308000000001</v>
      </c>
      <c r="F55" s="42">
        <v>162.68499399999999</v>
      </c>
      <c r="G55" s="42">
        <v>218.29168800000002</v>
      </c>
      <c r="H55" s="42">
        <v>302.17913099999998</v>
      </c>
      <c r="I55" s="42">
        <v>703.69043099999988</v>
      </c>
      <c r="J55" s="42">
        <v>813.64332999999999</v>
      </c>
      <c r="K55" s="42">
        <v>808.84813799999995</v>
      </c>
      <c r="L55" s="42">
        <v>1019.537474</v>
      </c>
      <c r="M55" s="42">
        <v>1096.0624950000001</v>
      </c>
      <c r="N55" s="42">
        <v>950.195877</v>
      </c>
      <c r="O55" s="42">
        <v>1094.7314339999996</v>
      </c>
      <c r="P55" s="42">
        <v>1011.525565</v>
      </c>
      <c r="Q55" s="42">
        <v>1124.1499560000002</v>
      </c>
      <c r="R55" s="42">
        <v>1237.439022</v>
      </c>
      <c r="S55" s="42">
        <v>1336.5428960000002</v>
      </c>
      <c r="T55" s="42">
        <v>1446.6683370000001</v>
      </c>
      <c r="U55" s="42">
        <v>1471.0000489999998</v>
      </c>
      <c r="V55" s="42">
        <v>1283.727903</v>
      </c>
      <c r="W55" s="42">
        <v>1642.9240810000001</v>
      </c>
      <c r="X55" s="42">
        <v>2085.793177</v>
      </c>
      <c r="Y55" s="42">
        <v>1876.7471149999997</v>
      </c>
      <c r="Z55" s="42">
        <v>1432.9700409999998</v>
      </c>
      <c r="AA55" s="42">
        <v>1459.6247109999997</v>
      </c>
      <c r="AB55" s="42">
        <v>1372.1108500000003</v>
      </c>
      <c r="AC55" s="42">
        <v>1202.6985200000001</v>
      </c>
      <c r="AD55" s="42">
        <v>1124.8687640000001</v>
      </c>
      <c r="AE55" s="42">
        <v>1366.2029289999998</v>
      </c>
      <c r="AF55" s="42">
        <v>1363.1227469999999</v>
      </c>
      <c r="AG55" s="42">
        <v>1787.208537</v>
      </c>
      <c r="AH55" s="42">
        <v>2571.9097260000003</v>
      </c>
      <c r="AI55" s="42">
        <f t="shared" si="1"/>
        <v>35756.795287000001</v>
      </c>
      <c r="AJ55" s="26"/>
      <c r="AK55" s="27"/>
      <c r="AL55" s="28"/>
      <c r="AM55" s="29"/>
      <c r="AN55" s="29"/>
    </row>
    <row r="56" spans="1:40" ht="12" customHeight="1" x14ac:dyDescent="0.25">
      <c r="A56" s="40"/>
      <c r="B56" s="41" t="s">
        <v>38</v>
      </c>
      <c r="C56" s="42">
        <v>12.480607000000001</v>
      </c>
      <c r="D56" s="42">
        <v>9.6318470000000005</v>
      </c>
      <c r="E56" s="42">
        <v>10.462216</v>
      </c>
      <c r="F56" s="42">
        <v>10.670810000000003</v>
      </c>
      <c r="G56" s="42">
        <v>11.613215</v>
      </c>
      <c r="H56" s="42">
        <v>10.062076999999997</v>
      </c>
      <c r="I56" s="42">
        <v>11.16455</v>
      </c>
      <c r="J56" s="42">
        <v>11.759968000000001</v>
      </c>
      <c r="K56" s="42">
        <v>10.113114000000003</v>
      </c>
      <c r="L56" s="42">
        <v>10.242069999999998</v>
      </c>
      <c r="M56" s="42">
        <v>10.805084000000001</v>
      </c>
      <c r="N56" s="42">
        <v>8.8378279999999982</v>
      </c>
      <c r="O56" s="42">
        <v>9.4791270000000001</v>
      </c>
      <c r="P56" s="42">
        <v>9.4366540000000008</v>
      </c>
      <c r="Q56" s="42">
        <v>9.1774439999999977</v>
      </c>
      <c r="R56" s="42">
        <v>11.867255</v>
      </c>
      <c r="S56" s="42">
        <v>15.573885000000001</v>
      </c>
      <c r="T56" s="42">
        <v>9.7876359999999973</v>
      </c>
      <c r="U56" s="42">
        <v>4.3371220000000008</v>
      </c>
      <c r="V56" s="42">
        <v>2.9092710000000004</v>
      </c>
      <c r="W56" s="42">
        <v>3.7711079999999999</v>
      </c>
      <c r="X56" s="42">
        <v>5.0445009999999995</v>
      </c>
      <c r="Y56" s="42">
        <v>2.8903840000000005</v>
      </c>
      <c r="Z56" s="42">
        <v>2.129105</v>
      </c>
      <c r="AA56" s="42">
        <v>2.7685400000000002</v>
      </c>
      <c r="AB56" s="42">
        <v>3.7072940000000001</v>
      </c>
      <c r="AC56" s="42">
        <v>3.5998150000000004</v>
      </c>
      <c r="AD56" s="42">
        <v>3.3653599999999999</v>
      </c>
      <c r="AE56" s="42">
        <v>5.625710999999999</v>
      </c>
      <c r="AF56" s="42">
        <v>3.9647269999999994</v>
      </c>
      <c r="AG56" s="42">
        <v>3.0312820000000005</v>
      </c>
      <c r="AH56" s="42">
        <v>13.266284000000002</v>
      </c>
      <c r="AI56" s="42">
        <f t="shared" si="1"/>
        <v>253.57589100000004</v>
      </c>
      <c r="AJ56" s="26"/>
      <c r="AK56" s="27"/>
      <c r="AL56" s="28"/>
      <c r="AM56" s="29"/>
      <c r="AN56" s="29"/>
    </row>
    <row r="57" spans="1:40" ht="12" customHeight="1" x14ac:dyDescent="0.25">
      <c r="A57" s="40"/>
      <c r="B57" s="41" t="s">
        <v>40</v>
      </c>
      <c r="C57" s="42">
        <v>0.632023</v>
      </c>
      <c r="D57" s="42">
        <v>0.68477299999999997</v>
      </c>
      <c r="E57" s="42">
        <v>0.58656200000000003</v>
      </c>
      <c r="F57" s="42">
        <v>0.62183299999999997</v>
      </c>
      <c r="G57" s="42">
        <v>0.94938199999999995</v>
      </c>
      <c r="H57" s="42">
        <v>1.9298089999999999</v>
      </c>
      <c r="I57" s="42">
        <v>2.1198769999999998</v>
      </c>
      <c r="J57" s="42">
        <v>3.084749</v>
      </c>
      <c r="K57" s="42">
        <v>4.280907</v>
      </c>
      <c r="L57" s="42">
        <v>8.5426330000000004</v>
      </c>
      <c r="M57" s="42">
        <v>14.750692000000001</v>
      </c>
      <c r="N57" s="42">
        <v>8.668685</v>
      </c>
      <c r="O57" s="42">
        <v>2.743941</v>
      </c>
      <c r="P57" s="42">
        <v>3.104012</v>
      </c>
      <c r="Q57" s="42">
        <v>5.1127099999999999</v>
      </c>
      <c r="R57" s="42">
        <v>7.319693</v>
      </c>
      <c r="S57" s="42">
        <v>2.4844819999999999</v>
      </c>
      <c r="T57" s="42">
        <v>7.6913490000000007</v>
      </c>
      <c r="U57" s="42">
        <v>11.318042999999999</v>
      </c>
      <c r="V57" s="42">
        <v>8.5962239999999994</v>
      </c>
      <c r="W57" s="42">
        <v>11.394644</v>
      </c>
      <c r="X57" s="42">
        <v>12.014403</v>
      </c>
      <c r="Y57" s="42">
        <v>12.419117</v>
      </c>
      <c r="Z57" s="42">
        <v>11.685617000000001</v>
      </c>
      <c r="AA57" s="42">
        <v>14.71144</v>
      </c>
      <c r="AB57" s="42">
        <v>13.824266999999999</v>
      </c>
      <c r="AC57" s="42">
        <v>15.126919000000001</v>
      </c>
      <c r="AD57" s="42">
        <v>19.575661</v>
      </c>
      <c r="AE57" s="42">
        <v>19.275731</v>
      </c>
      <c r="AF57" s="42">
        <v>13.29589</v>
      </c>
      <c r="AG57" s="42">
        <v>12.975512999999999</v>
      </c>
      <c r="AH57" s="42">
        <v>26.903191</v>
      </c>
      <c r="AI57" s="42">
        <f t="shared" si="1"/>
        <v>278.42477200000008</v>
      </c>
      <c r="AJ57" s="26"/>
      <c r="AK57" s="27"/>
      <c r="AL57" s="28"/>
      <c r="AM57" s="29"/>
      <c r="AN57" s="29"/>
    </row>
    <row r="58" spans="1:40" ht="12" customHeight="1" x14ac:dyDescent="0.25">
      <c r="A58" s="40"/>
      <c r="B58" s="41" t="s">
        <v>42</v>
      </c>
      <c r="C58" s="42">
        <v>37.108724999999993</v>
      </c>
      <c r="D58" s="42">
        <v>35.695293999999997</v>
      </c>
      <c r="E58" s="42">
        <v>37.893982999999977</v>
      </c>
      <c r="F58" s="42">
        <v>39.411611000000008</v>
      </c>
      <c r="G58" s="42">
        <v>45.704596999999993</v>
      </c>
      <c r="H58" s="42">
        <v>59.853463999999995</v>
      </c>
      <c r="I58" s="42">
        <v>50.397796</v>
      </c>
      <c r="J58" s="42">
        <v>53.099596999999996</v>
      </c>
      <c r="K58" s="42">
        <v>57.900170000000003</v>
      </c>
      <c r="L58" s="42">
        <v>65.844821999999994</v>
      </c>
      <c r="M58" s="42">
        <v>79.436865000000012</v>
      </c>
      <c r="N58" s="42">
        <v>69.676524000000015</v>
      </c>
      <c r="O58" s="42">
        <v>69.652189000000007</v>
      </c>
      <c r="P58" s="42">
        <v>76.059477999999999</v>
      </c>
      <c r="Q58" s="42">
        <v>84.779049999999984</v>
      </c>
      <c r="R58" s="42">
        <v>96.309116999999986</v>
      </c>
      <c r="S58" s="42">
        <v>111.53444100000002</v>
      </c>
      <c r="T58" s="42">
        <v>129.34979100000001</v>
      </c>
      <c r="U58" s="42">
        <v>143.13396600000002</v>
      </c>
      <c r="V58" s="42">
        <v>107.40281299999999</v>
      </c>
      <c r="W58" s="42">
        <v>131.06443400000001</v>
      </c>
      <c r="X58" s="42">
        <v>145.80991199999997</v>
      </c>
      <c r="Y58" s="42">
        <v>125.19020000000002</v>
      </c>
      <c r="Z58" s="42">
        <v>129.755517</v>
      </c>
      <c r="AA58" s="42">
        <v>135.18320199999999</v>
      </c>
      <c r="AB58" s="42">
        <v>139.74980599999998</v>
      </c>
      <c r="AC58" s="42">
        <v>138.952538</v>
      </c>
      <c r="AD58" s="42">
        <v>148.71670399999999</v>
      </c>
      <c r="AE58" s="42">
        <v>164.72648799999999</v>
      </c>
      <c r="AF58" s="42">
        <v>166.37807700000002</v>
      </c>
      <c r="AG58" s="42">
        <v>175.95962399999999</v>
      </c>
      <c r="AH58" s="42">
        <v>283.06495799999999</v>
      </c>
      <c r="AI58" s="42">
        <f t="shared" si="1"/>
        <v>3334.7957529999994</v>
      </c>
      <c r="AJ58" s="26"/>
      <c r="AK58" s="27"/>
      <c r="AL58" s="28"/>
      <c r="AM58" s="29"/>
      <c r="AN58" s="29"/>
    </row>
    <row r="59" spans="1:40" ht="12" customHeight="1" x14ac:dyDescent="0.25">
      <c r="A59" s="40"/>
      <c r="B59" s="41" t="s">
        <v>44</v>
      </c>
      <c r="C59" s="42">
        <v>49.480165</v>
      </c>
      <c r="D59" s="42">
        <v>55.577314999999999</v>
      </c>
      <c r="E59" s="42">
        <v>42.471671999999998</v>
      </c>
      <c r="F59" s="42">
        <v>49.303537999999989</v>
      </c>
      <c r="G59" s="42">
        <v>49.254593</v>
      </c>
      <c r="H59" s="42">
        <v>61.448794999999997</v>
      </c>
      <c r="I59" s="42">
        <v>69.704924999999989</v>
      </c>
      <c r="J59" s="42">
        <v>73.092779000000007</v>
      </c>
      <c r="K59" s="42">
        <v>64.302204000000003</v>
      </c>
      <c r="L59" s="42">
        <v>76.145359000000028</v>
      </c>
      <c r="M59" s="42">
        <v>78.511799000000025</v>
      </c>
      <c r="N59" s="42">
        <v>57.766305000000017</v>
      </c>
      <c r="O59" s="42">
        <v>60.804724000000007</v>
      </c>
      <c r="P59" s="42">
        <v>68.542711999999995</v>
      </c>
      <c r="Q59" s="42">
        <v>83.880882999999983</v>
      </c>
      <c r="R59" s="42">
        <v>67.342031000000006</v>
      </c>
      <c r="S59" s="42">
        <v>60.110020000000006</v>
      </c>
      <c r="T59" s="42">
        <v>118.38645200000005</v>
      </c>
      <c r="U59" s="42">
        <v>124.87748200000001</v>
      </c>
      <c r="V59" s="42">
        <v>98.556180000000012</v>
      </c>
      <c r="W59" s="42">
        <v>136.40699999999998</v>
      </c>
      <c r="X59" s="42">
        <v>145.54737299999994</v>
      </c>
      <c r="Y59" s="42">
        <v>110.14134599999997</v>
      </c>
      <c r="Z59" s="42">
        <v>110.79716099999997</v>
      </c>
      <c r="AA59" s="42">
        <v>99.012088000000006</v>
      </c>
      <c r="AB59" s="42">
        <v>97.480676000000003</v>
      </c>
      <c r="AC59" s="42">
        <v>98.943544000000017</v>
      </c>
      <c r="AD59" s="42">
        <v>95.590271000000001</v>
      </c>
      <c r="AE59" s="42">
        <v>119.33934699999998</v>
      </c>
      <c r="AF59" s="42">
        <v>113.26012299999999</v>
      </c>
      <c r="AG59" s="42">
        <v>148.03470999999999</v>
      </c>
      <c r="AH59" s="42">
        <v>234.514106</v>
      </c>
      <c r="AI59" s="42">
        <f t="shared" si="1"/>
        <v>2918.6276779999998</v>
      </c>
      <c r="AJ59" s="26"/>
      <c r="AK59" s="27"/>
      <c r="AL59" s="28"/>
      <c r="AM59" s="29"/>
      <c r="AN59" s="29"/>
    </row>
    <row r="60" spans="1:40" ht="12" customHeight="1" x14ac:dyDescent="0.25">
      <c r="A60" s="40"/>
      <c r="B60" s="41" t="s">
        <v>46</v>
      </c>
      <c r="C60" s="42">
        <v>42.048954999999999</v>
      </c>
      <c r="D60" s="42">
        <v>42.428771000000012</v>
      </c>
      <c r="E60" s="42">
        <v>45.532227000000006</v>
      </c>
      <c r="F60" s="42">
        <v>49.293381999999994</v>
      </c>
      <c r="G60" s="42">
        <v>45.937280000000001</v>
      </c>
      <c r="H60" s="42">
        <v>53.289674999999995</v>
      </c>
      <c r="I60" s="42">
        <v>58.661780999999991</v>
      </c>
      <c r="J60" s="42">
        <v>61.661824000000017</v>
      </c>
      <c r="K60" s="42">
        <v>74.152521000000007</v>
      </c>
      <c r="L60" s="42">
        <v>75.432859999999991</v>
      </c>
      <c r="M60" s="42">
        <v>86.176564000000027</v>
      </c>
      <c r="N60" s="42">
        <v>85.539549000000022</v>
      </c>
      <c r="O60" s="42">
        <v>101.90160899999995</v>
      </c>
      <c r="P60" s="42">
        <v>127.22263599999999</v>
      </c>
      <c r="Q60" s="42">
        <v>145.29987099999997</v>
      </c>
      <c r="R60" s="42">
        <v>177.06103000000002</v>
      </c>
      <c r="S60" s="42">
        <v>182.60379699999996</v>
      </c>
      <c r="T60" s="42">
        <v>225.042743</v>
      </c>
      <c r="U60" s="42">
        <v>256.73410599999994</v>
      </c>
      <c r="V60" s="42">
        <v>184.346001</v>
      </c>
      <c r="W60" s="42">
        <v>210.93783800000006</v>
      </c>
      <c r="X60" s="42">
        <v>230.69424100000003</v>
      </c>
      <c r="Y60" s="42">
        <v>219.952563</v>
      </c>
      <c r="Z60" s="42">
        <v>225.25512199999994</v>
      </c>
      <c r="AA60" s="42">
        <v>245.34404599999993</v>
      </c>
      <c r="AB60" s="42">
        <v>250.26373299999997</v>
      </c>
      <c r="AC60" s="42">
        <v>251.80094100000008</v>
      </c>
      <c r="AD60" s="42">
        <v>274.88311799999997</v>
      </c>
      <c r="AE60" s="42">
        <v>301.95373600000005</v>
      </c>
      <c r="AF60" s="42">
        <v>299.0203009999999</v>
      </c>
      <c r="AG60" s="42">
        <v>413.14659100000017</v>
      </c>
      <c r="AH60" s="42">
        <v>511.61143900000002</v>
      </c>
      <c r="AI60" s="42">
        <f t="shared" si="1"/>
        <v>5555.2308510000003</v>
      </c>
      <c r="AJ60" s="26"/>
      <c r="AK60" s="27"/>
      <c r="AL60" s="28"/>
      <c r="AM60" s="29"/>
      <c r="AN60" s="29"/>
    </row>
    <row r="61" spans="1:40" ht="12" customHeight="1" x14ac:dyDescent="0.25">
      <c r="A61" s="40"/>
      <c r="B61" s="41" t="s">
        <v>48</v>
      </c>
      <c r="C61" s="42">
        <v>31.128250000000005</v>
      </c>
      <c r="D61" s="42">
        <v>43.463326000000002</v>
      </c>
      <c r="E61" s="42">
        <v>47.917742999999987</v>
      </c>
      <c r="F61" s="42">
        <v>50.464555999999995</v>
      </c>
      <c r="G61" s="42">
        <v>51.618819999999999</v>
      </c>
      <c r="H61" s="42">
        <v>52.751243999999993</v>
      </c>
      <c r="I61" s="42">
        <v>55.960786000000006</v>
      </c>
      <c r="J61" s="42">
        <v>59.505314999999996</v>
      </c>
      <c r="K61" s="42">
        <v>64.037880999999999</v>
      </c>
      <c r="L61" s="42">
        <v>75.897590999999935</v>
      </c>
      <c r="M61" s="42">
        <v>79.830909999999989</v>
      </c>
      <c r="N61" s="42">
        <v>59.572456000000003</v>
      </c>
      <c r="O61" s="42">
        <v>64.273245000000017</v>
      </c>
      <c r="P61" s="42">
        <v>69.022339000000017</v>
      </c>
      <c r="Q61" s="42">
        <v>69.877297999999982</v>
      </c>
      <c r="R61" s="42">
        <v>56.191364999999998</v>
      </c>
      <c r="S61" s="42">
        <v>48.696578000000009</v>
      </c>
      <c r="T61" s="42">
        <v>51.885784000000029</v>
      </c>
      <c r="U61" s="42">
        <v>57.911321000000015</v>
      </c>
      <c r="V61" s="42">
        <v>66.833915999999974</v>
      </c>
      <c r="W61" s="42">
        <v>65.316397999999992</v>
      </c>
      <c r="X61" s="42">
        <v>74.78861400000001</v>
      </c>
      <c r="Y61" s="42">
        <v>71.708391000000006</v>
      </c>
      <c r="Z61" s="42">
        <v>85.684338999999994</v>
      </c>
      <c r="AA61" s="42">
        <v>88.801974000000001</v>
      </c>
      <c r="AB61" s="42">
        <v>95.449020999999988</v>
      </c>
      <c r="AC61" s="42">
        <v>91.442353000000026</v>
      </c>
      <c r="AD61" s="42">
        <v>88.463033999999965</v>
      </c>
      <c r="AE61" s="42">
        <v>78.999418000000048</v>
      </c>
      <c r="AF61" s="42">
        <v>290.17497500000007</v>
      </c>
      <c r="AG61" s="42">
        <v>267.57925</v>
      </c>
      <c r="AH61" s="42">
        <v>141.34459499999991</v>
      </c>
      <c r="AI61" s="42">
        <f t="shared" si="1"/>
        <v>2596.5930859999994</v>
      </c>
      <c r="AJ61" s="26"/>
      <c r="AK61" s="27"/>
      <c r="AL61" s="28"/>
      <c r="AM61" s="29"/>
      <c r="AN61" s="29"/>
    </row>
    <row r="62" spans="1:40" ht="12" customHeight="1" x14ac:dyDescent="0.25">
      <c r="A62" s="40"/>
      <c r="B62" s="41" t="s">
        <v>50</v>
      </c>
      <c r="C62" s="42">
        <v>2.8889010000000006</v>
      </c>
      <c r="D62" s="42">
        <v>3.3107319999999998</v>
      </c>
      <c r="E62" s="42">
        <v>2.8885839999999998</v>
      </c>
      <c r="F62" s="42">
        <v>3.2637260000000001</v>
      </c>
      <c r="G62" s="42">
        <v>3.7583400000000005</v>
      </c>
      <c r="H62" s="42">
        <v>9.1458220000000008</v>
      </c>
      <c r="I62" s="42">
        <v>3.9191799999999999</v>
      </c>
      <c r="J62" s="42">
        <v>4.5163669999999998</v>
      </c>
      <c r="K62" s="42">
        <v>4.0472649999999994</v>
      </c>
      <c r="L62" s="42">
        <v>5.5488800000000005</v>
      </c>
      <c r="M62" s="42">
        <v>2.6331730000000002</v>
      </c>
      <c r="N62" s="42">
        <v>1.8766970000000001</v>
      </c>
      <c r="O62" s="42">
        <v>2.0226410000000001</v>
      </c>
      <c r="P62" s="42">
        <v>2.4939660000000003</v>
      </c>
      <c r="Q62" s="42">
        <v>2.7626470000000003</v>
      </c>
      <c r="R62" s="42">
        <v>3.1224940000000001</v>
      </c>
      <c r="S62" s="42">
        <v>3.6895240000000005</v>
      </c>
      <c r="T62" s="42">
        <v>2.510704</v>
      </c>
      <c r="U62" s="42">
        <v>2.3122099999999999</v>
      </c>
      <c r="V62" s="42">
        <v>1.478631</v>
      </c>
      <c r="W62" s="42">
        <v>2.767379</v>
      </c>
      <c r="X62" s="42">
        <v>3.1309360000000002</v>
      </c>
      <c r="Y62" s="42">
        <v>2.4545339999999998</v>
      </c>
      <c r="Z62" s="42">
        <v>2.0879169999999996</v>
      </c>
      <c r="AA62" s="42">
        <v>2.573455</v>
      </c>
      <c r="AB62" s="42">
        <v>1.9398230000000001</v>
      </c>
      <c r="AC62" s="42">
        <v>2.4222840000000003</v>
      </c>
      <c r="AD62" s="42">
        <v>3.0395580000000004</v>
      </c>
      <c r="AE62" s="42">
        <v>2.1988970000000001</v>
      </c>
      <c r="AF62" s="42">
        <v>2.213247</v>
      </c>
      <c r="AG62" s="42">
        <v>1.9797689999999999</v>
      </c>
      <c r="AH62" s="42">
        <v>3.2589540000000001</v>
      </c>
      <c r="AI62" s="42">
        <f t="shared" si="1"/>
        <v>98.257237000000018</v>
      </c>
      <c r="AJ62" s="26"/>
      <c r="AK62" s="27"/>
      <c r="AL62" s="28"/>
      <c r="AM62" s="29"/>
      <c r="AN62" s="29"/>
    </row>
    <row r="63" spans="1:40" ht="12" customHeight="1" x14ac:dyDescent="0.25">
      <c r="A63" s="40"/>
      <c r="B63" s="41" t="s">
        <v>52</v>
      </c>
      <c r="C63" s="42">
        <v>60.871709999999993</v>
      </c>
      <c r="D63" s="42">
        <v>57.336145999999992</v>
      </c>
      <c r="E63" s="42">
        <v>58.439002000000009</v>
      </c>
      <c r="F63" s="42">
        <v>61.392981999999989</v>
      </c>
      <c r="G63" s="42">
        <v>67.321663999999984</v>
      </c>
      <c r="H63" s="42">
        <v>84.11032800000001</v>
      </c>
      <c r="I63" s="42">
        <v>84.983659000000017</v>
      </c>
      <c r="J63" s="42">
        <v>97.360653999999997</v>
      </c>
      <c r="K63" s="42">
        <v>103.86682599999999</v>
      </c>
      <c r="L63" s="42">
        <v>105.764787</v>
      </c>
      <c r="M63" s="42">
        <v>137.06420400000002</v>
      </c>
      <c r="N63" s="42">
        <v>124.493278</v>
      </c>
      <c r="O63" s="42">
        <v>123.61989999999996</v>
      </c>
      <c r="P63" s="42">
        <v>141.14968999999999</v>
      </c>
      <c r="Q63" s="42">
        <v>188.27084800000006</v>
      </c>
      <c r="R63" s="42">
        <v>196.35099600000001</v>
      </c>
      <c r="S63" s="42">
        <v>210.04817899999998</v>
      </c>
      <c r="T63" s="42">
        <v>247.11505099999997</v>
      </c>
      <c r="U63" s="42">
        <v>255.69234500000005</v>
      </c>
      <c r="V63" s="42">
        <v>186.36756800000001</v>
      </c>
      <c r="W63" s="42">
        <v>260.83439300000003</v>
      </c>
      <c r="X63" s="42">
        <v>298.30732499999993</v>
      </c>
      <c r="Y63" s="42">
        <v>264.55242100000004</v>
      </c>
      <c r="Z63" s="42">
        <v>264.00404500000002</v>
      </c>
      <c r="AA63" s="42">
        <v>281.78389899999996</v>
      </c>
      <c r="AB63" s="42">
        <v>270.42306000000002</v>
      </c>
      <c r="AC63" s="42">
        <v>251.13095200000012</v>
      </c>
      <c r="AD63" s="42">
        <v>269.55197400000009</v>
      </c>
      <c r="AE63" s="42">
        <v>305.05951899999997</v>
      </c>
      <c r="AF63" s="42">
        <v>291.08985500000011</v>
      </c>
      <c r="AG63" s="42">
        <v>309.47936399999998</v>
      </c>
      <c r="AH63" s="42">
        <v>428.37445000000008</v>
      </c>
      <c r="AI63" s="42">
        <f t="shared" si="1"/>
        <v>6086.2110739999998</v>
      </c>
      <c r="AJ63" s="26"/>
      <c r="AK63" s="27"/>
      <c r="AL63" s="28"/>
      <c r="AM63" s="29"/>
      <c r="AN63" s="29"/>
    </row>
    <row r="64" spans="1:40" ht="12" customHeight="1" x14ac:dyDescent="0.25">
      <c r="A64" s="40"/>
      <c r="B64" s="41" t="s">
        <v>427</v>
      </c>
      <c r="C64" s="42">
        <v>775.4856289999999</v>
      </c>
      <c r="D64" s="42">
        <v>786.68049400000007</v>
      </c>
      <c r="E64" s="42">
        <v>777.91693599999985</v>
      </c>
      <c r="F64" s="42">
        <v>896.09267399999999</v>
      </c>
      <c r="G64" s="42">
        <v>1059.1755329999999</v>
      </c>
      <c r="H64" s="42">
        <v>1332.6509289999999</v>
      </c>
      <c r="I64" s="42">
        <v>1934.2709050000005</v>
      </c>
      <c r="J64" s="42">
        <v>2188.1263660000004</v>
      </c>
      <c r="K64" s="42">
        <v>2173.828094</v>
      </c>
      <c r="L64" s="42">
        <v>2681.7530619999998</v>
      </c>
      <c r="M64" s="42">
        <v>3210.4047540000001</v>
      </c>
      <c r="N64" s="42">
        <v>2475.3577680000003</v>
      </c>
      <c r="O64" s="42">
        <v>2843.7230609999997</v>
      </c>
      <c r="P64" s="42">
        <v>2979.4094660000001</v>
      </c>
      <c r="Q64" s="42">
        <v>3517.6848190000005</v>
      </c>
      <c r="R64" s="42">
        <v>3799.6021360000009</v>
      </c>
      <c r="S64" s="42">
        <v>3890.8929899999994</v>
      </c>
      <c r="T64" s="42">
        <v>4488.2225940000008</v>
      </c>
      <c r="U64" s="42">
        <v>4688.8676480000004</v>
      </c>
      <c r="V64" s="42">
        <v>3760.4584210000007</v>
      </c>
      <c r="W64" s="42">
        <v>4880.3910640000004</v>
      </c>
      <c r="X64" s="42">
        <v>5401.6502960000007</v>
      </c>
      <c r="Y64" s="42">
        <v>4771.6065000000008</v>
      </c>
      <c r="Z64" s="42">
        <v>4225.6174729999993</v>
      </c>
      <c r="AA64" s="42">
        <v>4323.9200949999995</v>
      </c>
      <c r="AB64" s="42">
        <v>4303.3929989999997</v>
      </c>
      <c r="AC64" s="42">
        <v>3981.8652640000005</v>
      </c>
      <c r="AD64" s="42">
        <v>4288.0582089999998</v>
      </c>
      <c r="AE64" s="42">
        <v>5527.7207630000003</v>
      </c>
      <c r="AF64" s="42">
        <v>5289.5177069999991</v>
      </c>
      <c r="AG64" s="42">
        <v>6176.623642999999</v>
      </c>
      <c r="AH64" s="42">
        <v>8352.344516000001</v>
      </c>
      <c r="AI64" s="42">
        <f t="shared" si="1"/>
        <v>111783.312808</v>
      </c>
      <c r="AJ64" s="26"/>
      <c r="AK64" s="27"/>
      <c r="AL64" s="28"/>
      <c r="AM64" s="29"/>
      <c r="AN64" s="29"/>
    </row>
    <row r="65" spans="1:40" ht="12" customHeight="1" x14ac:dyDescent="0.25">
      <c r="A65" s="40"/>
      <c r="B65" s="41"/>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26"/>
      <c r="AK65" s="27"/>
      <c r="AL65" s="28"/>
      <c r="AM65" s="29"/>
      <c r="AN65" s="29"/>
    </row>
    <row r="66" spans="1:40" ht="12" customHeight="1" x14ac:dyDescent="0.25">
      <c r="A66" s="98" t="s">
        <v>437</v>
      </c>
      <c r="B66" s="99"/>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26"/>
      <c r="AK66" s="27"/>
      <c r="AL66" s="28"/>
      <c r="AM66" s="29"/>
      <c r="AN66" s="29"/>
    </row>
    <row r="67" spans="1:40" ht="12" customHeight="1" x14ac:dyDescent="0.25">
      <c r="A67" s="40"/>
      <c r="B67" s="41"/>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26"/>
      <c r="AK67" s="27"/>
      <c r="AL67" s="28"/>
      <c r="AM67" s="29"/>
      <c r="AN67" s="29"/>
    </row>
    <row r="68" spans="1:40" ht="12" customHeight="1" x14ac:dyDescent="0.25">
      <c r="A68" s="40"/>
      <c r="B68" s="41" t="s">
        <v>4</v>
      </c>
      <c r="C68" s="43">
        <f>IF(C10&gt;0,C39/C10*100,"--")</f>
        <v>4.7252260365301959</v>
      </c>
      <c r="D68" s="43">
        <f t="shared" ref="D68:AI68" si="2">IF(D10&gt;0,D39/D10*100,"--")</f>
        <v>4.7093951419333147</v>
      </c>
      <c r="E68" s="43">
        <f t="shared" si="2"/>
        <v>4.7614306019411456</v>
      </c>
      <c r="F68" s="43">
        <f t="shared" si="2"/>
        <v>3.7437303532222077</v>
      </c>
      <c r="G68" s="43">
        <f t="shared" si="2"/>
        <v>3.7110260109573403</v>
      </c>
      <c r="H68" s="43">
        <f t="shared" si="2"/>
        <v>4.9665623030590726</v>
      </c>
      <c r="I68" s="43">
        <f t="shared" si="2"/>
        <v>4.0523266465778152</v>
      </c>
      <c r="J68" s="43">
        <f t="shared" si="2"/>
        <v>4.330624710634142</v>
      </c>
      <c r="K68" s="43">
        <f t="shared" si="2"/>
        <v>3.6563410433628736</v>
      </c>
      <c r="L68" s="43">
        <f t="shared" si="2"/>
        <v>4.1841159782378883</v>
      </c>
      <c r="M68" s="43">
        <f t="shared" si="2"/>
        <v>3.9988257990126184</v>
      </c>
      <c r="N68" s="43">
        <f t="shared" si="2"/>
        <v>3.4032843011622895</v>
      </c>
      <c r="O68" s="43">
        <f t="shared" si="2"/>
        <v>4.8808151281249081</v>
      </c>
      <c r="P68" s="43">
        <f t="shared" si="2"/>
        <v>5.4955841940370549</v>
      </c>
      <c r="Q68" s="43">
        <f t="shared" si="2"/>
        <v>6.1451357768931132</v>
      </c>
      <c r="R68" s="43">
        <f t="shared" si="2"/>
        <v>4.9155355426744531</v>
      </c>
      <c r="S68" s="43">
        <f t="shared" si="2"/>
        <v>4.7638446102823817</v>
      </c>
      <c r="T68" s="43">
        <f t="shared" si="2"/>
        <v>4.159269438130706</v>
      </c>
      <c r="U68" s="43">
        <f t="shared" si="2"/>
        <v>5.0160533804655216</v>
      </c>
      <c r="V68" s="43">
        <f t="shared" si="2"/>
        <v>3.3316993562000166</v>
      </c>
      <c r="W68" s="43">
        <f t="shared" si="2"/>
        <v>4.4113140129030803</v>
      </c>
      <c r="X68" s="43">
        <f t="shared" si="2"/>
        <v>4.6027607471569922</v>
      </c>
      <c r="Y68" s="43">
        <f t="shared" si="2"/>
        <v>4.446958098474517</v>
      </c>
      <c r="Z68" s="43">
        <f t="shared" si="2"/>
        <v>3.5019905590064919</v>
      </c>
      <c r="AA68" s="43">
        <f t="shared" si="2"/>
        <v>4.047365968246778</v>
      </c>
      <c r="AB68" s="43">
        <f t="shared" si="2"/>
        <v>4.1082109322614544</v>
      </c>
      <c r="AC68" s="43">
        <f t="shared" si="2"/>
        <v>4.1357466594414758</v>
      </c>
      <c r="AD68" s="43">
        <f t="shared" si="2"/>
        <v>3.7024838722149385</v>
      </c>
      <c r="AE68" s="43">
        <f t="shared" si="2"/>
        <v>4.8214309212207578</v>
      </c>
      <c r="AF68" s="43">
        <f t="shared" si="2"/>
        <v>4.6697743180028439</v>
      </c>
      <c r="AG68" s="43">
        <f t="shared" si="2"/>
        <v>4.3986506588611292</v>
      </c>
      <c r="AH68" s="43">
        <f t="shared" si="2"/>
        <v>4.2655744575305263</v>
      </c>
      <c r="AI68" s="43">
        <f t="shared" si="2"/>
        <v>4.3081439009018414</v>
      </c>
      <c r="AJ68" s="26"/>
      <c r="AK68" s="27"/>
      <c r="AL68" s="28"/>
      <c r="AM68" s="29"/>
      <c r="AN68" s="29"/>
    </row>
    <row r="69" spans="1:40" ht="12" customHeight="1" x14ac:dyDescent="0.25">
      <c r="A69" s="40"/>
      <c r="B69" s="41" t="s">
        <v>6</v>
      </c>
      <c r="C69" s="43">
        <f t="shared" ref="C69:AI77" si="3">IF(C11&gt;0,C40/C11*100,"--")</f>
        <v>3.7749603088564272</v>
      </c>
      <c r="D69" s="43">
        <f t="shared" si="3"/>
        <v>3.5557791041899955</v>
      </c>
      <c r="E69" s="43">
        <f t="shared" si="3"/>
        <v>3.157523136710648</v>
      </c>
      <c r="F69" s="43">
        <f t="shared" si="3"/>
        <v>3.1864191709977354</v>
      </c>
      <c r="G69" s="43">
        <f t="shared" si="3"/>
        <v>3.2057214460747718</v>
      </c>
      <c r="H69" s="43">
        <f t="shared" si="3"/>
        <v>3.426413826465994</v>
      </c>
      <c r="I69" s="43">
        <f t="shared" si="3"/>
        <v>2.7744681059142136</v>
      </c>
      <c r="J69" s="43">
        <f t="shared" si="3"/>
        <v>2.9050451064865501</v>
      </c>
      <c r="K69" s="43">
        <f t="shared" si="3"/>
        <v>2.3516977837660868</v>
      </c>
      <c r="L69" s="43">
        <f t="shared" si="3"/>
        <v>2.2594795427993506</v>
      </c>
      <c r="M69" s="43">
        <f t="shared" si="3"/>
        <v>1.9143469614682349</v>
      </c>
      <c r="N69" s="43">
        <f t="shared" si="3"/>
        <v>1.5924050274437176</v>
      </c>
      <c r="O69" s="43">
        <f t="shared" si="3"/>
        <v>1.7774127721534607</v>
      </c>
      <c r="P69" s="43">
        <f t="shared" si="3"/>
        <v>1.7558189237635191</v>
      </c>
      <c r="Q69" s="43">
        <f t="shared" si="3"/>
        <v>1.7624318405263282</v>
      </c>
      <c r="R69" s="43">
        <f t="shared" si="3"/>
        <v>1.5765191850552442</v>
      </c>
      <c r="S69" s="43">
        <f t="shared" si="3"/>
        <v>1.5683338487583489</v>
      </c>
      <c r="T69" s="43">
        <f t="shared" si="3"/>
        <v>1.7673465819384275</v>
      </c>
      <c r="U69" s="43">
        <f t="shared" si="3"/>
        <v>1.9574965462616305</v>
      </c>
      <c r="V69" s="43">
        <f t="shared" si="3"/>
        <v>1.5537601571884305</v>
      </c>
      <c r="W69" s="43">
        <f t="shared" si="3"/>
        <v>1.7140342602263718</v>
      </c>
      <c r="X69" s="43">
        <f t="shared" si="3"/>
        <v>1.6282571272426785</v>
      </c>
      <c r="Y69" s="43">
        <f t="shared" si="3"/>
        <v>1.5826000680410131</v>
      </c>
      <c r="Z69" s="43">
        <f t="shared" si="3"/>
        <v>1.2589526916064531</v>
      </c>
      <c r="AA69" s="43">
        <f t="shared" si="3"/>
        <v>1.1689343952207318</v>
      </c>
      <c r="AB69" s="43">
        <f t="shared" si="3"/>
        <v>1.2034179096714088</v>
      </c>
      <c r="AC69" s="43">
        <f t="shared" si="3"/>
        <v>1.1963736917280199</v>
      </c>
      <c r="AD69" s="43">
        <f t="shared" si="3"/>
        <v>1.298031817917179</v>
      </c>
      <c r="AE69" s="43">
        <f t="shared" si="3"/>
        <v>2.2172455121933701</v>
      </c>
      <c r="AF69" s="43">
        <f t="shared" ref="AF69:AH69" si="4">IF(AF11&gt;0,AF40/AF11*100,"--")</f>
        <v>1.9399833067193797</v>
      </c>
      <c r="AG69" s="43">
        <f t="shared" si="4"/>
        <v>2.191376028240406</v>
      </c>
      <c r="AH69" s="43">
        <f t="shared" si="4"/>
        <v>2.3645414511568603</v>
      </c>
      <c r="AI69" s="43">
        <f t="shared" si="3"/>
        <v>1.7256848434627436</v>
      </c>
      <c r="AJ69" s="26"/>
      <c r="AK69" s="27"/>
      <c r="AL69" s="28"/>
      <c r="AM69" s="29"/>
      <c r="AN69" s="29"/>
    </row>
    <row r="70" spans="1:40" ht="12" customHeight="1" x14ac:dyDescent="0.25">
      <c r="A70" s="40"/>
      <c r="B70" s="41" t="s">
        <v>8</v>
      </c>
      <c r="C70" s="43">
        <f t="shared" si="3"/>
        <v>5.3237721198797319</v>
      </c>
      <c r="D70" s="43">
        <f t="shared" si="3"/>
        <v>4.8794671397871054</v>
      </c>
      <c r="E70" s="43">
        <f t="shared" si="3"/>
        <v>4.0156568979474923</v>
      </c>
      <c r="F70" s="43">
        <f t="shared" si="3"/>
        <v>4.4717645305121572</v>
      </c>
      <c r="G70" s="43">
        <f t="shared" si="3"/>
        <v>4.5200760176318848</v>
      </c>
      <c r="H70" s="43">
        <f t="shared" si="3"/>
        <v>5.0330420737595993</v>
      </c>
      <c r="I70" s="43">
        <f t="shared" si="3"/>
        <v>3.3767206561314103</v>
      </c>
      <c r="J70" s="43">
        <f t="shared" si="3"/>
        <v>3.2247504211198721</v>
      </c>
      <c r="K70" s="43">
        <f t="shared" si="3"/>
        <v>2.6803775250279593</v>
      </c>
      <c r="L70" s="43">
        <f t="shared" si="3"/>
        <v>2.8095741791528468</v>
      </c>
      <c r="M70" s="43">
        <f t="shared" si="3"/>
        <v>2.8963826635847973</v>
      </c>
      <c r="N70" s="43">
        <f t="shared" si="3"/>
        <v>2.7223823929421123</v>
      </c>
      <c r="O70" s="43">
        <f t="shared" si="3"/>
        <v>3.1301690179579067</v>
      </c>
      <c r="P70" s="43">
        <f t="shared" si="3"/>
        <v>3.2240741722442645</v>
      </c>
      <c r="Q70" s="43">
        <f t="shared" si="3"/>
        <v>3.0742361164678016</v>
      </c>
      <c r="R70" s="43">
        <f t="shared" si="3"/>
        <v>2.8874469358264045</v>
      </c>
      <c r="S70" s="43">
        <f t="shared" si="3"/>
        <v>2.5279795456717529</v>
      </c>
      <c r="T70" s="43">
        <f t="shared" si="3"/>
        <v>2.6755521267353264</v>
      </c>
      <c r="U70" s="43">
        <f t="shared" si="3"/>
        <v>2.8171646126581713</v>
      </c>
      <c r="V70" s="43">
        <f t="shared" si="3"/>
        <v>2.5195932982937643</v>
      </c>
      <c r="W70" s="43">
        <f t="shared" si="3"/>
        <v>2.6026479697224261</v>
      </c>
      <c r="X70" s="43">
        <f t="shared" si="3"/>
        <v>2.7814416835171092</v>
      </c>
      <c r="Y70" s="43">
        <f t="shared" si="3"/>
        <v>2.911110365987323</v>
      </c>
      <c r="Z70" s="43">
        <f t="shared" si="3"/>
        <v>2.9773549161770636</v>
      </c>
      <c r="AA70" s="43">
        <f t="shared" si="3"/>
        <v>3.0560504129433563</v>
      </c>
      <c r="AB70" s="43">
        <f t="shared" si="3"/>
        <v>2.8442607553579067</v>
      </c>
      <c r="AC70" s="43">
        <f t="shared" si="3"/>
        <v>2.5045105951360269</v>
      </c>
      <c r="AD70" s="43">
        <f t="shared" si="3"/>
        <v>2.5286731185675295</v>
      </c>
      <c r="AE70" s="43">
        <f t="shared" si="3"/>
        <v>2.7305238888301426</v>
      </c>
      <c r="AF70" s="43">
        <f t="shared" ref="AF70:AH70" si="5">IF(AF12&gt;0,AF41/AF12*100,"--")</f>
        <v>2.4037205732143549</v>
      </c>
      <c r="AG70" s="43">
        <f t="shared" si="5"/>
        <v>3.2520671403497445</v>
      </c>
      <c r="AH70" s="43">
        <f t="shared" si="5"/>
        <v>3.3801054165237168</v>
      </c>
      <c r="AI70" s="43">
        <f t="shared" si="3"/>
        <v>2.9079917886091202</v>
      </c>
      <c r="AJ70" s="26"/>
      <c r="AK70" s="27"/>
      <c r="AL70" s="28"/>
      <c r="AM70" s="29"/>
      <c r="AN70" s="29"/>
    </row>
    <row r="71" spans="1:40" ht="12" customHeight="1" x14ac:dyDescent="0.25">
      <c r="A71" s="40"/>
      <c r="B71" s="41" t="s">
        <v>10</v>
      </c>
      <c r="C71" s="43">
        <f t="shared" si="3"/>
        <v>5.8500457471753391</v>
      </c>
      <c r="D71" s="43">
        <f t="shared" si="3"/>
        <v>4.6555343066282209</v>
      </c>
      <c r="E71" s="43">
        <f t="shared" si="3"/>
        <v>4.9481184046536208</v>
      </c>
      <c r="F71" s="43">
        <f t="shared" si="3"/>
        <v>3.8304721647188602</v>
      </c>
      <c r="G71" s="43">
        <f t="shared" si="3"/>
        <v>4.1567034791692814</v>
      </c>
      <c r="H71" s="43">
        <f t="shared" si="3"/>
        <v>4.649981724942899</v>
      </c>
      <c r="I71" s="43">
        <f t="shared" si="3"/>
        <v>3.6831729126369965</v>
      </c>
      <c r="J71" s="43">
        <f t="shared" si="3"/>
        <v>3.2737337280572238</v>
      </c>
      <c r="K71" s="43">
        <f t="shared" si="3"/>
        <v>3.9273485689383998</v>
      </c>
      <c r="L71" s="43">
        <f t="shared" si="3"/>
        <v>4.5099424660052474</v>
      </c>
      <c r="M71" s="43">
        <f t="shared" si="3"/>
        <v>4.4690274411014155</v>
      </c>
      <c r="N71" s="43">
        <f t="shared" si="3"/>
        <v>3.7778947945969561</v>
      </c>
      <c r="O71" s="43">
        <f t="shared" si="3"/>
        <v>3.1280124196844463</v>
      </c>
      <c r="P71" s="43">
        <f t="shared" si="3"/>
        <v>3.5600871744230966</v>
      </c>
      <c r="Q71" s="43">
        <f t="shared" si="3"/>
        <v>2.6978018690042136</v>
      </c>
      <c r="R71" s="43">
        <f t="shared" si="3"/>
        <v>2.3079858426345248</v>
      </c>
      <c r="S71" s="43">
        <f t="shared" si="3"/>
        <v>1.7535016751737773</v>
      </c>
      <c r="T71" s="43">
        <f t="shared" si="3"/>
        <v>2.0175059056140578</v>
      </c>
      <c r="U71" s="43">
        <f t="shared" si="3"/>
        <v>2.1761280588847463</v>
      </c>
      <c r="V71" s="43">
        <f t="shared" si="3"/>
        <v>1.9052978017139965</v>
      </c>
      <c r="W71" s="43">
        <f t="shared" si="3"/>
        <v>2.0539462670489148</v>
      </c>
      <c r="X71" s="43">
        <f t="shared" si="3"/>
        <v>2.1716414642651642</v>
      </c>
      <c r="Y71" s="43">
        <f t="shared" si="3"/>
        <v>1.370710898195679</v>
      </c>
      <c r="Z71" s="43">
        <f t="shared" si="3"/>
        <v>0.92213222247862248</v>
      </c>
      <c r="AA71" s="43">
        <f t="shared" si="3"/>
        <v>1.035691391562086</v>
      </c>
      <c r="AB71" s="43">
        <f t="shared" si="3"/>
        <v>1.0223709092659983</v>
      </c>
      <c r="AC71" s="43">
        <f t="shared" si="3"/>
        <v>0.92286275297304676</v>
      </c>
      <c r="AD71" s="43">
        <f t="shared" si="3"/>
        <v>0.8260153346643323</v>
      </c>
      <c r="AE71" s="43">
        <f t="shared" si="3"/>
        <v>0.82572221618436714</v>
      </c>
      <c r="AF71" s="43">
        <f t="shared" ref="AF71:AH71" si="6">IF(AF13&gt;0,AF42/AF13*100,"--")</f>
        <v>1.1069200751979029</v>
      </c>
      <c r="AG71" s="43">
        <f t="shared" si="6"/>
        <v>0.80018002361991314</v>
      </c>
      <c r="AH71" s="43">
        <f t="shared" si="6"/>
        <v>0.68681232248073909</v>
      </c>
      <c r="AI71" s="43">
        <f t="shared" si="3"/>
        <v>1.4538281112421025</v>
      </c>
      <c r="AJ71" s="26"/>
      <c r="AK71" s="27"/>
      <c r="AL71" s="28"/>
      <c r="AM71" s="29"/>
      <c r="AN71" s="29"/>
    </row>
    <row r="72" spans="1:40" ht="12" customHeight="1" x14ac:dyDescent="0.25">
      <c r="A72" s="40"/>
      <c r="B72" s="41" t="s">
        <v>12</v>
      </c>
      <c r="C72" s="43">
        <f t="shared" si="3"/>
        <v>2.9308121025712994</v>
      </c>
      <c r="D72" s="43">
        <f t="shared" si="3"/>
        <v>2.8237084332293034</v>
      </c>
      <c r="E72" s="43">
        <f t="shared" si="3"/>
        <v>2.1466545602843659</v>
      </c>
      <c r="F72" s="43">
        <f t="shared" si="3"/>
        <v>2.386012603262095</v>
      </c>
      <c r="G72" s="43">
        <f t="shared" si="3"/>
        <v>2.4887046043672583</v>
      </c>
      <c r="H72" s="43">
        <f t="shared" si="3"/>
        <v>3.2861501735581777</v>
      </c>
      <c r="I72" s="43">
        <f t="shared" si="3"/>
        <v>2.4240297005515798</v>
      </c>
      <c r="J72" s="43">
        <f t="shared" si="3"/>
        <v>2.1466326185447606</v>
      </c>
      <c r="K72" s="43">
        <f t="shared" si="3"/>
        <v>1.8961242325725287</v>
      </c>
      <c r="L72" s="43">
        <f t="shared" si="3"/>
        <v>1.8747416955896004</v>
      </c>
      <c r="M72" s="43">
        <f t="shared" si="3"/>
        <v>2.1498014639402219</v>
      </c>
      <c r="N72" s="43">
        <f t="shared" si="3"/>
        <v>1.8348837513107674</v>
      </c>
      <c r="O72" s="43">
        <f t="shared" si="3"/>
        <v>2.2894647608548526</v>
      </c>
      <c r="P72" s="43">
        <f t="shared" si="3"/>
        <v>2.2518681609652926</v>
      </c>
      <c r="Q72" s="43">
        <f t="shared" si="3"/>
        <v>2.3146338716684722</v>
      </c>
      <c r="R72" s="43">
        <f t="shared" si="3"/>
        <v>2.5335777036980813</v>
      </c>
      <c r="S72" s="43">
        <f t="shared" si="3"/>
        <v>2.2482531883457813</v>
      </c>
      <c r="T72" s="43">
        <f t="shared" si="3"/>
        <v>2.3058877088405128</v>
      </c>
      <c r="U72" s="43">
        <f t="shared" si="3"/>
        <v>2.1901017619358054</v>
      </c>
      <c r="V72" s="43">
        <f t="shared" si="3"/>
        <v>1.7619902961782237</v>
      </c>
      <c r="W72" s="43">
        <f t="shared" si="3"/>
        <v>2.1222117148465722</v>
      </c>
      <c r="X72" s="43">
        <f t="shared" si="3"/>
        <v>1.9381960453986256</v>
      </c>
      <c r="Y72" s="43">
        <f t="shared" si="3"/>
        <v>1.9403159800342125</v>
      </c>
      <c r="Z72" s="43">
        <f t="shared" si="3"/>
        <v>1.7197384025730327</v>
      </c>
      <c r="AA72" s="43">
        <f t="shared" si="3"/>
        <v>1.6167156353628489</v>
      </c>
      <c r="AB72" s="43">
        <f t="shared" si="3"/>
        <v>1.5917696313721938</v>
      </c>
      <c r="AC72" s="43">
        <f t="shared" si="3"/>
        <v>1.3936077045628508</v>
      </c>
      <c r="AD72" s="43">
        <f t="shared" si="3"/>
        <v>1.55867760102367</v>
      </c>
      <c r="AE72" s="43">
        <f t="shared" si="3"/>
        <v>1.554451953466103</v>
      </c>
      <c r="AF72" s="43">
        <f t="shared" ref="AF72:AH72" si="7">IF(AF14&gt;0,AF43/AF14*100,"--")</f>
        <v>1.403310721051364</v>
      </c>
      <c r="AG72" s="43">
        <f t="shared" si="7"/>
        <v>1.9217863235501658</v>
      </c>
      <c r="AH72" s="43">
        <f t="shared" si="7"/>
        <v>2.2642655803431979</v>
      </c>
      <c r="AI72" s="43">
        <f t="shared" si="3"/>
        <v>1.999344550151994</v>
      </c>
      <c r="AJ72" s="26"/>
      <c r="AK72" s="27"/>
      <c r="AL72" s="28"/>
      <c r="AM72" s="29"/>
      <c r="AN72" s="29"/>
    </row>
    <row r="73" spans="1:40" ht="12" customHeight="1" x14ac:dyDescent="0.25">
      <c r="A73" s="40"/>
      <c r="B73" s="41" t="s">
        <v>14</v>
      </c>
      <c r="C73" s="43">
        <f t="shared" si="3"/>
        <v>4.1214613330465868</v>
      </c>
      <c r="D73" s="43">
        <f t="shared" si="3"/>
        <v>3.8512628302651208</v>
      </c>
      <c r="E73" s="43">
        <f t="shared" si="3"/>
        <v>3.0052365075107623</v>
      </c>
      <c r="F73" s="43">
        <f t="shared" si="3"/>
        <v>3.023367219013704</v>
      </c>
      <c r="G73" s="43">
        <f t="shared" si="3"/>
        <v>3.154544389818656</v>
      </c>
      <c r="H73" s="43">
        <f t="shared" si="3"/>
        <v>3.3248015078000752</v>
      </c>
      <c r="I73" s="43">
        <f t="shared" si="3"/>
        <v>3.028114017119222</v>
      </c>
      <c r="J73" s="43">
        <f t="shared" si="3"/>
        <v>2.6161098009491521</v>
      </c>
      <c r="K73" s="43">
        <f t="shared" si="3"/>
        <v>2.2727263255205012</v>
      </c>
      <c r="L73" s="43">
        <f t="shared" si="3"/>
        <v>2.3033858740818478</v>
      </c>
      <c r="M73" s="43">
        <f t="shared" si="3"/>
        <v>2.8643242082869884</v>
      </c>
      <c r="N73" s="43">
        <f t="shared" si="3"/>
        <v>2.2868016894955492</v>
      </c>
      <c r="O73" s="43">
        <f t="shared" si="3"/>
        <v>2.7742797074528078</v>
      </c>
      <c r="P73" s="43">
        <f t="shared" si="3"/>
        <v>2.7046507699306623</v>
      </c>
      <c r="Q73" s="43">
        <f t="shared" si="3"/>
        <v>2.7446870937399068</v>
      </c>
      <c r="R73" s="43">
        <f t="shared" si="3"/>
        <v>2.9622290635061055</v>
      </c>
      <c r="S73" s="43">
        <f t="shared" si="3"/>
        <v>2.6553814955480313</v>
      </c>
      <c r="T73" s="43">
        <f t="shared" si="3"/>
        <v>2.4037462705420882</v>
      </c>
      <c r="U73" s="43">
        <f t="shared" si="3"/>
        <v>2.5641888412622316</v>
      </c>
      <c r="V73" s="43">
        <f t="shared" si="3"/>
        <v>2.487377844106859</v>
      </c>
      <c r="W73" s="43">
        <f t="shared" si="3"/>
        <v>2.5600328054868182</v>
      </c>
      <c r="X73" s="43">
        <f t="shared" si="3"/>
        <v>2.5392978373131321</v>
      </c>
      <c r="Y73" s="43">
        <f t="shared" si="3"/>
        <v>2.3751704057182463</v>
      </c>
      <c r="Z73" s="43">
        <f t="shared" si="3"/>
        <v>2.2306055879036295</v>
      </c>
      <c r="AA73" s="43">
        <f t="shared" si="3"/>
        <v>2.1757721850114455</v>
      </c>
      <c r="AB73" s="43">
        <f t="shared" si="3"/>
        <v>2.1356762769529207</v>
      </c>
      <c r="AC73" s="43">
        <f t="shared" si="3"/>
        <v>1.8968722929997992</v>
      </c>
      <c r="AD73" s="43">
        <f t="shared" si="3"/>
        <v>1.888479624906354</v>
      </c>
      <c r="AE73" s="43">
        <f t="shared" si="3"/>
        <v>1.9457415556945079</v>
      </c>
      <c r="AF73" s="43">
        <f t="shared" ref="AF73:AH73" si="8">IF(AF15&gt;0,AF44/AF15*100,"--")</f>
        <v>1.8378955985047902</v>
      </c>
      <c r="AG73" s="43">
        <f t="shared" si="8"/>
        <v>2.301212923567586</v>
      </c>
      <c r="AH73" s="43">
        <f t="shared" si="8"/>
        <v>2.6021629037577871</v>
      </c>
      <c r="AI73" s="43">
        <f t="shared" si="3"/>
        <v>2.4515988822086046</v>
      </c>
      <c r="AJ73" s="26"/>
      <c r="AK73" s="27"/>
      <c r="AL73" s="28"/>
      <c r="AM73" s="29"/>
      <c r="AN73" s="29"/>
    </row>
    <row r="74" spans="1:40" ht="12" customHeight="1" x14ac:dyDescent="0.25">
      <c r="A74" s="40"/>
      <c r="B74" s="41" t="s">
        <v>16</v>
      </c>
      <c r="C74" s="43">
        <f t="shared" si="3"/>
        <v>3.4263559708009579</v>
      </c>
      <c r="D74" s="43">
        <f t="shared" si="3"/>
        <v>3.3997641272544317</v>
      </c>
      <c r="E74" s="43">
        <f t="shared" si="3"/>
        <v>3.4604068440021547</v>
      </c>
      <c r="F74" s="43">
        <f t="shared" si="3"/>
        <v>3.436977273246248</v>
      </c>
      <c r="G74" s="43">
        <f t="shared" si="3"/>
        <v>3.2776091433971581</v>
      </c>
      <c r="H74" s="43">
        <f t="shared" si="3"/>
        <v>3.398239793585244</v>
      </c>
      <c r="I74" s="43">
        <f t="shared" si="3"/>
        <v>2.9166839006470413</v>
      </c>
      <c r="J74" s="43">
        <f t="shared" si="3"/>
        <v>2.8721643655768689</v>
      </c>
      <c r="K74" s="43">
        <f t="shared" si="3"/>
        <v>2.8342198734988155</v>
      </c>
      <c r="L74" s="43">
        <f t="shared" si="3"/>
        <v>3.2505904447942116</v>
      </c>
      <c r="M74" s="43">
        <f t="shared" si="3"/>
        <v>2.6381482985745368</v>
      </c>
      <c r="N74" s="43">
        <f t="shared" si="3"/>
        <v>2.694721986520499</v>
      </c>
      <c r="O74" s="43">
        <f t="shared" si="3"/>
        <v>3.1743934575309254</v>
      </c>
      <c r="P74" s="43">
        <f t="shared" si="3"/>
        <v>3.0090595518441425</v>
      </c>
      <c r="Q74" s="43">
        <f t="shared" si="3"/>
        <v>3.1489250809001743</v>
      </c>
      <c r="R74" s="43">
        <f t="shared" si="3"/>
        <v>3.0270336119458441</v>
      </c>
      <c r="S74" s="43">
        <f t="shared" si="3"/>
        <v>3.2550481741449819</v>
      </c>
      <c r="T74" s="43">
        <f t="shared" si="3"/>
        <v>3.6360058518978526</v>
      </c>
      <c r="U74" s="43">
        <f t="shared" si="3"/>
        <v>3.4607572410148437</v>
      </c>
      <c r="V74" s="43">
        <f t="shared" si="3"/>
        <v>2.9666815106645861</v>
      </c>
      <c r="W74" s="43">
        <f t="shared" si="3"/>
        <v>3.2306156434538575</v>
      </c>
      <c r="X74" s="43">
        <f t="shared" si="3"/>
        <v>2.8517750556688717</v>
      </c>
      <c r="Y74" s="43">
        <f t="shared" si="3"/>
        <v>2.9455006960130663</v>
      </c>
      <c r="Z74" s="43">
        <f t="shared" si="3"/>
        <v>2.8175424287854676</v>
      </c>
      <c r="AA74" s="43">
        <f t="shared" si="3"/>
        <v>2.7106274184405206</v>
      </c>
      <c r="AB74" s="43">
        <f t="shared" si="3"/>
        <v>2.5030135819078798</v>
      </c>
      <c r="AC74" s="43">
        <f t="shared" si="3"/>
        <v>2.2200874239459107</v>
      </c>
      <c r="AD74" s="43">
        <f t="shared" si="3"/>
        <v>2.5270541653818834</v>
      </c>
      <c r="AE74" s="43">
        <f t="shared" si="3"/>
        <v>2.6114261567514196</v>
      </c>
      <c r="AF74" s="43">
        <f t="shared" ref="AF74:AH74" si="9">IF(AF16&gt;0,AF45/AF16*100,"--")</f>
        <v>2.1929279448869274</v>
      </c>
      <c r="AG74" s="43">
        <f t="shared" si="9"/>
        <v>2.8547279932590177</v>
      </c>
      <c r="AH74" s="43">
        <f t="shared" si="9"/>
        <v>3.9322251729287405</v>
      </c>
      <c r="AI74" s="43">
        <f t="shared" si="3"/>
        <v>2.9398787597641958</v>
      </c>
      <c r="AJ74" s="26"/>
      <c r="AK74" s="27"/>
      <c r="AL74" s="28"/>
      <c r="AM74" s="29"/>
      <c r="AN74" s="29"/>
    </row>
    <row r="75" spans="1:40" ht="12" customHeight="1" x14ac:dyDescent="0.25">
      <c r="A75" s="40"/>
      <c r="B75" s="41" t="s">
        <v>18</v>
      </c>
      <c r="C75" s="43">
        <f t="shared" si="3"/>
        <v>4.4064268037528853</v>
      </c>
      <c r="D75" s="43">
        <f t="shared" si="3"/>
        <v>4.7605457392471848</v>
      </c>
      <c r="E75" s="43">
        <f t="shared" si="3"/>
        <v>4.4468823417939793</v>
      </c>
      <c r="F75" s="43">
        <f t="shared" si="3"/>
        <v>5.0841265694504498</v>
      </c>
      <c r="G75" s="43">
        <f t="shared" si="3"/>
        <v>4.1834581445418983</v>
      </c>
      <c r="H75" s="43">
        <f t="shared" si="3"/>
        <v>4.0158422691103732</v>
      </c>
      <c r="I75" s="43">
        <f t="shared" si="3"/>
        <v>2.7259024469785524</v>
      </c>
      <c r="J75" s="43">
        <f t="shared" si="3"/>
        <v>2.8856740092586195</v>
      </c>
      <c r="K75" s="43">
        <f t="shared" si="3"/>
        <v>2.7216057773564519</v>
      </c>
      <c r="L75" s="43">
        <f t="shared" si="3"/>
        <v>2.7244815187418658</v>
      </c>
      <c r="M75" s="43">
        <f t="shared" si="3"/>
        <v>2.2515899097753715</v>
      </c>
      <c r="N75" s="43">
        <f t="shared" si="3"/>
        <v>2.1882892211949212</v>
      </c>
      <c r="O75" s="43">
        <f t="shared" si="3"/>
        <v>2.5180182491199443</v>
      </c>
      <c r="P75" s="43">
        <f t="shared" si="3"/>
        <v>2.5115297191567252</v>
      </c>
      <c r="Q75" s="43">
        <f t="shared" si="3"/>
        <v>2.5894651858782542</v>
      </c>
      <c r="R75" s="43">
        <f t="shared" si="3"/>
        <v>2.6060742878748444</v>
      </c>
      <c r="S75" s="43">
        <f t="shared" si="3"/>
        <v>3.5000794418245813</v>
      </c>
      <c r="T75" s="43">
        <f t="shared" si="3"/>
        <v>3.0386090805800436</v>
      </c>
      <c r="U75" s="43">
        <f t="shared" si="3"/>
        <v>3.3604887293201804</v>
      </c>
      <c r="V75" s="43">
        <f t="shared" si="3"/>
        <v>3.0901896156961559</v>
      </c>
      <c r="W75" s="43">
        <f t="shared" si="3"/>
        <v>3.2820376413018235</v>
      </c>
      <c r="X75" s="43">
        <f t="shared" si="3"/>
        <v>2.9484169229535286</v>
      </c>
      <c r="Y75" s="43">
        <f t="shared" si="3"/>
        <v>2.7429426909969465</v>
      </c>
      <c r="Z75" s="43">
        <f t="shared" si="3"/>
        <v>2.7007886173393687</v>
      </c>
      <c r="AA75" s="43">
        <f t="shared" si="3"/>
        <v>3.3635896497243452</v>
      </c>
      <c r="AB75" s="43">
        <f t="shared" si="3"/>
        <v>4.2311975889959239</v>
      </c>
      <c r="AC75" s="43">
        <f t="shared" si="3"/>
        <v>2.896300931581858</v>
      </c>
      <c r="AD75" s="43">
        <f t="shared" si="3"/>
        <v>2.7458562612336905</v>
      </c>
      <c r="AE75" s="43">
        <f t="shared" si="3"/>
        <v>2.6341293113604682</v>
      </c>
      <c r="AF75" s="43">
        <f t="shared" ref="AF75:AH75" si="10">IF(AF17&gt;0,AF46/AF17*100,"--")</f>
        <v>2.3197935814670974</v>
      </c>
      <c r="AG75" s="43">
        <f t="shared" si="10"/>
        <v>2.7857214670315646</v>
      </c>
      <c r="AH75" s="43">
        <f t="shared" si="10"/>
        <v>3.0704292811848717</v>
      </c>
      <c r="AI75" s="43">
        <f t="shared" si="3"/>
        <v>2.9502575713670036</v>
      </c>
      <c r="AJ75" s="26"/>
      <c r="AK75" s="27"/>
      <c r="AL75" s="28"/>
      <c r="AM75" s="29"/>
      <c r="AN75" s="29"/>
    </row>
    <row r="76" spans="1:40" ht="12" customHeight="1" x14ac:dyDescent="0.25">
      <c r="A76" s="40"/>
      <c r="B76" s="41" t="s">
        <v>20</v>
      </c>
      <c r="C76" s="43">
        <f t="shared" si="3"/>
        <v>3.509180796044939</v>
      </c>
      <c r="D76" s="43">
        <f t="shared" si="3"/>
        <v>3.8937526035916603</v>
      </c>
      <c r="E76" s="43">
        <f t="shared" si="3"/>
        <v>4.1789952991821329</v>
      </c>
      <c r="F76" s="43">
        <f t="shared" si="3"/>
        <v>3.9404554829611804</v>
      </c>
      <c r="G76" s="43">
        <f t="shared" si="3"/>
        <v>3.9031201727844396</v>
      </c>
      <c r="H76" s="43">
        <f t="shared" si="3"/>
        <v>3.7742686643827703</v>
      </c>
      <c r="I76" s="43">
        <f t="shared" si="3"/>
        <v>3.6939657670676631</v>
      </c>
      <c r="J76" s="43">
        <f t="shared" si="3"/>
        <v>3.4937891248784601</v>
      </c>
      <c r="K76" s="43">
        <f t="shared" si="3"/>
        <v>3.6252684345034063</v>
      </c>
      <c r="L76" s="43">
        <f t="shared" si="3"/>
        <v>3.7573873503034019</v>
      </c>
      <c r="M76" s="43">
        <f t="shared" si="3"/>
        <v>3.8017449162472365</v>
      </c>
      <c r="N76" s="43">
        <f t="shared" si="3"/>
        <v>3.6978563744197004</v>
      </c>
      <c r="O76" s="43">
        <f t="shared" si="3"/>
        <v>3.9557846445060045</v>
      </c>
      <c r="P76" s="43">
        <f t="shared" si="3"/>
        <v>4.2009876247214004</v>
      </c>
      <c r="Q76" s="43">
        <f t="shared" si="3"/>
        <v>3.99165610451147</v>
      </c>
      <c r="R76" s="43">
        <f t="shared" si="3"/>
        <v>4.4774015338995552</v>
      </c>
      <c r="S76" s="43">
        <f t="shared" si="3"/>
        <v>7.765630062944247</v>
      </c>
      <c r="T76" s="43">
        <f t="shared" si="3"/>
        <v>4.9344829868904352</v>
      </c>
      <c r="U76" s="43">
        <f t="shared" si="3"/>
        <v>5.1157197345377261</v>
      </c>
      <c r="V76" s="43">
        <f t="shared" si="3"/>
        <v>4.8744372500712965</v>
      </c>
      <c r="W76" s="43">
        <f t="shared" si="3"/>
        <v>4.9340311539772355</v>
      </c>
      <c r="X76" s="43">
        <f t="shared" si="3"/>
        <v>4.7738337811684284</v>
      </c>
      <c r="Y76" s="43">
        <f t="shared" si="3"/>
        <v>4.1322882761934929</v>
      </c>
      <c r="Z76" s="43">
        <f t="shared" si="3"/>
        <v>4.2765735059392176</v>
      </c>
      <c r="AA76" s="43">
        <f t="shared" si="3"/>
        <v>4.4139307206626848</v>
      </c>
      <c r="AB76" s="43">
        <f t="shared" si="3"/>
        <v>4.1823103629261515</v>
      </c>
      <c r="AC76" s="43">
        <f t="shared" si="3"/>
        <v>3.9680913892887948</v>
      </c>
      <c r="AD76" s="43">
        <f t="shared" si="3"/>
        <v>4.2332974766999332</v>
      </c>
      <c r="AE76" s="43">
        <f t="shared" si="3"/>
        <v>4.3933450150918736</v>
      </c>
      <c r="AF76" s="43">
        <f t="shared" ref="AF76:AH76" si="11">IF(AF18&gt;0,AF47/AF18*100,"--")</f>
        <v>4.2543786963523651</v>
      </c>
      <c r="AG76" s="43">
        <f t="shared" si="11"/>
        <v>4.2593638725370102</v>
      </c>
      <c r="AH76" s="43">
        <f t="shared" si="11"/>
        <v>4.9256944008295358</v>
      </c>
      <c r="AI76" s="43">
        <f t="shared" si="3"/>
        <v>4.201360402917377</v>
      </c>
      <c r="AJ76" s="26"/>
      <c r="AK76" s="27"/>
      <c r="AL76" s="28"/>
      <c r="AM76" s="29"/>
      <c r="AN76" s="29"/>
    </row>
    <row r="77" spans="1:40" ht="12" customHeight="1" x14ac:dyDescent="0.25">
      <c r="A77" s="40"/>
      <c r="B77" s="41" t="s">
        <v>22</v>
      </c>
      <c r="C77" s="43">
        <f t="shared" si="3"/>
        <v>4.9355185454212931</v>
      </c>
      <c r="D77" s="43">
        <f t="shared" si="3"/>
        <v>5.0400661340092796</v>
      </c>
      <c r="E77" s="43">
        <f t="shared" si="3"/>
        <v>5.5087937334247226</v>
      </c>
      <c r="F77" s="43">
        <f t="shared" si="3"/>
        <v>3.9195917447291042</v>
      </c>
      <c r="G77" s="43">
        <f t="shared" si="3"/>
        <v>4.0740290378339727</v>
      </c>
      <c r="H77" s="43">
        <f t="shared" si="3"/>
        <v>4.7060901239688269</v>
      </c>
      <c r="I77" s="43">
        <f t="shared" si="3"/>
        <v>4.1015784309522001</v>
      </c>
      <c r="J77" s="43">
        <f t="shared" si="3"/>
        <v>3.7411745783567119</v>
      </c>
      <c r="K77" s="43">
        <f t="shared" si="3"/>
        <v>3.3036411641738921</v>
      </c>
      <c r="L77" s="43">
        <f t="shared" si="3"/>
        <v>2.9522278684546208</v>
      </c>
      <c r="M77" s="43">
        <f t="shared" si="3"/>
        <v>4.2075249180729042</v>
      </c>
      <c r="N77" s="43">
        <f t="shared" si="3"/>
        <v>3.6214665308740304</v>
      </c>
      <c r="O77" s="43">
        <f t="shared" si="3"/>
        <v>7.5391867404815738</v>
      </c>
      <c r="P77" s="43">
        <f t="shared" si="3"/>
        <v>5.6133240628611185</v>
      </c>
      <c r="Q77" s="43">
        <f t="shared" si="3"/>
        <v>5.7622621044260329</v>
      </c>
      <c r="R77" s="43">
        <f t="shared" ref="R77:AI77" si="12">IF(R19&gt;0,R48/R19*100,"--")</f>
        <v>6.0655987284558854</v>
      </c>
      <c r="S77" s="43">
        <f t="shared" si="12"/>
        <v>5.3381932045388512</v>
      </c>
      <c r="T77" s="43">
        <f t="shared" si="12"/>
        <v>6.7771048741016706</v>
      </c>
      <c r="U77" s="43">
        <f t="shared" si="12"/>
        <v>6.4064774203391757</v>
      </c>
      <c r="V77" s="43">
        <f t="shared" si="12"/>
        <v>5.7231594520106279</v>
      </c>
      <c r="W77" s="43">
        <f t="shared" si="12"/>
        <v>6.2984755586566772</v>
      </c>
      <c r="X77" s="43">
        <f t="shared" si="12"/>
        <v>5.8917860184304933</v>
      </c>
      <c r="Y77" s="43">
        <f t="shared" si="12"/>
        <v>5.0940156081440344</v>
      </c>
      <c r="Z77" s="43">
        <f t="shared" si="12"/>
        <v>5.55822383797131</v>
      </c>
      <c r="AA77" s="43">
        <f t="shared" si="12"/>
        <v>5.3189102072426389</v>
      </c>
      <c r="AB77" s="43">
        <f t="shared" si="12"/>
        <v>5.3276976537535576</v>
      </c>
      <c r="AC77" s="43">
        <f t="shared" si="12"/>
        <v>3.6697015897314755</v>
      </c>
      <c r="AD77" s="43">
        <f t="shared" si="12"/>
        <v>3.3861926399408842</v>
      </c>
      <c r="AE77" s="43">
        <f t="shared" si="12"/>
        <v>4.1604121521483073</v>
      </c>
      <c r="AF77" s="43">
        <f t="shared" si="12"/>
        <v>4.9496634363110141</v>
      </c>
      <c r="AG77" s="43">
        <f t="shared" si="12"/>
        <v>5.4590797929494776</v>
      </c>
      <c r="AH77" s="43">
        <f t="shared" si="12"/>
        <v>5.591543103999415</v>
      </c>
      <c r="AI77" s="43">
        <f t="shared" si="12"/>
        <v>4.9319987047760288</v>
      </c>
      <c r="AJ77" s="26"/>
      <c r="AK77" s="27"/>
      <c r="AL77" s="28"/>
      <c r="AM77" s="29"/>
      <c r="AN77" s="29"/>
    </row>
    <row r="78" spans="1:40" ht="12" customHeight="1" x14ac:dyDescent="0.25">
      <c r="A78" s="40"/>
      <c r="B78" s="41" t="s">
        <v>24</v>
      </c>
      <c r="C78" s="43">
        <f t="shared" ref="C78:AI86" si="13">IF(C20&gt;0,C49/C20*100,"--")</f>
        <v>5.141810170706381</v>
      </c>
      <c r="D78" s="43">
        <f t="shared" si="13"/>
        <v>5.0410000539947193</v>
      </c>
      <c r="E78" s="43">
        <f t="shared" si="13"/>
        <v>5.0981508079083895</v>
      </c>
      <c r="F78" s="43">
        <f t="shared" si="13"/>
        <v>4.614102028899298</v>
      </c>
      <c r="G78" s="43">
        <f t="shared" si="13"/>
        <v>4.2953838116275973</v>
      </c>
      <c r="H78" s="43">
        <f t="shared" si="13"/>
        <v>4.0388021046267397</v>
      </c>
      <c r="I78" s="43">
        <f t="shared" si="13"/>
        <v>3.9586385402618265</v>
      </c>
      <c r="J78" s="43">
        <f t="shared" si="13"/>
        <v>3.886596434238228</v>
      </c>
      <c r="K78" s="43">
        <f t="shared" si="13"/>
        <v>3.5352916972955803</v>
      </c>
      <c r="L78" s="43">
        <f t="shared" si="13"/>
        <v>3.4623526381680705</v>
      </c>
      <c r="M78" s="43">
        <f t="shared" si="13"/>
        <v>3.8196571374925532</v>
      </c>
      <c r="N78" s="43">
        <f t="shared" si="13"/>
        <v>3.6100607379107177</v>
      </c>
      <c r="O78" s="43">
        <f t="shared" si="13"/>
        <v>4.1511756092635386</v>
      </c>
      <c r="P78" s="43">
        <f t="shared" si="13"/>
        <v>4.6538142870884975</v>
      </c>
      <c r="Q78" s="43">
        <f t="shared" si="13"/>
        <v>4.390077862296728</v>
      </c>
      <c r="R78" s="43">
        <f t="shared" si="13"/>
        <v>5.0451612533519103</v>
      </c>
      <c r="S78" s="43">
        <f t="shared" si="13"/>
        <v>4.7503678916508374</v>
      </c>
      <c r="T78" s="43">
        <f t="shared" si="13"/>
        <v>4.5334671168261167</v>
      </c>
      <c r="U78" s="43">
        <f t="shared" si="13"/>
        <v>4.5751621316446052</v>
      </c>
      <c r="V78" s="43">
        <f t="shared" si="13"/>
        <v>4.1216365120162344</v>
      </c>
      <c r="W78" s="43">
        <f t="shared" si="13"/>
        <v>4.1222205837308161</v>
      </c>
      <c r="X78" s="43">
        <f t="shared" si="13"/>
        <v>4.1425068910277503</v>
      </c>
      <c r="Y78" s="43">
        <f t="shared" si="13"/>
        <v>3.6286116463746412</v>
      </c>
      <c r="Z78" s="43">
        <f t="shared" si="13"/>
        <v>3.4674812346368364</v>
      </c>
      <c r="AA78" s="43">
        <f t="shared" si="13"/>
        <v>3.4720158175140146</v>
      </c>
      <c r="AB78" s="43">
        <f t="shared" si="13"/>
        <v>3.3316956231649595</v>
      </c>
      <c r="AC78" s="43">
        <f t="shared" si="13"/>
        <v>3.2023931633750711</v>
      </c>
      <c r="AD78" s="43">
        <f t="shared" si="13"/>
        <v>3.2744545159498069</v>
      </c>
      <c r="AE78" s="43">
        <f t="shared" si="13"/>
        <v>3.2204356492819164</v>
      </c>
      <c r="AF78" s="43">
        <f t="shared" ref="AF78:AH78" si="14">IF(AF20&gt;0,AF49/AF20*100,"--")</f>
        <v>3.3023430952550572</v>
      </c>
      <c r="AG78" s="43">
        <f t="shared" si="14"/>
        <v>3.6446571626324129</v>
      </c>
      <c r="AH78" s="43">
        <f t="shared" si="14"/>
        <v>4.0523676016316106</v>
      </c>
      <c r="AI78" s="43">
        <f t="shared" si="13"/>
        <v>3.8816266752789477</v>
      </c>
      <c r="AJ78" s="26"/>
      <c r="AK78" s="27"/>
      <c r="AL78" s="28"/>
      <c r="AM78" s="29"/>
      <c r="AN78" s="29"/>
    </row>
    <row r="79" spans="1:40" ht="12" customHeight="1" x14ac:dyDescent="0.25">
      <c r="A79" s="40"/>
      <c r="B79" s="41" t="s">
        <v>26</v>
      </c>
      <c r="C79" s="43">
        <f t="shared" si="13"/>
        <v>5.7453961263618858</v>
      </c>
      <c r="D79" s="43">
        <f t="shared" si="13"/>
        <v>5.9998237354857187</v>
      </c>
      <c r="E79" s="43">
        <f t="shared" si="13"/>
        <v>3.0470022442828295</v>
      </c>
      <c r="F79" s="43">
        <f t="shared" si="13"/>
        <v>3.4760848702336324</v>
      </c>
      <c r="G79" s="43">
        <f t="shared" si="13"/>
        <v>2.2240400411951149</v>
      </c>
      <c r="H79" s="43">
        <f t="shared" si="13"/>
        <v>2.5579986233039547</v>
      </c>
      <c r="I79" s="43">
        <f t="shared" si="13"/>
        <v>2.5913239688573575</v>
      </c>
      <c r="J79" s="43">
        <f t="shared" si="13"/>
        <v>3.6639856138565898</v>
      </c>
      <c r="K79" s="43">
        <f t="shared" si="13"/>
        <v>3.170922047517085</v>
      </c>
      <c r="L79" s="43">
        <f t="shared" si="13"/>
        <v>2.9308631262591156</v>
      </c>
      <c r="M79" s="43">
        <f t="shared" si="13"/>
        <v>3.9885926289616895</v>
      </c>
      <c r="N79" s="43">
        <f t="shared" si="13"/>
        <v>2.5199065658470015</v>
      </c>
      <c r="O79" s="43">
        <f t="shared" si="13"/>
        <v>2.265399394900431</v>
      </c>
      <c r="P79" s="43">
        <f t="shared" si="13"/>
        <v>2.9705839925249555</v>
      </c>
      <c r="Q79" s="43">
        <f t="shared" si="13"/>
        <v>2.2746390087074797</v>
      </c>
      <c r="R79" s="43">
        <f t="shared" si="13"/>
        <v>1.8005486176537067</v>
      </c>
      <c r="S79" s="43">
        <f t="shared" si="13"/>
        <v>5.2220002100889129</v>
      </c>
      <c r="T79" s="43">
        <f t="shared" si="13"/>
        <v>2.7327009652164702</v>
      </c>
      <c r="U79" s="43">
        <f t="shared" si="13"/>
        <v>3.4094227540581286</v>
      </c>
      <c r="V79" s="43">
        <f t="shared" si="13"/>
        <v>2.7953886607419616</v>
      </c>
      <c r="W79" s="43">
        <f t="shared" si="13"/>
        <v>4.5888264212496876</v>
      </c>
      <c r="X79" s="43">
        <f t="shared" si="13"/>
        <v>3.2408252954995205</v>
      </c>
      <c r="Y79" s="43">
        <f t="shared" si="13"/>
        <v>2.9502261810153989</v>
      </c>
      <c r="Z79" s="43">
        <f t="shared" si="13"/>
        <v>3.3113946953471793</v>
      </c>
      <c r="AA79" s="43">
        <f t="shared" si="13"/>
        <v>2.5163206014578261</v>
      </c>
      <c r="AB79" s="43">
        <f t="shared" si="13"/>
        <v>2.3979831320470093</v>
      </c>
      <c r="AC79" s="43">
        <f t="shared" si="13"/>
        <v>2.3254539590489642</v>
      </c>
      <c r="AD79" s="43">
        <f t="shared" si="13"/>
        <v>5.4027261695678055</v>
      </c>
      <c r="AE79" s="43">
        <f t="shared" si="13"/>
        <v>3.9296648038871727</v>
      </c>
      <c r="AF79" s="43">
        <f t="shared" ref="AF79:AH79" si="15">IF(AF21&gt;0,AF50/AF21*100,"--")</f>
        <v>3.7947659910554461</v>
      </c>
      <c r="AG79" s="43">
        <f t="shared" si="15"/>
        <v>3.1243927260283577</v>
      </c>
      <c r="AH79" s="43">
        <f t="shared" si="15"/>
        <v>3.8793252928407775</v>
      </c>
      <c r="AI79" s="43">
        <f t="shared" si="13"/>
        <v>4.3782922783287601</v>
      </c>
      <c r="AJ79" s="26"/>
      <c r="AK79" s="27"/>
      <c r="AL79" s="28"/>
      <c r="AM79" s="29"/>
      <c r="AN79" s="29"/>
    </row>
    <row r="80" spans="1:40" ht="12" customHeight="1" x14ac:dyDescent="0.25">
      <c r="A80" s="40"/>
      <c r="B80" s="41" t="s">
        <v>28</v>
      </c>
      <c r="C80" s="43">
        <f t="shared" si="13"/>
        <v>5.5212817563397376</v>
      </c>
      <c r="D80" s="43">
        <f t="shared" si="13"/>
        <v>4.9702507075724958</v>
      </c>
      <c r="E80" s="43">
        <f t="shared" si="13"/>
        <v>4.5599829395801059</v>
      </c>
      <c r="F80" s="43">
        <f t="shared" si="13"/>
        <v>4.2566236524750227</v>
      </c>
      <c r="G80" s="43">
        <f t="shared" si="13"/>
        <v>4.1053386935142777</v>
      </c>
      <c r="H80" s="43">
        <f t="shared" si="13"/>
        <v>4.5187283342745284</v>
      </c>
      <c r="I80" s="43">
        <f t="shared" si="13"/>
        <v>3.8609511251380013</v>
      </c>
      <c r="J80" s="43">
        <f t="shared" si="13"/>
        <v>3.9483989280843899</v>
      </c>
      <c r="K80" s="43">
        <f t="shared" si="13"/>
        <v>3.6181997508308057</v>
      </c>
      <c r="L80" s="43">
        <f t="shared" si="13"/>
        <v>3.5033479044507843</v>
      </c>
      <c r="M80" s="43">
        <f t="shared" si="13"/>
        <v>3.9139283749667699</v>
      </c>
      <c r="N80" s="43">
        <f t="shared" si="13"/>
        <v>4.0663527175500747</v>
      </c>
      <c r="O80" s="43">
        <f t="shared" si="13"/>
        <v>4.9724218488382714</v>
      </c>
      <c r="P80" s="43">
        <f t="shared" si="13"/>
        <v>3.4234154726250159</v>
      </c>
      <c r="Q80" s="43">
        <f t="shared" si="13"/>
        <v>3.6696768497994809</v>
      </c>
      <c r="R80" s="43">
        <f t="shared" si="13"/>
        <v>4.9268535207626885</v>
      </c>
      <c r="S80" s="43">
        <f t="shared" si="13"/>
        <v>1.7537771574878767</v>
      </c>
      <c r="T80" s="43">
        <f t="shared" si="13"/>
        <v>4.6266893819132235</v>
      </c>
      <c r="U80" s="43">
        <f t="shared" si="13"/>
        <v>4.4630392257055638</v>
      </c>
      <c r="V80" s="43">
        <f t="shared" si="13"/>
        <v>4.1648824476395037</v>
      </c>
      <c r="W80" s="43">
        <f t="shared" si="13"/>
        <v>4.6560113899449647</v>
      </c>
      <c r="X80" s="43">
        <f t="shared" si="13"/>
        <v>4.0729299372371308</v>
      </c>
      <c r="Y80" s="43">
        <f t="shared" si="13"/>
        <v>3.9375872070502282</v>
      </c>
      <c r="Z80" s="43">
        <f t="shared" si="13"/>
        <v>3.9564186836939337</v>
      </c>
      <c r="AA80" s="43">
        <f t="shared" si="13"/>
        <v>3.8935184293083362</v>
      </c>
      <c r="AB80" s="43">
        <f t="shared" si="13"/>
        <v>3.8904054139932547</v>
      </c>
      <c r="AC80" s="43">
        <f t="shared" si="13"/>
        <v>3.4279827403188619</v>
      </c>
      <c r="AD80" s="43">
        <f t="shared" si="13"/>
        <v>3.4540725627560227</v>
      </c>
      <c r="AE80" s="43">
        <f t="shared" si="13"/>
        <v>3.7251251024293004</v>
      </c>
      <c r="AF80" s="43">
        <f t="shared" ref="AF80:AH80" si="16">IF(AF22&gt;0,AF51/AF22*100,"--")</f>
        <v>3.2981005449621867</v>
      </c>
      <c r="AG80" s="43">
        <f t="shared" si="16"/>
        <v>3.5420038800168121</v>
      </c>
      <c r="AH80" s="43">
        <f t="shared" si="16"/>
        <v>4.4195342950743619</v>
      </c>
      <c r="AI80" s="43">
        <f t="shared" si="13"/>
        <v>4.0033242360479369</v>
      </c>
      <c r="AJ80" s="26"/>
      <c r="AK80" s="27"/>
      <c r="AL80" s="28"/>
      <c r="AM80" s="29"/>
      <c r="AN80" s="29"/>
    </row>
    <row r="81" spans="1:40" ht="12" customHeight="1" x14ac:dyDescent="0.25">
      <c r="A81" s="40"/>
      <c r="B81" s="41" t="s">
        <v>30</v>
      </c>
      <c r="C81" s="43">
        <f t="shared" si="13"/>
        <v>4.3576203635216944</v>
      </c>
      <c r="D81" s="43">
        <f t="shared" si="13"/>
        <v>5.3399247680505608</v>
      </c>
      <c r="E81" s="43">
        <f t="shared" si="13"/>
        <v>3.8711694796681724</v>
      </c>
      <c r="F81" s="43">
        <f t="shared" si="13"/>
        <v>3.5034896537159765</v>
      </c>
      <c r="G81" s="43">
        <f t="shared" si="13"/>
        <v>5.8390616047343986</v>
      </c>
      <c r="H81" s="43">
        <f t="shared" si="13"/>
        <v>4.4758871346259435</v>
      </c>
      <c r="I81" s="43">
        <f t="shared" si="13"/>
        <v>2.9235326656091987</v>
      </c>
      <c r="J81" s="43">
        <f t="shared" si="13"/>
        <v>3.654354847939457</v>
      </c>
      <c r="K81" s="43">
        <f t="shared" si="13"/>
        <v>3.0123266551530929</v>
      </c>
      <c r="L81" s="43">
        <f t="shared" si="13"/>
        <v>3.7106453793388545</v>
      </c>
      <c r="M81" s="43">
        <f t="shared" si="13"/>
        <v>3.2803336241408148</v>
      </c>
      <c r="N81" s="43">
        <f t="shared" si="13"/>
        <v>2.4044970417455143</v>
      </c>
      <c r="O81" s="43">
        <f t="shared" si="13"/>
        <v>3.775937169550224</v>
      </c>
      <c r="P81" s="43">
        <f t="shared" si="13"/>
        <v>2.9403538013221402</v>
      </c>
      <c r="Q81" s="43">
        <f t="shared" si="13"/>
        <v>2.2010264346806103</v>
      </c>
      <c r="R81" s="43">
        <f t="shared" si="13"/>
        <v>2.2452105290395115</v>
      </c>
      <c r="S81" s="43">
        <f t="shared" si="13"/>
        <v>1.3214001674579618</v>
      </c>
      <c r="T81" s="43">
        <f t="shared" si="13"/>
        <v>1.5539989873955566</v>
      </c>
      <c r="U81" s="43">
        <f t="shared" si="13"/>
        <v>1.5770034735335621</v>
      </c>
      <c r="V81" s="43">
        <f t="shared" si="13"/>
        <v>1.7631993778186923</v>
      </c>
      <c r="W81" s="43">
        <f t="shared" si="13"/>
        <v>1.2132075625616554</v>
      </c>
      <c r="X81" s="43">
        <f t="shared" si="13"/>
        <v>1.2690992333152187</v>
      </c>
      <c r="Y81" s="43">
        <f t="shared" si="13"/>
        <v>1.1835278688433915</v>
      </c>
      <c r="Z81" s="43">
        <f t="shared" si="13"/>
        <v>1.1860297808720788</v>
      </c>
      <c r="AA81" s="43">
        <f t="shared" si="13"/>
        <v>1.0980251883088044</v>
      </c>
      <c r="AB81" s="43">
        <f t="shared" si="13"/>
        <v>1.0698015389421227</v>
      </c>
      <c r="AC81" s="43">
        <f t="shared" si="13"/>
        <v>1.2122755682736053</v>
      </c>
      <c r="AD81" s="43">
        <f t="shared" si="13"/>
        <v>1.0308960833535148</v>
      </c>
      <c r="AE81" s="43">
        <f t="shared" si="13"/>
        <v>1.0645427692220111</v>
      </c>
      <c r="AF81" s="43">
        <f t="shared" ref="AF81:AH81" si="17">IF(AF23&gt;0,AF52/AF23*100,"--")</f>
        <v>1.07507862852254</v>
      </c>
      <c r="AG81" s="43">
        <f t="shared" si="17"/>
        <v>1.1834076400658489</v>
      </c>
      <c r="AH81" s="43">
        <f t="shared" si="17"/>
        <v>1.2778441755483827</v>
      </c>
      <c r="AI81" s="43">
        <f t="shared" si="13"/>
        <v>2.3520481600648719</v>
      </c>
      <c r="AJ81" s="26"/>
      <c r="AK81" s="27"/>
      <c r="AL81" s="28"/>
      <c r="AM81" s="29"/>
      <c r="AN81" s="29"/>
    </row>
    <row r="82" spans="1:40" ht="12" customHeight="1" x14ac:dyDescent="0.25">
      <c r="A82" s="40"/>
      <c r="B82" s="41" t="s">
        <v>32</v>
      </c>
      <c r="C82" s="43">
        <f t="shared" si="13"/>
        <v>1.7341458462067785</v>
      </c>
      <c r="D82" s="43">
        <f t="shared" si="13"/>
        <v>1.6958705846682312</v>
      </c>
      <c r="E82" s="43">
        <f t="shared" si="13"/>
        <v>1.7266525460794091</v>
      </c>
      <c r="F82" s="43">
        <f t="shared" si="13"/>
        <v>1.9366568679372962</v>
      </c>
      <c r="G82" s="43">
        <f t="shared" si="13"/>
        <v>1.7106439272266423</v>
      </c>
      <c r="H82" s="43">
        <f t="shared" si="13"/>
        <v>1.6477574956128931</v>
      </c>
      <c r="I82" s="43">
        <f t="shared" si="13"/>
        <v>0.82606600274138853</v>
      </c>
      <c r="J82" s="43">
        <f t="shared" si="13"/>
        <v>0.87139289171247991</v>
      </c>
      <c r="K82" s="43">
        <f t="shared" si="13"/>
        <v>0.87035429067031655</v>
      </c>
      <c r="L82" s="43">
        <f t="shared" si="13"/>
        <v>0.81231877647306894</v>
      </c>
      <c r="M82" s="43">
        <f t="shared" si="13"/>
        <v>0.77374969919677705</v>
      </c>
      <c r="N82" s="43">
        <f t="shared" si="13"/>
        <v>0.80616591643716162</v>
      </c>
      <c r="O82" s="43">
        <f t="shared" si="13"/>
        <v>0.79399495300390366</v>
      </c>
      <c r="P82" s="43">
        <f t="shared" si="13"/>
        <v>0.75035409423976451</v>
      </c>
      <c r="Q82" s="43">
        <f t="shared" si="13"/>
        <v>0.73461128980752433</v>
      </c>
      <c r="R82" s="43">
        <f t="shared" si="13"/>
        <v>0.67563382148858009</v>
      </c>
      <c r="S82" s="43">
        <f t="shared" si="13"/>
        <v>0.6633326914921972</v>
      </c>
      <c r="T82" s="43">
        <f t="shared" si="13"/>
        <v>0.79226596699084273</v>
      </c>
      <c r="U82" s="43">
        <f t="shared" si="13"/>
        <v>0.87471378366859687</v>
      </c>
      <c r="V82" s="43">
        <f t="shared" si="13"/>
        <v>0.83987048891267568</v>
      </c>
      <c r="W82" s="43">
        <f t="shared" si="13"/>
        <v>0.87527170170452995</v>
      </c>
      <c r="X82" s="43">
        <f t="shared" si="13"/>
        <v>0.7282916176430958</v>
      </c>
      <c r="Y82" s="43">
        <f t="shared" si="13"/>
        <v>0.64178242581975775</v>
      </c>
      <c r="Z82" s="43">
        <f t="shared" si="13"/>
        <v>0.59754264482358332</v>
      </c>
      <c r="AA82" s="43">
        <f t="shared" si="13"/>
        <v>0.56080123647405189</v>
      </c>
      <c r="AB82" s="43">
        <f t="shared" si="13"/>
        <v>0.63487701287795784</v>
      </c>
      <c r="AC82" s="43">
        <f t="shared" si="13"/>
        <v>0.50930914879111044</v>
      </c>
      <c r="AD82" s="43">
        <f t="shared" si="13"/>
        <v>0.51216340311511521</v>
      </c>
      <c r="AE82" s="43">
        <f t="shared" si="13"/>
        <v>0.55599840865358241</v>
      </c>
      <c r="AF82" s="43">
        <f t="shared" ref="AF82:AH82" si="18">IF(AF24&gt;0,AF53/AF24*100,"--")</f>
        <v>0.55241196733065423</v>
      </c>
      <c r="AG82" s="43">
        <f t="shared" si="18"/>
        <v>0.58601900268418161</v>
      </c>
      <c r="AH82" s="43">
        <f t="shared" si="18"/>
        <v>0.63620626603402675</v>
      </c>
      <c r="AI82" s="43">
        <f t="shared" si="13"/>
        <v>0.72800023232691513</v>
      </c>
      <c r="AJ82" s="26"/>
      <c r="AK82" s="27"/>
      <c r="AL82" s="28"/>
      <c r="AM82" s="29"/>
      <c r="AN82" s="29"/>
    </row>
    <row r="83" spans="1:40" ht="12" customHeight="1" x14ac:dyDescent="0.25">
      <c r="A83" s="40"/>
      <c r="B83" s="41" t="s">
        <v>34</v>
      </c>
      <c r="C83" s="43">
        <f t="shared" si="13"/>
        <v>2.1218035817145471</v>
      </c>
      <c r="D83" s="43">
        <f t="shared" si="13"/>
        <v>2.0740433679994612</v>
      </c>
      <c r="E83" s="43">
        <f t="shared" si="13"/>
        <v>1.8227383082863282</v>
      </c>
      <c r="F83" s="43">
        <f t="shared" si="13"/>
        <v>1.8469517597178151</v>
      </c>
      <c r="G83" s="43">
        <f t="shared" si="13"/>
        <v>2.1034009618196543</v>
      </c>
      <c r="H83" s="43">
        <f t="shared" si="13"/>
        <v>2.2896122771568463</v>
      </c>
      <c r="I83" s="43">
        <f t="shared" si="13"/>
        <v>1.9609967831536794</v>
      </c>
      <c r="J83" s="43">
        <f t="shared" si="13"/>
        <v>1.8771964430012302</v>
      </c>
      <c r="K83" s="43">
        <f t="shared" si="13"/>
        <v>2.0273039834793489</v>
      </c>
      <c r="L83" s="43">
        <f t="shared" si="13"/>
        <v>1.9318789883968452</v>
      </c>
      <c r="M83" s="43">
        <f t="shared" si="13"/>
        <v>1.8059929767982135</v>
      </c>
      <c r="N83" s="43">
        <f t="shared" si="13"/>
        <v>1.7988772103382207</v>
      </c>
      <c r="O83" s="43">
        <f t="shared" si="13"/>
        <v>2.1953752252077874</v>
      </c>
      <c r="P83" s="43">
        <f t="shared" si="13"/>
        <v>2.3197803607635481</v>
      </c>
      <c r="Q83" s="43">
        <f t="shared" si="13"/>
        <v>2.1572254011956304</v>
      </c>
      <c r="R83" s="43">
        <f t="shared" si="13"/>
        <v>2.0571849817370258</v>
      </c>
      <c r="S83" s="43">
        <f t="shared" si="13"/>
        <v>2.1456997346322191</v>
      </c>
      <c r="T83" s="43">
        <f t="shared" si="13"/>
        <v>2.104855104457974</v>
      </c>
      <c r="U83" s="43">
        <f t="shared" si="13"/>
        <v>2.0836347084051852</v>
      </c>
      <c r="V83" s="43">
        <f t="shared" si="13"/>
        <v>2.340430279328463</v>
      </c>
      <c r="W83" s="43">
        <f t="shared" si="13"/>
        <v>1.8703288430455076</v>
      </c>
      <c r="X83" s="43">
        <f t="shared" si="13"/>
        <v>1.9274554775875703</v>
      </c>
      <c r="Y83" s="43">
        <f t="shared" si="13"/>
        <v>1.7205285532979362</v>
      </c>
      <c r="Z83" s="43">
        <f t="shared" si="13"/>
        <v>1.547314119669478</v>
      </c>
      <c r="AA83" s="43">
        <f t="shared" si="13"/>
        <v>1.8354959000553883</v>
      </c>
      <c r="AB83" s="43">
        <f t="shared" si="13"/>
        <v>1.9395121847844521</v>
      </c>
      <c r="AC83" s="43">
        <f t="shared" si="13"/>
        <v>1.9910970723601245</v>
      </c>
      <c r="AD83" s="43">
        <f t="shared" si="13"/>
        <v>2.7147974815829756</v>
      </c>
      <c r="AE83" s="43">
        <f t="shared" si="13"/>
        <v>2.9421106974709796</v>
      </c>
      <c r="AF83" s="43">
        <f t="shared" ref="AF83:AH83" si="19">IF(AF25&gt;0,AF54/AF25*100,"--")</f>
        <v>2.5523372126424881</v>
      </c>
      <c r="AG83" s="43">
        <f t="shared" si="19"/>
        <v>3.4499234169809769</v>
      </c>
      <c r="AH83" s="43">
        <f t="shared" si="19"/>
        <v>4.449014716816496</v>
      </c>
      <c r="AI83" s="43">
        <f t="shared" si="13"/>
        <v>2.388718012043034</v>
      </c>
      <c r="AJ83" s="26"/>
      <c r="AK83" s="27"/>
      <c r="AL83" s="28"/>
      <c r="AM83" s="29"/>
      <c r="AN83" s="29"/>
    </row>
    <row r="84" spans="1:40" ht="12" customHeight="1" x14ac:dyDescent="0.25">
      <c r="A84" s="40"/>
      <c r="B84" s="41" t="s">
        <v>36</v>
      </c>
      <c r="C84" s="43">
        <f t="shared" si="13"/>
        <v>2.4459324941478564</v>
      </c>
      <c r="D84" s="43">
        <f t="shared" si="13"/>
        <v>2.3463610605188938</v>
      </c>
      <c r="E84" s="43">
        <f t="shared" si="13"/>
        <v>2.0772291328084882</v>
      </c>
      <c r="F84" s="43">
        <f t="shared" si="13"/>
        <v>1.8547873067215714</v>
      </c>
      <c r="G84" s="43">
        <f t="shared" si="13"/>
        <v>1.7514647909954055</v>
      </c>
      <c r="H84" s="43">
        <f t="shared" si="13"/>
        <v>1.8199044836904859</v>
      </c>
      <c r="I84" s="43">
        <f t="shared" si="13"/>
        <v>1.7993326032175276</v>
      </c>
      <c r="J84" s="43">
        <f t="shared" si="13"/>
        <v>1.7752888016063204</v>
      </c>
      <c r="K84" s="43">
        <f t="shared" si="13"/>
        <v>1.7042174012662288</v>
      </c>
      <c r="L84" s="43">
        <f t="shared" si="13"/>
        <v>1.9473573134022422</v>
      </c>
      <c r="M84" s="43">
        <f t="shared" si="13"/>
        <v>1.9461359033044272</v>
      </c>
      <c r="N84" s="43">
        <f t="shared" si="13"/>
        <v>2.1610042930981845</v>
      </c>
      <c r="O84" s="43">
        <f t="shared" si="13"/>
        <v>2.4766320921634342</v>
      </c>
      <c r="P84" s="43">
        <f t="shared" si="13"/>
        <v>2.2450735906020549</v>
      </c>
      <c r="Q84" s="43">
        <f t="shared" si="13"/>
        <v>2.179730331116438</v>
      </c>
      <c r="R84" s="43">
        <f t="shared" si="13"/>
        <v>2.223550972871382</v>
      </c>
      <c r="S84" s="43">
        <f t="shared" si="13"/>
        <v>2.1010451370780761</v>
      </c>
      <c r="T84" s="43">
        <f t="shared" si="13"/>
        <v>2.2448783005455111</v>
      </c>
      <c r="U84" s="43">
        <f t="shared" si="13"/>
        <v>2.437999275957397</v>
      </c>
      <c r="V84" s="43">
        <f t="shared" si="13"/>
        <v>2.2315622422164929</v>
      </c>
      <c r="W84" s="43">
        <f t="shared" si="13"/>
        <v>2.3520323374237728</v>
      </c>
      <c r="X84" s="43">
        <f t="shared" si="13"/>
        <v>2.9523009061543557</v>
      </c>
      <c r="Y84" s="43">
        <f t="shared" si="13"/>
        <v>2.6494268351411292</v>
      </c>
      <c r="Z84" s="43">
        <f t="shared" si="13"/>
        <v>2.1285088428222974</v>
      </c>
      <c r="AA84" s="43">
        <f t="shared" si="13"/>
        <v>2.076341338081062</v>
      </c>
      <c r="AB84" s="43">
        <f t="shared" si="13"/>
        <v>2.0454762152003245</v>
      </c>
      <c r="AC84" s="43">
        <f t="shared" si="13"/>
        <v>1.9503057032311872</v>
      </c>
      <c r="AD84" s="43">
        <f t="shared" si="13"/>
        <v>1.608007994544048</v>
      </c>
      <c r="AE84" s="43">
        <f t="shared" si="13"/>
        <v>1.7607469030943754</v>
      </c>
      <c r="AF84" s="43">
        <f t="shared" ref="AF84:AH84" si="20">IF(AF26&gt;0,AF55/AF26*100,"--")</f>
        <v>1.9623679431059249</v>
      </c>
      <c r="AG84" s="43">
        <f t="shared" si="20"/>
        <v>2.0518460007847636</v>
      </c>
      <c r="AH84" s="43">
        <f t="shared" si="20"/>
        <v>2.2858574476682394</v>
      </c>
      <c r="AI84" s="43">
        <f t="shared" si="13"/>
        <v>2.1325001121103653</v>
      </c>
      <c r="AJ84" s="26"/>
      <c r="AK84" s="27"/>
      <c r="AL84" s="28"/>
      <c r="AM84" s="29"/>
      <c r="AN84" s="29"/>
    </row>
    <row r="85" spans="1:40" ht="12" customHeight="1" x14ac:dyDescent="0.25">
      <c r="A85" s="40"/>
      <c r="B85" s="41" t="s">
        <v>38</v>
      </c>
      <c r="C85" s="43">
        <f t="shared" si="13"/>
        <v>6.1951501788968608</v>
      </c>
      <c r="D85" s="43">
        <f t="shared" si="13"/>
        <v>5.2935739531008057</v>
      </c>
      <c r="E85" s="43">
        <f t="shared" si="13"/>
        <v>4.6723134456485997</v>
      </c>
      <c r="F85" s="43">
        <f t="shared" si="13"/>
        <v>3.9885166948765844</v>
      </c>
      <c r="G85" s="43">
        <f t="shared" si="13"/>
        <v>4.773421060937701</v>
      </c>
      <c r="H85" s="43">
        <f t="shared" si="13"/>
        <v>4.0843967601198869</v>
      </c>
      <c r="I85" s="43">
        <f t="shared" si="13"/>
        <v>4.1391975750331635</v>
      </c>
      <c r="J85" s="43">
        <f t="shared" si="13"/>
        <v>4.1732782196031248</v>
      </c>
      <c r="K85" s="43">
        <f t="shared" si="13"/>
        <v>3.8629825578314883</v>
      </c>
      <c r="L85" s="43">
        <f t="shared" si="13"/>
        <v>3.1437305567410543</v>
      </c>
      <c r="M85" s="43">
        <f t="shared" si="13"/>
        <v>3.0323594977393133</v>
      </c>
      <c r="N85" s="43">
        <f t="shared" si="13"/>
        <v>2.8176612557271947</v>
      </c>
      <c r="O85" s="43">
        <f t="shared" si="13"/>
        <v>2.6711541342170095</v>
      </c>
      <c r="P85" s="43">
        <f t="shared" si="13"/>
        <v>2.9810492454917381</v>
      </c>
      <c r="Q85" s="43">
        <f t="shared" si="13"/>
        <v>3.017202647645588</v>
      </c>
      <c r="R85" s="43">
        <f t="shared" si="13"/>
        <v>3.927094895972409</v>
      </c>
      <c r="S85" s="43">
        <f t="shared" si="13"/>
        <v>3.64630171129784</v>
      </c>
      <c r="T85" s="43">
        <f t="shared" si="13"/>
        <v>2.9896735620567947</v>
      </c>
      <c r="U85" s="43">
        <f t="shared" si="13"/>
        <v>2.0020360554012284</v>
      </c>
      <c r="V85" s="43">
        <f t="shared" si="13"/>
        <v>1.9239123661448914</v>
      </c>
      <c r="W85" s="43">
        <f t="shared" si="13"/>
        <v>2.1586209413972606</v>
      </c>
      <c r="X85" s="43">
        <f t="shared" si="13"/>
        <v>2.3781130670086084</v>
      </c>
      <c r="Y85" s="43">
        <f t="shared" si="13"/>
        <v>1.5853763253308524</v>
      </c>
      <c r="Z85" s="43">
        <f t="shared" si="13"/>
        <v>1.0385315569957203</v>
      </c>
      <c r="AA85" s="43">
        <f t="shared" si="13"/>
        <v>1.002010894793731</v>
      </c>
      <c r="AB85" s="43">
        <f t="shared" si="13"/>
        <v>1.2552502212960659</v>
      </c>
      <c r="AC85" s="43">
        <f t="shared" si="13"/>
        <v>0.8740551654906864</v>
      </c>
      <c r="AD85" s="43">
        <f t="shared" si="13"/>
        <v>1.4851654615746246</v>
      </c>
      <c r="AE85" s="43">
        <f t="shared" si="13"/>
        <v>1.73820394777889</v>
      </c>
      <c r="AF85" s="43">
        <f t="shared" ref="AF85:AH85" si="21">IF(AF27&gt;0,AF56/AF27*100,"--")</f>
        <v>1.3040865875231253</v>
      </c>
      <c r="AG85" s="43">
        <f t="shared" si="21"/>
        <v>1.0632402932982237</v>
      </c>
      <c r="AH85" s="43">
        <f t="shared" si="21"/>
        <v>3.4208633836592872</v>
      </c>
      <c r="AI85" s="43">
        <f t="shared" si="13"/>
        <v>2.8624970987354748</v>
      </c>
      <c r="AJ85" s="26"/>
      <c r="AK85" s="27"/>
      <c r="AL85" s="28"/>
      <c r="AM85" s="29"/>
      <c r="AN85" s="29"/>
    </row>
    <row r="86" spans="1:40" ht="12" customHeight="1" x14ac:dyDescent="0.25">
      <c r="A86" s="40"/>
      <c r="B86" s="41" t="s">
        <v>40</v>
      </c>
      <c r="C86" s="43">
        <f t="shared" si="13"/>
        <v>1.7344431938795706</v>
      </c>
      <c r="D86" s="43">
        <f t="shared" si="13"/>
        <v>1.9636283156962087</v>
      </c>
      <c r="E86" s="43">
        <f t="shared" si="13"/>
        <v>1.8500458078434849</v>
      </c>
      <c r="F86" s="43">
        <f t="shared" si="13"/>
        <v>1.6042266988956884</v>
      </c>
      <c r="G86" s="43">
        <f t="shared" si="13"/>
        <v>1.9006057249596005</v>
      </c>
      <c r="H86" s="43">
        <f t="shared" si="13"/>
        <v>2.095633207476113</v>
      </c>
      <c r="I86" s="43">
        <f t="shared" si="13"/>
        <v>1.8585441680330823</v>
      </c>
      <c r="J86" s="43">
        <f t="shared" si="13"/>
        <v>1.8605052959717334</v>
      </c>
      <c r="K86" s="43">
        <f t="shared" si="13"/>
        <v>2.3081128684056096</v>
      </c>
      <c r="L86" s="43">
        <f t="shared" si="13"/>
        <v>2.2252965438578944</v>
      </c>
      <c r="M86" s="43">
        <f t="shared" si="13"/>
        <v>2.3317077624421958</v>
      </c>
      <c r="N86" s="43">
        <f t="shared" si="13"/>
        <v>1.3811628144045445</v>
      </c>
      <c r="O86" s="43">
        <f t="shared" si="13"/>
        <v>2.1845616605866236</v>
      </c>
      <c r="P86" s="43">
        <f t="shared" si="13"/>
        <v>2.9041148078969163</v>
      </c>
      <c r="Q86" s="43">
        <f t="shared" si="13"/>
        <v>3.3646965451688287</v>
      </c>
      <c r="R86" s="43">
        <f t="shared" ref="R86:AI86" si="22">IF(R28&gt;0,R57/R28*100,"--")</f>
        <v>4.018758815664051</v>
      </c>
      <c r="S86" s="43">
        <f t="shared" si="22"/>
        <v>2.3385621747285414</v>
      </c>
      <c r="T86" s="43">
        <f t="shared" si="22"/>
        <v>3.3414532480306112</v>
      </c>
      <c r="U86" s="43">
        <f t="shared" si="22"/>
        <v>4.0809034925914593</v>
      </c>
      <c r="V86" s="43">
        <f t="shared" si="22"/>
        <v>3.9780696898554444</v>
      </c>
      <c r="W86" s="43">
        <f t="shared" si="22"/>
        <v>4.5667433683093481</v>
      </c>
      <c r="X86" s="43">
        <f t="shared" si="22"/>
        <v>4.0716914253509016</v>
      </c>
      <c r="Y86" s="43">
        <f t="shared" si="22"/>
        <v>4.0932364764295563</v>
      </c>
      <c r="Z86" s="43">
        <f t="shared" si="22"/>
        <v>3.481675434866085</v>
      </c>
      <c r="AA86" s="43">
        <f t="shared" si="22"/>
        <v>3.9380337720183163</v>
      </c>
      <c r="AB86" s="43">
        <f t="shared" si="22"/>
        <v>3.1864644536287097</v>
      </c>
      <c r="AC86" s="43">
        <f t="shared" si="22"/>
        <v>3.3424610828512509</v>
      </c>
      <c r="AD86" s="43">
        <f t="shared" si="22"/>
        <v>3.6766313936519959</v>
      </c>
      <c r="AE86" s="43">
        <f t="shared" si="22"/>
        <v>3.6072903884547167</v>
      </c>
      <c r="AF86" s="43">
        <f t="shared" si="22"/>
        <v>3.0970006902716345</v>
      </c>
      <c r="AG86" s="43">
        <f t="shared" si="22"/>
        <v>3.1241537053382897</v>
      </c>
      <c r="AH86" s="43">
        <f t="shared" si="22"/>
        <v>5.055101141355868</v>
      </c>
      <c r="AI86" s="43">
        <f t="shared" si="22"/>
        <v>3.2087819150785846</v>
      </c>
      <c r="AJ86" s="26"/>
      <c r="AK86" s="27"/>
      <c r="AL86" s="28"/>
      <c r="AM86" s="29"/>
      <c r="AN86" s="29"/>
    </row>
    <row r="87" spans="1:40" ht="12" customHeight="1" x14ac:dyDescent="0.25">
      <c r="A87" s="40"/>
      <c r="B87" s="41" t="s">
        <v>42</v>
      </c>
      <c r="C87" s="43">
        <f t="shared" ref="C87:AI93" si="23">IF(C29&gt;0,C58/C29*100,"--")</f>
        <v>3.0653781103522673</v>
      </c>
      <c r="D87" s="43">
        <f t="shared" si="23"/>
        <v>2.9102560977122742</v>
      </c>
      <c r="E87" s="43">
        <f t="shared" si="23"/>
        <v>2.8066842743978171</v>
      </c>
      <c r="F87" s="43">
        <f t="shared" si="23"/>
        <v>2.8640418543865453</v>
      </c>
      <c r="G87" s="43">
        <f t="shared" si="23"/>
        <v>2.8840692886475616</v>
      </c>
      <c r="H87" s="43">
        <f t="shared" si="23"/>
        <v>2.9927976180789768</v>
      </c>
      <c r="I87" s="43">
        <f t="shared" si="23"/>
        <v>2.2835147443724795</v>
      </c>
      <c r="J87" s="43">
        <f t="shared" si="23"/>
        <v>2.132145647399561</v>
      </c>
      <c r="K87" s="43">
        <f t="shared" si="23"/>
        <v>2.1560532426125585</v>
      </c>
      <c r="L87" s="43">
        <f t="shared" si="23"/>
        <v>2.0240350696726934</v>
      </c>
      <c r="M87" s="43">
        <f t="shared" si="23"/>
        <v>1.6787797515765455</v>
      </c>
      <c r="N87" s="43">
        <f t="shared" si="23"/>
        <v>1.771896910501837</v>
      </c>
      <c r="O87" s="43">
        <f t="shared" si="23"/>
        <v>2.2470761204674536</v>
      </c>
      <c r="P87" s="43">
        <f t="shared" si="23"/>
        <v>2.2235544579692683</v>
      </c>
      <c r="Q87" s="43">
        <f t="shared" si="23"/>
        <v>2.0026031420830672</v>
      </c>
      <c r="R87" s="43">
        <f t="shared" si="23"/>
        <v>2.2040945938395571</v>
      </c>
      <c r="S87" s="43">
        <f t="shared" si="23"/>
        <v>2.2912681762212133</v>
      </c>
      <c r="T87" s="43">
        <f t="shared" si="23"/>
        <v>2.4104898795790661</v>
      </c>
      <c r="U87" s="43">
        <f t="shared" si="23"/>
        <v>2.5318739119530012</v>
      </c>
      <c r="V87" s="43">
        <f t="shared" si="23"/>
        <v>2.2753211975843692</v>
      </c>
      <c r="W87" s="43">
        <f t="shared" si="23"/>
        <v>2.1401905673362172</v>
      </c>
      <c r="X87" s="43">
        <f t="shared" si="23"/>
        <v>2.219974245938535</v>
      </c>
      <c r="Y87" s="43">
        <f t="shared" si="23"/>
        <v>1.9333652744822287</v>
      </c>
      <c r="Z87" s="43">
        <f t="shared" si="23"/>
        <v>1.956937496455238</v>
      </c>
      <c r="AA87" s="43">
        <f t="shared" si="23"/>
        <v>1.8809524610478978</v>
      </c>
      <c r="AB87" s="43">
        <f t="shared" si="23"/>
        <v>1.9523381645530338</v>
      </c>
      <c r="AC87" s="43">
        <f t="shared" si="23"/>
        <v>1.8501574620281698</v>
      </c>
      <c r="AD87" s="43">
        <f t="shared" si="23"/>
        <v>1.8593888738574396</v>
      </c>
      <c r="AE87" s="43">
        <f t="shared" si="23"/>
        <v>1.9056760026593436</v>
      </c>
      <c r="AF87" s="43">
        <f t="shared" si="23"/>
        <v>1.9349660162781077</v>
      </c>
      <c r="AG87" s="43">
        <f t="shared" si="23"/>
        <v>2.4427578375777821</v>
      </c>
      <c r="AH87" s="43">
        <f t="shared" si="23"/>
        <v>2.8071153959820889</v>
      </c>
      <c r="AI87" s="43">
        <f t="shared" si="23"/>
        <v>2.1660143861573737</v>
      </c>
      <c r="AJ87" s="26"/>
      <c r="AK87" s="27"/>
      <c r="AL87" s="28"/>
      <c r="AM87" s="29"/>
      <c r="AN87" s="29"/>
    </row>
    <row r="88" spans="1:40" ht="12" customHeight="1" x14ac:dyDescent="0.25">
      <c r="A88" s="40"/>
      <c r="B88" s="41" t="s">
        <v>44</v>
      </c>
      <c r="C88" s="43">
        <f t="shared" si="23"/>
        <v>5.0204540917399463</v>
      </c>
      <c r="D88" s="43">
        <f t="shared" si="23"/>
        <v>4.8238171338914757</v>
      </c>
      <c r="E88" s="43">
        <f t="shared" si="23"/>
        <v>4.3273756617954628</v>
      </c>
      <c r="F88" s="43">
        <f t="shared" si="23"/>
        <v>4.2961176280639748</v>
      </c>
      <c r="G88" s="43">
        <f t="shared" si="23"/>
        <v>3.6782228844022371</v>
      </c>
      <c r="H88" s="43">
        <f t="shared" si="23"/>
        <v>4.0221981252883641</v>
      </c>
      <c r="I88" s="43">
        <f t="shared" si="23"/>
        <v>3.7841076825103062</v>
      </c>
      <c r="J88" s="43">
        <f t="shared" si="23"/>
        <v>3.6391056676386588</v>
      </c>
      <c r="K88" s="43">
        <f t="shared" si="23"/>
        <v>3.0915533563254161</v>
      </c>
      <c r="L88" s="43">
        <f t="shared" si="23"/>
        <v>3.2133632198181328</v>
      </c>
      <c r="M88" s="43">
        <f t="shared" si="23"/>
        <v>2.8653828528845309</v>
      </c>
      <c r="N88" s="43">
        <f t="shared" si="23"/>
        <v>2.6022959462084678</v>
      </c>
      <c r="O88" s="43">
        <f t="shared" si="23"/>
        <v>2.8518214474671306</v>
      </c>
      <c r="P88" s="43">
        <f t="shared" si="23"/>
        <v>3.1236500924753656</v>
      </c>
      <c r="Q88" s="43">
        <f t="shared" si="23"/>
        <v>3.5469902255162959</v>
      </c>
      <c r="R88" s="43">
        <f t="shared" si="23"/>
        <v>2.8787416477250525</v>
      </c>
      <c r="S88" s="43">
        <f t="shared" si="23"/>
        <v>2.5616843608338797</v>
      </c>
      <c r="T88" s="43">
        <f t="shared" si="23"/>
        <v>3.0725073522361681</v>
      </c>
      <c r="U88" s="43">
        <f t="shared" si="23"/>
        <v>3.4676121585829471</v>
      </c>
      <c r="V88" s="43">
        <f t="shared" si="23"/>
        <v>2.6378024904236961</v>
      </c>
      <c r="W88" s="43">
        <f t="shared" si="23"/>
        <v>3.3210399855011024</v>
      </c>
      <c r="X88" s="43">
        <f t="shared" si="23"/>
        <v>3.302489140543551</v>
      </c>
      <c r="Y88" s="43">
        <f t="shared" si="23"/>
        <v>3.0648002740442228</v>
      </c>
      <c r="Z88" s="43">
        <f t="shared" si="23"/>
        <v>2.81236776495866</v>
      </c>
      <c r="AA88" s="43">
        <f t="shared" si="23"/>
        <v>2.7170538448352191</v>
      </c>
      <c r="AB88" s="43">
        <f t="shared" si="23"/>
        <v>2.6588200474335224</v>
      </c>
      <c r="AC88" s="43">
        <f t="shared" si="23"/>
        <v>2.5757632971832747</v>
      </c>
      <c r="AD88" s="43">
        <f t="shared" si="23"/>
        <v>2.4633695340879949</v>
      </c>
      <c r="AE88" s="43">
        <f t="shared" si="23"/>
        <v>2.9299591303327941</v>
      </c>
      <c r="AF88" s="43">
        <f t="shared" si="23"/>
        <v>2.8425842479773453</v>
      </c>
      <c r="AG88" s="43">
        <f t="shared" si="23"/>
        <v>3.0435555976838398</v>
      </c>
      <c r="AH88" s="43">
        <f t="shared" si="23"/>
        <v>3.4055221797555415</v>
      </c>
      <c r="AI88" s="43">
        <f t="shared" si="23"/>
        <v>3.1099134081724178</v>
      </c>
      <c r="AJ88" s="26"/>
      <c r="AK88" s="27"/>
      <c r="AL88" s="28"/>
      <c r="AM88" s="29"/>
      <c r="AN88" s="29"/>
    </row>
    <row r="89" spans="1:40" ht="12" customHeight="1" x14ac:dyDescent="0.25">
      <c r="A89" s="40"/>
      <c r="B89" s="41" t="s">
        <v>46</v>
      </c>
      <c r="C89" s="43">
        <f t="shared" si="23"/>
        <v>2.6183439328584686</v>
      </c>
      <c r="D89" s="43">
        <f t="shared" si="23"/>
        <v>2.5507625283888617</v>
      </c>
      <c r="E89" s="43">
        <f t="shared" si="23"/>
        <v>2.4764894257191727</v>
      </c>
      <c r="F89" s="43">
        <f t="shared" si="23"/>
        <v>2.4258572996331362</v>
      </c>
      <c r="G89" s="43">
        <f t="shared" si="23"/>
        <v>2.3202821975297185</v>
      </c>
      <c r="H89" s="43">
        <f t="shared" si="23"/>
        <v>2.3114051960513988</v>
      </c>
      <c r="I89" s="43">
        <f t="shared" si="23"/>
        <v>2.0223622037586764</v>
      </c>
      <c r="J89" s="43">
        <f t="shared" si="23"/>
        <v>1.9287600118353552</v>
      </c>
      <c r="K89" s="43">
        <f t="shared" si="23"/>
        <v>1.8428556623102683</v>
      </c>
      <c r="L89" s="43">
        <f t="shared" si="23"/>
        <v>1.588917182136963</v>
      </c>
      <c r="M89" s="43">
        <f t="shared" si="23"/>
        <v>1.5722420712926972</v>
      </c>
      <c r="N89" s="43">
        <f t="shared" si="23"/>
        <v>1.3154103199936351</v>
      </c>
      <c r="O89" s="43">
        <f t="shared" si="23"/>
        <v>1.2634572411607579</v>
      </c>
      <c r="P89" s="43">
        <f t="shared" si="23"/>
        <v>1.2329760275145019</v>
      </c>
      <c r="Q89" s="43">
        <f t="shared" si="23"/>
        <v>1.1487741388300452</v>
      </c>
      <c r="R89" s="43">
        <f t="shared" si="23"/>
        <v>1.3336827543745444</v>
      </c>
      <c r="S89" s="43">
        <f t="shared" si="23"/>
        <v>1.2927648133542466</v>
      </c>
      <c r="T89" s="43">
        <f t="shared" si="23"/>
        <v>1.4827191386755476</v>
      </c>
      <c r="U89" s="43">
        <f t="shared" si="23"/>
        <v>1.5447219808545398</v>
      </c>
      <c r="V89" s="43">
        <f t="shared" si="23"/>
        <v>1.2251363793966015</v>
      </c>
      <c r="W89" s="43">
        <f t="shared" si="23"/>
        <v>1.2304633261103992</v>
      </c>
      <c r="X89" s="43">
        <f t="shared" si="23"/>
        <v>1.2308107323086803</v>
      </c>
      <c r="Y89" s="43">
        <f t="shared" si="23"/>
        <v>1.1822291976690971</v>
      </c>
      <c r="Z89" s="43">
        <f t="shared" si="23"/>
        <v>1.1355943427708903</v>
      </c>
      <c r="AA89" s="43">
        <f t="shared" si="23"/>
        <v>1.1692687435315854</v>
      </c>
      <c r="AB89" s="43">
        <f t="shared" si="23"/>
        <v>1.1705664071640116</v>
      </c>
      <c r="AC89" s="43">
        <f t="shared" si="23"/>
        <v>1.127775780533002</v>
      </c>
      <c r="AD89" s="43">
        <f t="shared" si="23"/>
        <v>1.1112235970587425</v>
      </c>
      <c r="AE89" s="43">
        <f t="shared" si="23"/>
        <v>1.1066947241536091</v>
      </c>
      <c r="AF89" s="43">
        <f t="shared" si="23"/>
        <v>1.0436120603332655</v>
      </c>
      <c r="AG89" s="43">
        <f t="shared" si="23"/>
        <v>1.584294962162909</v>
      </c>
      <c r="AH89" s="43">
        <f t="shared" si="23"/>
        <v>1.6740764554162808</v>
      </c>
      <c r="AI89" s="43">
        <f t="shared" si="23"/>
        <v>1.3230373302050202</v>
      </c>
      <c r="AJ89" s="26"/>
      <c r="AK89" s="27"/>
      <c r="AL89" s="28"/>
      <c r="AM89" s="29"/>
      <c r="AN89" s="29"/>
    </row>
    <row r="90" spans="1:40" ht="12" customHeight="1" x14ac:dyDescent="0.25">
      <c r="A90" s="40"/>
      <c r="B90" s="41" t="s">
        <v>48</v>
      </c>
      <c r="C90" s="43">
        <f t="shared" si="23"/>
        <v>2.3413109976585247</v>
      </c>
      <c r="D90" s="43">
        <f t="shared" si="23"/>
        <v>2.5427284770526</v>
      </c>
      <c r="E90" s="43">
        <f t="shared" si="23"/>
        <v>2.8028302473947133</v>
      </c>
      <c r="F90" s="43">
        <f t="shared" si="23"/>
        <v>2.7246385102441137</v>
      </c>
      <c r="G90" s="43">
        <f t="shared" si="23"/>
        <v>2.7058092366374273</v>
      </c>
      <c r="H90" s="43">
        <f t="shared" si="23"/>
        <v>2.5712019849753234</v>
      </c>
      <c r="I90" s="43">
        <f t="shared" si="23"/>
        <v>2.7659459188655666</v>
      </c>
      <c r="J90" s="43">
        <f t="shared" si="23"/>
        <v>2.856525366495521</v>
      </c>
      <c r="K90" s="43">
        <f t="shared" si="23"/>
        <v>2.7903214432005727</v>
      </c>
      <c r="L90" s="43">
        <f t="shared" si="23"/>
        <v>3.2064562307365136</v>
      </c>
      <c r="M90" s="43">
        <f t="shared" si="23"/>
        <v>3.2200192995019394</v>
      </c>
      <c r="N90" s="43">
        <f t="shared" si="23"/>
        <v>2.8722612968306773</v>
      </c>
      <c r="O90" s="43">
        <f t="shared" si="23"/>
        <v>2.9054779391437848</v>
      </c>
      <c r="P90" s="43">
        <f t="shared" si="23"/>
        <v>2.7274212025599178</v>
      </c>
      <c r="Q90" s="43">
        <f t="shared" si="23"/>
        <v>2.5948082993050492</v>
      </c>
      <c r="R90" s="43">
        <f t="shared" si="23"/>
        <v>1.9442362871178211</v>
      </c>
      <c r="S90" s="43">
        <f t="shared" si="23"/>
        <v>1.6728591716989378</v>
      </c>
      <c r="T90" s="43">
        <f t="shared" si="23"/>
        <v>1.4689765560668298</v>
      </c>
      <c r="U90" s="43">
        <f t="shared" si="23"/>
        <v>1.6557922046814733</v>
      </c>
      <c r="V90" s="43">
        <f t="shared" si="23"/>
        <v>2.8233421316088454</v>
      </c>
      <c r="W90" s="43">
        <f t="shared" si="23"/>
        <v>2.2318806217862881</v>
      </c>
      <c r="X90" s="43">
        <f t="shared" si="23"/>
        <v>1.8654709097967892</v>
      </c>
      <c r="Y90" s="43">
        <f t="shared" si="23"/>
        <v>1.8104749820052657</v>
      </c>
      <c r="Z90" s="43">
        <f t="shared" si="23"/>
        <v>2.0063587265897991</v>
      </c>
      <c r="AA90" s="43">
        <f t="shared" si="23"/>
        <v>1.9231474739828776</v>
      </c>
      <c r="AB90" s="43">
        <f t="shared" si="23"/>
        <v>1.9915780693277658</v>
      </c>
      <c r="AC90" s="43">
        <f t="shared" si="23"/>
        <v>2.2447760615153349</v>
      </c>
      <c r="AD90" s="43">
        <f t="shared" si="23"/>
        <v>2.2417864392344073</v>
      </c>
      <c r="AE90" s="43">
        <f t="shared" si="23"/>
        <v>2.0351743799125397</v>
      </c>
      <c r="AF90" s="43">
        <f t="shared" si="23"/>
        <v>7.0705432260536698</v>
      </c>
      <c r="AG90" s="43">
        <f t="shared" si="23"/>
        <v>7.7481336266688379</v>
      </c>
      <c r="AH90" s="43">
        <f t="shared" si="23"/>
        <v>2.5285359249748081</v>
      </c>
      <c r="AI90" s="43">
        <f t="shared" si="23"/>
        <v>2.700810264816417</v>
      </c>
      <c r="AJ90" s="26"/>
      <c r="AK90" s="27"/>
      <c r="AL90" s="28"/>
      <c r="AM90" s="29"/>
      <c r="AN90" s="29"/>
    </row>
    <row r="91" spans="1:40" ht="12" customHeight="1" x14ac:dyDescent="0.25">
      <c r="A91" s="40"/>
      <c r="B91" s="41" t="s">
        <v>50</v>
      </c>
      <c r="C91" s="43">
        <f t="shared" si="23"/>
        <v>4.6379418866676785</v>
      </c>
      <c r="D91" s="43">
        <f t="shared" si="23"/>
        <v>4.8157586122545366</v>
      </c>
      <c r="E91" s="43">
        <f t="shared" si="23"/>
        <v>4.2585137686933692</v>
      </c>
      <c r="F91" s="43">
        <f t="shared" si="23"/>
        <v>4.5607974597802832</v>
      </c>
      <c r="G91" s="43">
        <f t="shared" si="23"/>
        <v>4.1535933239425828</v>
      </c>
      <c r="H91" s="43">
        <f t="shared" si="23"/>
        <v>4.7430578608934146</v>
      </c>
      <c r="I91" s="43">
        <f t="shared" si="23"/>
        <v>3.2391131353559399</v>
      </c>
      <c r="J91" s="43">
        <f t="shared" si="23"/>
        <v>2.2962619643843016</v>
      </c>
      <c r="K91" s="43">
        <f t="shared" si="23"/>
        <v>2.8171507852190967</v>
      </c>
      <c r="L91" s="43">
        <f t="shared" si="23"/>
        <v>3.3831218224740343</v>
      </c>
      <c r="M91" s="43">
        <f t="shared" si="23"/>
        <v>3.9010135657759979</v>
      </c>
      <c r="N91" s="43">
        <f t="shared" si="23"/>
        <v>3.6282027901614242</v>
      </c>
      <c r="O91" s="43">
        <f t="shared" si="23"/>
        <v>4.0724071638443622</v>
      </c>
      <c r="P91" s="43">
        <f t="shared" si="23"/>
        <v>5.6379312344314743</v>
      </c>
      <c r="Q91" s="43">
        <f t="shared" si="23"/>
        <v>5.5113081736999296</v>
      </c>
      <c r="R91" s="43">
        <f t="shared" si="23"/>
        <v>4.9804148498152827</v>
      </c>
      <c r="S91" s="43">
        <f t="shared" si="23"/>
        <v>2.6309540573875272</v>
      </c>
      <c r="T91" s="43">
        <f t="shared" si="23"/>
        <v>4.7094687989513782</v>
      </c>
      <c r="U91" s="43">
        <f t="shared" si="23"/>
        <v>3.952080318942202</v>
      </c>
      <c r="V91" s="43">
        <f t="shared" si="23"/>
        <v>5.3378791115220441</v>
      </c>
      <c r="W91" s="43">
        <f t="shared" si="23"/>
        <v>7.0075491886891008</v>
      </c>
      <c r="X91" s="43">
        <f t="shared" si="23"/>
        <v>6.2403020216440659</v>
      </c>
      <c r="Y91" s="43">
        <f t="shared" si="23"/>
        <v>4.8684870185659639</v>
      </c>
      <c r="Z91" s="43">
        <f t="shared" si="23"/>
        <v>4.1788583233457706</v>
      </c>
      <c r="AA91" s="43">
        <f t="shared" si="23"/>
        <v>5.1214981504769632</v>
      </c>
      <c r="AB91" s="43">
        <f t="shared" si="23"/>
        <v>3.907576103563922</v>
      </c>
      <c r="AC91" s="43">
        <f t="shared" si="23"/>
        <v>4.8796107292678084</v>
      </c>
      <c r="AD91" s="43">
        <f t="shared" si="23"/>
        <v>5.4540404256995165</v>
      </c>
      <c r="AE91" s="43">
        <f t="shared" si="23"/>
        <v>3.402118711036354</v>
      </c>
      <c r="AF91" s="43">
        <f t="shared" si="23"/>
        <v>4.0129239079877772</v>
      </c>
      <c r="AG91" s="43">
        <f t="shared" si="23"/>
        <v>4.5803276727681972</v>
      </c>
      <c r="AH91" s="43">
        <f t="shared" si="23"/>
        <v>4.7890702205605908</v>
      </c>
      <c r="AI91" s="43">
        <f t="shared" si="23"/>
        <v>4.0750897162387254</v>
      </c>
      <c r="AJ91" s="26"/>
      <c r="AK91" s="27"/>
      <c r="AL91" s="28"/>
      <c r="AM91" s="29"/>
      <c r="AN91" s="29"/>
    </row>
    <row r="92" spans="1:40" ht="12" customHeight="1" x14ac:dyDescent="0.25">
      <c r="A92" s="40"/>
      <c r="B92" s="41" t="s">
        <v>52</v>
      </c>
      <c r="C92" s="43">
        <f t="shared" si="23"/>
        <v>3.0987647483555492</v>
      </c>
      <c r="D92" s="43">
        <f t="shared" si="23"/>
        <v>2.739966635552908</v>
      </c>
      <c r="E92" s="43">
        <f t="shared" si="23"/>
        <v>2.5934185276933963</v>
      </c>
      <c r="F92" s="43">
        <f t="shared" si="23"/>
        <v>2.6224861749395987</v>
      </c>
      <c r="G92" s="43">
        <f t="shared" si="23"/>
        <v>2.4130303976392287</v>
      </c>
      <c r="H92" s="43">
        <f t="shared" si="23"/>
        <v>2.5492738093174072</v>
      </c>
      <c r="I92" s="43">
        <f t="shared" si="23"/>
        <v>2.1381029649252214</v>
      </c>
      <c r="J92" s="43">
        <f t="shared" si="23"/>
        <v>2.0695572397789932</v>
      </c>
      <c r="K92" s="43">
        <f t="shared" si="23"/>
        <v>2.0315856062743101</v>
      </c>
      <c r="L92" s="43">
        <f t="shared" si="23"/>
        <v>1.8919098304088375</v>
      </c>
      <c r="M92" s="43">
        <f t="shared" si="23"/>
        <v>1.8060647410361133</v>
      </c>
      <c r="N92" s="43">
        <f t="shared" si="23"/>
        <v>1.7365662592578535</v>
      </c>
      <c r="O92" s="43">
        <f t="shared" si="23"/>
        <v>1.9268664180078503</v>
      </c>
      <c r="P92" s="43">
        <f t="shared" si="23"/>
        <v>2.0987605218458065</v>
      </c>
      <c r="Q92" s="43">
        <f t="shared" si="23"/>
        <v>2.2197617992984435</v>
      </c>
      <c r="R92" s="43">
        <f t="shared" si="23"/>
        <v>2.1613962583347175</v>
      </c>
      <c r="S92" s="43">
        <f t="shared" si="23"/>
        <v>2.0897114899119247</v>
      </c>
      <c r="T92" s="43">
        <f t="shared" si="23"/>
        <v>2.1367136133703024</v>
      </c>
      <c r="U92" s="43">
        <f t="shared" si="23"/>
        <v>2.1997035724924654</v>
      </c>
      <c r="V92" s="43">
        <f t="shared" si="23"/>
        <v>2.0233851851728297</v>
      </c>
      <c r="W92" s="43">
        <f t="shared" si="23"/>
        <v>2.2030129515112304</v>
      </c>
      <c r="X92" s="43">
        <f t="shared" si="23"/>
        <v>2.1027206758713581</v>
      </c>
      <c r="Y92" s="43">
        <f t="shared" si="23"/>
        <v>1.8810976816983116</v>
      </c>
      <c r="Z92" s="43">
        <f t="shared" si="23"/>
        <v>1.8359490129548923</v>
      </c>
      <c r="AA92" s="43">
        <f t="shared" si="23"/>
        <v>1.8334855461522086</v>
      </c>
      <c r="AB92" s="43">
        <f t="shared" si="23"/>
        <v>1.7576605551534119</v>
      </c>
      <c r="AC92" s="43">
        <f t="shared" si="23"/>
        <v>1.7180896227509537</v>
      </c>
      <c r="AD92" s="43">
        <f t="shared" si="23"/>
        <v>1.6922088275002463</v>
      </c>
      <c r="AE92" s="43">
        <f t="shared" si="23"/>
        <v>1.7539981038413446</v>
      </c>
      <c r="AF92" s="43">
        <f t="shared" si="23"/>
        <v>1.679938158567482</v>
      </c>
      <c r="AG92" s="43">
        <f t="shared" si="23"/>
        <v>1.9326999830290694</v>
      </c>
      <c r="AH92" s="43">
        <f t="shared" si="23"/>
        <v>2.2443500727492709</v>
      </c>
      <c r="AI92" s="43">
        <f t="shared" si="23"/>
        <v>1.9784288583416365</v>
      </c>
      <c r="AJ92" s="26"/>
      <c r="AK92" s="27"/>
      <c r="AL92" s="28"/>
      <c r="AM92" s="29"/>
      <c r="AN92" s="29"/>
    </row>
    <row r="93" spans="1:40" ht="12" customHeight="1" x14ac:dyDescent="0.25">
      <c r="A93" s="40"/>
      <c r="B93" s="41" t="s">
        <v>427</v>
      </c>
      <c r="C93" s="43">
        <f t="shared" si="23"/>
        <v>3.2394041461910614</v>
      </c>
      <c r="D93" s="43">
        <f t="shared" si="23"/>
        <v>3.0819870361326296</v>
      </c>
      <c r="E93" s="43">
        <f t="shared" si="23"/>
        <v>2.8131403761148261</v>
      </c>
      <c r="F93" s="43">
        <f t="shared" si="23"/>
        <v>2.7334627930157716</v>
      </c>
      <c r="G93" s="43">
        <f t="shared" si="23"/>
        <v>2.601358644412255</v>
      </c>
      <c r="H93" s="43">
        <f t="shared" si="23"/>
        <v>2.647767335283238</v>
      </c>
      <c r="I93" s="43">
        <f t="shared" si="23"/>
        <v>1.8316190175842775</v>
      </c>
      <c r="J93" s="43">
        <f t="shared" si="23"/>
        <v>1.8619389962989068</v>
      </c>
      <c r="K93" s="43">
        <f t="shared" si="23"/>
        <v>1.7976962655272117</v>
      </c>
      <c r="L93" s="43">
        <f t="shared" si="23"/>
        <v>1.8932152286512265</v>
      </c>
      <c r="M93" s="43">
        <f t="shared" si="23"/>
        <v>1.8327442083447998</v>
      </c>
      <c r="N93" s="43">
        <f t="shared" si="23"/>
        <v>1.8429900035488795</v>
      </c>
      <c r="O93" s="43">
        <f t="shared" si="23"/>
        <v>2.1085262314599325</v>
      </c>
      <c r="P93" s="43">
        <f t="shared" si="23"/>
        <v>2.0623530756997401</v>
      </c>
      <c r="Q93" s="43">
        <f t="shared" si="23"/>
        <v>2.0299454446500769</v>
      </c>
      <c r="R93" s="43">
        <f t="shared" si="23"/>
        <v>2.0013868356189977</v>
      </c>
      <c r="S93" s="43">
        <f t="shared" si="23"/>
        <v>1.8990502309813788</v>
      </c>
      <c r="T93" s="43">
        <f t="shared" si="23"/>
        <v>2.0641145164506018</v>
      </c>
      <c r="U93" s="43">
        <f t="shared" si="23"/>
        <v>2.1940065842736662</v>
      </c>
      <c r="V93" s="43">
        <f t="shared" si="23"/>
        <v>1.9383744246748851</v>
      </c>
      <c r="W93" s="43">
        <f t="shared" si="23"/>
        <v>2.0425261203917766</v>
      </c>
      <c r="X93" s="43">
        <f t="shared" si="23"/>
        <v>2.1201713510440259</v>
      </c>
      <c r="Y93" s="43">
        <f t="shared" si="23"/>
        <v>1.9734018917116962</v>
      </c>
      <c r="Z93" s="43">
        <f t="shared" si="23"/>
        <v>1.6521609253417775</v>
      </c>
      <c r="AA93" s="43">
        <f t="shared" si="23"/>
        <v>1.6000756894755992</v>
      </c>
      <c r="AB93" s="43">
        <f t="shared" si="23"/>
        <v>1.5894564647353</v>
      </c>
      <c r="AC93" s="43">
        <f t="shared" si="23"/>
        <v>1.4877710890156852</v>
      </c>
      <c r="AD93" s="43">
        <f t="shared" si="23"/>
        <v>1.4430881907466271</v>
      </c>
      <c r="AE93" s="43">
        <f t="shared" si="23"/>
        <v>1.7834587469588381</v>
      </c>
      <c r="AF93" s="43">
        <f t="shared" si="23"/>
        <v>1.7913110950738089</v>
      </c>
      <c r="AG93" s="43">
        <f t="shared" si="23"/>
        <v>2.0224918835658889</v>
      </c>
      <c r="AH93" s="43">
        <f t="shared" si="23"/>
        <v>2.166709652301912</v>
      </c>
      <c r="AI93" s="43">
        <f t="shared" si="23"/>
        <v>1.9069839733356537</v>
      </c>
      <c r="AJ93" s="26"/>
      <c r="AK93" s="27"/>
      <c r="AL93" s="28"/>
      <c r="AM93" s="29"/>
      <c r="AN93" s="29"/>
    </row>
    <row r="94" spans="1:40" ht="12" customHeight="1" x14ac:dyDescent="0.25">
      <c r="A94" s="40"/>
      <c r="B94" s="41"/>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26"/>
      <c r="AK94" s="27"/>
      <c r="AL94" s="28"/>
      <c r="AM94" s="29"/>
      <c r="AN94" s="29"/>
    </row>
    <row r="95" spans="1:40" ht="12" customHeight="1" thickBot="1" x14ac:dyDescent="0.3">
      <c r="A95" s="34"/>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24"/>
      <c r="AK95" s="27"/>
      <c r="AL95" s="28"/>
      <c r="AM95" s="28"/>
      <c r="AN95" s="31"/>
    </row>
    <row r="96" spans="1:40" ht="12" customHeight="1" thickTop="1" x14ac:dyDescent="0.25">
      <c r="A96" s="44" t="s">
        <v>567</v>
      </c>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7"/>
      <c r="AL96" s="28"/>
      <c r="AM96" s="28"/>
      <c r="AN96" s="31"/>
    </row>
    <row r="97" spans="1:40" ht="12" customHeight="1" x14ac:dyDescent="0.25">
      <c r="A97" s="45"/>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7"/>
      <c r="AL97" s="47"/>
      <c r="AM97" s="47"/>
      <c r="AN97" s="46"/>
    </row>
    <row r="98" spans="1:40" ht="12" customHeight="1" x14ac:dyDescent="0.25">
      <c r="A98" s="45"/>
      <c r="B98" s="48"/>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28"/>
      <c r="AL98" s="28"/>
      <c r="AM98" s="28"/>
      <c r="AN98" s="31"/>
    </row>
    <row r="99" spans="1:40" ht="12" customHeight="1" x14ac:dyDescent="0.25">
      <c r="A99" s="45"/>
      <c r="B99" s="48"/>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28"/>
      <c r="AL99" s="28"/>
      <c r="AM99" s="28"/>
      <c r="AN99" s="31"/>
    </row>
    <row r="100" spans="1:40" ht="12" customHeight="1" x14ac:dyDescent="0.25">
      <c r="A100" s="45"/>
      <c r="B100" s="48"/>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28"/>
      <c r="AL100" s="28"/>
      <c r="AM100" s="28"/>
      <c r="AN100" s="31"/>
    </row>
    <row r="101" spans="1:40" ht="12" customHeight="1" x14ac:dyDescent="0.25">
      <c r="A101" s="45"/>
      <c r="B101" s="48"/>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28"/>
      <c r="AL101" s="28"/>
      <c r="AM101" s="28"/>
      <c r="AN101" s="31"/>
    </row>
    <row r="102" spans="1:40" ht="12" customHeight="1" x14ac:dyDescent="0.25">
      <c r="A102" s="45"/>
      <c r="B102" s="48"/>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28"/>
      <c r="AL102" s="28"/>
      <c r="AM102" s="28"/>
      <c r="AN102" s="31"/>
    </row>
    <row r="103" spans="1:40" ht="12" customHeight="1" x14ac:dyDescent="0.25">
      <c r="AJ103" s="31"/>
      <c r="AK103" s="28"/>
      <c r="AL103" s="28"/>
      <c r="AM103" s="28"/>
      <c r="AN103" s="31"/>
    </row>
    <row r="104" spans="1:40" ht="12" customHeight="1" x14ac:dyDescent="0.25">
      <c r="A104" s="45"/>
      <c r="B104" s="48"/>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28"/>
      <c r="AL104" s="28"/>
      <c r="AM104" s="28"/>
      <c r="AN104" s="31"/>
    </row>
    <row r="105" spans="1:40" ht="12" customHeight="1" x14ac:dyDescent="0.25">
      <c r="A105" s="45"/>
      <c r="B105" s="48"/>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28"/>
      <c r="AL105" s="28"/>
      <c r="AM105" s="28"/>
      <c r="AN105" s="31"/>
    </row>
    <row r="106" spans="1:40" ht="12" customHeight="1" x14ac:dyDescent="0.25">
      <c r="A106" s="45"/>
      <c r="B106" s="48"/>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28"/>
      <c r="AL106" s="28"/>
      <c r="AM106" s="28"/>
      <c r="AN106" s="31"/>
    </row>
    <row r="107" spans="1:40" ht="12" customHeight="1" x14ac:dyDescent="0.25">
      <c r="A107" s="45"/>
      <c r="B107" s="48"/>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28"/>
      <c r="AL107" s="28"/>
      <c r="AM107" s="28"/>
      <c r="AN107" s="31"/>
    </row>
    <row r="108" spans="1:40" ht="12" customHeight="1" x14ac:dyDescent="0.25">
      <c r="A108" s="45"/>
      <c r="B108" s="48"/>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28"/>
      <c r="AL108" s="28"/>
      <c r="AM108" s="28"/>
      <c r="AN108" s="31"/>
    </row>
    <row r="109" spans="1:40" ht="12" customHeight="1" x14ac:dyDescent="0.25">
      <c r="A109" s="45"/>
      <c r="B109" s="48"/>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28"/>
      <c r="AL109" s="28"/>
      <c r="AM109" s="28"/>
      <c r="AN109" s="31"/>
    </row>
    <row r="110" spans="1:40" ht="12" customHeight="1" x14ac:dyDescent="0.25">
      <c r="A110" s="45"/>
      <c r="B110" s="48"/>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28"/>
      <c r="AL110" s="28"/>
      <c r="AM110" s="28"/>
      <c r="AN110" s="31"/>
    </row>
    <row r="111" spans="1:40" ht="12" customHeight="1" x14ac:dyDescent="0.25">
      <c r="A111" s="45"/>
      <c r="B111" s="48"/>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28"/>
      <c r="AL111" s="28"/>
      <c r="AM111" s="28"/>
      <c r="AN111" s="31"/>
    </row>
    <row r="112" spans="1:40" ht="12" customHeight="1" x14ac:dyDescent="0.25">
      <c r="A112" s="45"/>
      <c r="B112" s="48"/>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28"/>
      <c r="AL112" s="28"/>
      <c r="AM112" s="28"/>
      <c r="AN112" s="31"/>
    </row>
    <row r="113" spans="1:40" ht="12" customHeight="1" x14ac:dyDescent="0.25">
      <c r="A113" s="45"/>
      <c r="B113" s="48"/>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c r="AJ113" s="31"/>
      <c r="AK113" s="28"/>
      <c r="AL113" s="28"/>
      <c r="AM113" s="28"/>
      <c r="AN113" s="31"/>
    </row>
    <row r="114" spans="1:40" ht="12" customHeight="1" x14ac:dyDescent="0.25">
      <c r="A114" s="45"/>
      <c r="B114" s="48"/>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28"/>
      <c r="AL114" s="28"/>
      <c r="AM114" s="28"/>
      <c r="AN114" s="31"/>
    </row>
    <row r="115" spans="1:40" ht="12" customHeight="1" x14ac:dyDescent="0.25">
      <c r="A115" s="45"/>
      <c r="B115" s="48"/>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28"/>
      <c r="AL115" s="28"/>
      <c r="AM115" s="28"/>
      <c r="AN115" s="31"/>
    </row>
    <row r="116" spans="1:40" ht="12" customHeight="1" x14ac:dyDescent="0.25">
      <c r="A116" s="45"/>
      <c r="B116" s="48"/>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31"/>
      <c r="AJ116" s="31"/>
      <c r="AK116" s="28"/>
      <c r="AL116" s="28"/>
      <c r="AM116" s="28"/>
      <c r="AN116" s="31"/>
    </row>
    <row r="117" spans="1:40" ht="12" customHeight="1" x14ac:dyDescent="0.25">
      <c r="A117" s="45"/>
      <c r="B117" s="48"/>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31"/>
      <c r="AJ117" s="31"/>
      <c r="AK117" s="28"/>
      <c r="AL117" s="28"/>
      <c r="AM117" s="28"/>
      <c r="AN117" s="31"/>
    </row>
    <row r="118" spans="1:40" ht="12" customHeight="1" x14ac:dyDescent="0.25">
      <c r="A118" s="45"/>
      <c r="B118" s="48"/>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28"/>
      <c r="AL118" s="28"/>
      <c r="AM118" s="28"/>
      <c r="AN118" s="31"/>
    </row>
    <row r="119" spans="1:40" ht="12" customHeight="1" x14ac:dyDescent="0.25">
      <c r="A119" s="45"/>
      <c r="B119" s="48"/>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28"/>
      <c r="AL119" s="28"/>
      <c r="AM119" s="28"/>
      <c r="AN119" s="31"/>
    </row>
    <row r="120" spans="1:40" ht="12" customHeight="1" x14ac:dyDescent="0.25">
      <c r="A120" s="45"/>
      <c r="B120" s="48"/>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28"/>
      <c r="AL120" s="28"/>
      <c r="AM120" s="28"/>
      <c r="AN120" s="31"/>
    </row>
    <row r="121" spans="1:40" ht="12" customHeight="1" x14ac:dyDescent="0.25">
      <c r="A121" s="45"/>
      <c r="B121" s="48"/>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31"/>
      <c r="AJ121" s="31"/>
      <c r="AK121" s="28"/>
      <c r="AL121" s="28"/>
      <c r="AM121" s="28"/>
      <c r="AN121" s="31"/>
    </row>
    <row r="122" spans="1:40" ht="12" customHeight="1" x14ac:dyDescent="0.25">
      <c r="A122" s="45"/>
      <c r="B122" s="48"/>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c r="AJ122" s="31"/>
      <c r="AK122" s="28"/>
      <c r="AL122" s="28"/>
      <c r="AM122" s="28"/>
      <c r="AN122" s="31"/>
    </row>
    <row r="123" spans="1:40" ht="12" customHeight="1" x14ac:dyDescent="0.25">
      <c r="A123" s="45"/>
      <c r="B123" s="48"/>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28"/>
      <c r="AL123" s="28"/>
      <c r="AM123" s="28"/>
      <c r="AN123" s="31"/>
    </row>
    <row r="124" spans="1:40" ht="12" customHeight="1" x14ac:dyDescent="0.25">
      <c r="A124" s="45"/>
      <c r="B124" s="48"/>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31"/>
      <c r="AJ124" s="31"/>
      <c r="AK124" s="28"/>
      <c r="AL124" s="28"/>
      <c r="AM124" s="28"/>
      <c r="AN124" s="31"/>
    </row>
    <row r="125" spans="1:40" ht="12" customHeight="1" x14ac:dyDescent="0.25">
      <c r="A125" s="45"/>
      <c r="B125" s="49"/>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c r="AK125" s="28"/>
      <c r="AL125" s="28"/>
      <c r="AM125" s="28"/>
      <c r="AN125" s="31"/>
    </row>
    <row r="126" spans="1:40" ht="12" customHeight="1" x14ac:dyDescent="0.25">
      <c r="A126" s="45"/>
      <c r="B126" s="48"/>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28"/>
      <c r="AL126" s="28"/>
      <c r="AM126" s="28"/>
      <c r="AN126" s="31"/>
    </row>
    <row r="127" spans="1:40" ht="12" customHeight="1" x14ac:dyDescent="0.25">
      <c r="A127" s="45"/>
      <c r="B127" s="48"/>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28"/>
      <c r="AL127" s="28"/>
      <c r="AM127" s="28"/>
      <c r="AN127" s="31"/>
    </row>
    <row r="128" spans="1:40" ht="12" customHeight="1" x14ac:dyDescent="0.25">
      <c r="A128" s="45"/>
      <c r="B128" s="48"/>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28"/>
      <c r="AL128" s="28"/>
      <c r="AM128" s="28"/>
      <c r="AN128" s="31"/>
    </row>
    <row r="129" spans="1:40" ht="12" customHeight="1" x14ac:dyDescent="0.25">
      <c r="A129" s="45"/>
      <c r="B129" s="48"/>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28"/>
      <c r="AL129" s="28"/>
      <c r="AM129" s="28"/>
      <c r="AN129" s="31"/>
    </row>
    <row r="130" spans="1:40" ht="12" customHeight="1" x14ac:dyDescent="0.25">
      <c r="A130" s="45"/>
      <c r="B130" s="48"/>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28"/>
      <c r="AL130" s="28"/>
      <c r="AM130" s="28"/>
      <c r="AN130" s="31"/>
    </row>
    <row r="131" spans="1:40" ht="12" customHeight="1" x14ac:dyDescent="0.25">
      <c r="A131" s="45"/>
      <c r="B131" s="48"/>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c r="AK131" s="28"/>
      <c r="AL131" s="28"/>
      <c r="AM131" s="28"/>
      <c r="AN131" s="31"/>
    </row>
    <row r="132" spans="1:40" ht="12" customHeight="1" x14ac:dyDescent="0.25">
      <c r="A132" s="45"/>
      <c r="B132" s="48"/>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28"/>
      <c r="AL132" s="28"/>
      <c r="AM132" s="28"/>
      <c r="AN132" s="31"/>
    </row>
    <row r="133" spans="1:40" ht="12" customHeight="1" x14ac:dyDescent="0.25">
      <c r="A133" s="45"/>
      <c r="B133" s="48"/>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c r="AK133" s="28"/>
      <c r="AL133" s="28"/>
      <c r="AM133" s="28"/>
      <c r="AN133" s="31"/>
    </row>
    <row r="134" spans="1:40" ht="12" customHeight="1" x14ac:dyDescent="0.25">
      <c r="A134" s="45"/>
      <c r="B134" s="48"/>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31"/>
      <c r="AJ134" s="31"/>
      <c r="AK134" s="28"/>
      <c r="AL134" s="28"/>
      <c r="AM134" s="28"/>
      <c r="AN134" s="31"/>
    </row>
    <row r="135" spans="1:40" ht="12" customHeight="1" x14ac:dyDescent="0.25">
      <c r="A135" s="45"/>
      <c r="B135" s="48"/>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c r="AJ135" s="31"/>
      <c r="AK135" s="28"/>
      <c r="AL135" s="28"/>
      <c r="AM135" s="28"/>
      <c r="AN135" s="31"/>
    </row>
    <row r="136" spans="1:40" ht="12" customHeight="1" x14ac:dyDescent="0.25">
      <c r="A136" s="45"/>
      <c r="B136" s="48"/>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28"/>
      <c r="AL136" s="28"/>
      <c r="AM136" s="28"/>
      <c r="AN136" s="31"/>
    </row>
    <row r="137" spans="1:40" ht="12" customHeight="1" x14ac:dyDescent="0.25">
      <c r="A137" s="45"/>
      <c r="B137" s="48"/>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28"/>
      <c r="AL137" s="28"/>
      <c r="AM137" s="28"/>
      <c r="AN137" s="31"/>
    </row>
    <row r="138" spans="1:40" ht="12" customHeight="1" x14ac:dyDescent="0.25">
      <c r="A138" s="45"/>
      <c r="B138" s="48"/>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c r="AJ138" s="31"/>
      <c r="AK138" s="28"/>
      <c r="AL138" s="28"/>
      <c r="AM138" s="28"/>
      <c r="AN138" s="31"/>
    </row>
    <row r="139" spans="1:40" ht="12" customHeight="1" x14ac:dyDescent="0.25">
      <c r="A139" s="45"/>
      <c r="B139" s="48"/>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28"/>
      <c r="AL139" s="28"/>
      <c r="AM139" s="28"/>
      <c r="AN139" s="31"/>
    </row>
    <row r="140" spans="1:40" ht="12" customHeight="1" x14ac:dyDescent="0.25">
      <c r="A140" s="45"/>
      <c r="B140" s="48"/>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31"/>
      <c r="AJ140" s="31"/>
      <c r="AK140" s="28"/>
      <c r="AL140" s="28"/>
      <c r="AM140" s="28"/>
      <c r="AN140" s="31"/>
    </row>
    <row r="141" spans="1:40" ht="12" customHeight="1" x14ac:dyDescent="0.25">
      <c r="A141" s="45"/>
      <c r="B141" s="48"/>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28"/>
      <c r="AL141" s="28"/>
      <c r="AM141" s="28"/>
      <c r="AN141" s="31"/>
    </row>
    <row r="142" spans="1:40" ht="12" customHeight="1" x14ac:dyDescent="0.25">
      <c r="A142" s="45"/>
      <c r="B142" s="48"/>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28"/>
      <c r="AL142" s="28"/>
      <c r="AM142" s="28"/>
      <c r="AN142" s="31"/>
    </row>
    <row r="143" spans="1:40" ht="12" customHeight="1" x14ac:dyDescent="0.25">
      <c r="A143" s="45"/>
      <c r="B143" s="48"/>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28"/>
      <c r="AL143" s="28"/>
      <c r="AM143" s="28"/>
      <c r="AN143" s="31"/>
    </row>
    <row r="144" spans="1:40" ht="12" customHeight="1" x14ac:dyDescent="0.25">
      <c r="A144" s="45"/>
      <c r="B144" s="48"/>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28"/>
      <c r="AL144" s="28"/>
      <c r="AM144" s="28"/>
      <c r="AN144" s="31"/>
    </row>
    <row r="145" spans="1:40" ht="12" customHeight="1" x14ac:dyDescent="0.25">
      <c r="A145" s="45"/>
      <c r="B145" s="48"/>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28"/>
      <c r="AL145" s="28"/>
      <c r="AM145" s="28"/>
      <c r="AN145" s="31"/>
    </row>
    <row r="146" spans="1:40" ht="12" customHeight="1" x14ac:dyDescent="0.25">
      <c r="A146" s="45"/>
      <c r="B146" s="48"/>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28"/>
      <c r="AL146" s="28"/>
      <c r="AM146" s="28"/>
      <c r="AN146" s="31"/>
    </row>
    <row r="147" spans="1:40" ht="12" customHeight="1" x14ac:dyDescent="0.25">
      <c r="A147" s="45"/>
      <c r="B147" s="48"/>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28"/>
      <c r="AL147" s="28"/>
      <c r="AM147" s="28"/>
      <c r="AN147" s="31"/>
    </row>
    <row r="148" spans="1:40" ht="12" customHeight="1" x14ac:dyDescent="0.25">
      <c r="A148" s="45"/>
      <c r="B148" s="48"/>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28"/>
      <c r="AL148" s="28"/>
      <c r="AM148" s="28"/>
      <c r="AN148" s="31"/>
    </row>
    <row r="149" spans="1:40" ht="12" customHeight="1" x14ac:dyDescent="0.25">
      <c r="A149" s="45"/>
      <c r="B149" s="48"/>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c r="AK149" s="28"/>
      <c r="AL149" s="28"/>
      <c r="AM149" s="28"/>
      <c r="AN149" s="31"/>
    </row>
    <row r="150" spans="1:40" ht="12" customHeight="1" x14ac:dyDescent="0.25">
      <c r="A150" s="45"/>
      <c r="B150" s="48"/>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28"/>
      <c r="AL150" s="28"/>
      <c r="AM150" s="28"/>
      <c r="AN150" s="31"/>
    </row>
    <row r="151" spans="1:40" ht="12" customHeight="1" x14ac:dyDescent="0.25">
      <c r="A151" s="45"/>
      <c r="B151" s="48"/>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28"/>
      <c r="AL151" s="28"/>
      <c r="AM151" s="28"/>
      <c r="AN151" s="31"/>
    </row>
    <row r="152" spans="1:40" ht="12" customHeight="1" x14ac:dyDescent="0.25">
      <c r="A152" s="45"/>
      <c r="B152" s="48"/>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28"/>
      <c r="AL152" s="28"/>
      <c r="AM152" s="28"/>
      <c r="AN152" s="31"/>
    </row>
    <row r="153" spans="1:40" ht="12" customHeight="1" x14ac:dyDescent="0.25">
      <c r="A153" s="45"/>
      <c r="B153" s="48"/>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28"/>
      <c r="AL153" s="28"/>
      <c r="AM153" s="28"/>
      <c r="AN153" s="31"/>
    </row>
    <row r="154" spans="1:40" ht="12" customHeight="1" x14ac:dyDescent="0.25">
      <c r="A154" s="45"/>
      <c r="B154" s="48"/>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28"/>
      <c r="AL154" s="28"/>
      <c r="AM154" s="28"/>
      <c r="AN154" s="31"/>
    </row>
    <row r="155" spans="1:40" ht="12" customHeight="1" x14ac:dyDescent="0.25">
      <c r="A155" s="45"/>
      <c r="B155" s="48"/>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28"/>
      <c r="AL155" s="28"/>
      <c r="AM155" s="28"/>
      <c r="AN155" s="31"/>
    </row>
    <row r="156" spans="1:40" ht="12" customHeight="1" x14ac:dyDescent="0.25">
      <c r="A156" s="45"/>
      <c r="B156" s="48"/>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28"/>
      <c r="AL156" s="28"/>
      <c r="AM156" s="28"/>
      <c r="AN156" s="31"/>
    </row>
    <row r="157" spans="1:40" ht="12" customHeight="1" x14ac:dyDescent="0.25">
      <c r="A157" s="45"/>
      <c r="B157" s="48"/>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28"/>
      <c r="AL157" s="28"/>
      <c r="AM157" s="28"/>
      <c r="AN157" s="31"/>
    </row>
    <row r="158" spans="1:40" ht="12" customHeight="1" x14ac:dyDescent="0.25">
      <c r="A158" s="45"/>
      <c r="B158" s="48"/>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28"/>
      <c r="AL158" s="28"/>
      <c r="AM158" s="28"/>
      <c r="AN158" s="31"/>
    </row>
    <row r="159" spans="1:40" ht="12" customHeight="1" x14ac:dyDescent="0.25">
      <c r="A159" s="45"/>
      <c r="B159" s="48"/>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28"/>
      <c r="AL159" s="28"/>
      <c r="AM159" s="28"/>
      <c r="AN159" s="31"/>
    </row>
    <row r="160" spans="1:40" ht="12" customHeight="1" x14ac:dyDescent="0.25">
      <c r="A160" s="45"/>
      <c r="B160" s="48"/>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28"/>
      <c r="AL160" s="28"/>
      <c r="AM160" s="28"/>
      <c r="AN160" s="31"/>
    </row>
    <row r="161" spans="1:40" ht="12" customHeight="1" x14ac:dyDescent="0.25">
      <c r="A161" s="45"/>
      <c r="B161" s="48"/>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28"/>
      <c r="AL161" s="28"/>
      <c r="AM161" s="28"/>
      <c r="AN161" s="31"/>
    </row>
    <row r="162" spans="1:40" ht="12" customHeight="1" x14ac:dyDescent="0.25">
      <c r="A162" s="45"/>
      <c r="B162" s="48"/>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28"/>
      <c r="AL162" s="28"/>
      <c r="AM162" s="28"/>
      <c r="AN162" s="31"/>
    </row>
    <row r="163" spans="1:40" ht="12" customHeight="1" x14ac:dyDescent="0.25">
      <c r="A163" s="45"/>
      <c r="B163" s="48"/>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28"/>
      <c r="AL163" s="28"/>
      <c r="AM163" s="28"/>
      <c r="AN163" s="31"/>
    </row>
    <row r="164" spans="1:40" ht="12" customHeight="1" x14ac:dyDescent="0.25">
      <c r="A164" s="45"/>
      <c r="B164" s="48"/>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28"/>
      <c r="AL164" s="28"/>
      <c r="AM164" s="28"/>
      <c r="AN164" s="31"/>
    </row>
    <row r="165" spans="1:40" ht="12" customHeight="1" x14ac:dyDescent="0.25">
      <c r="A165" s="45"/>
      <c r="B165" s="48"/>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28"/>
      <c r="AL165" s="28"/>
      <c r="AM165" s="28"/>
      <c r="AN165" s="31"/>
    </row>
    <row r="166" spans="1:40" ht="12" customHeight="1" x14ac:dyDescent="0.25">
      <c r="A166" s="45"/>
      <c r="B166" s="48"/>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28"/>
      <c r="AL166" s="28"/>
      <c r="AM166" s="28"/>
      <c r="AN166" s="31"/>
    </row>
    <row r="167" spans="1:40" ht="12" customHeight="1" x14ac:dyDescent="0.25">
      <c r="A167" s="45"/>
      <c r="B167" s="48"/>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28"/>
      <c r="AL167" s="28"/>
      <c r="AM167" s="28"/>
      <c r="AN167" s="31"/>
    </row>
    <row r="168" spans="1:40" ht="12" customHeight="1" x14ac:dyDescent="0.25">
      <c r="A168" s="45"/>
      <c r="B168" s="50"/>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28"/>
      <c r="AL168" s="28"/>
      <c r="AM168" s="28"/>
      <c r="AN168" s="31"/>
    </row>
    <row r="169" spans="1:40" ht="12" customHeight="1" x14ac:dyDescent="0.25">
      <c r="A169" s="45"/>
      <c r="B169" s="48"/>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c r="AK169" s="28"/>
      <c r="AL169" s="28"/>
      <c r="AM169" s="28"/>
      <c r="AN169" s="31"/>
    </row>
    <row r="170" spans="1:40" ht="12" customHeight="1" x14ac:dyDescent="0.25">
      <c r="A170" s="45"/>
      <c r="B170" s="48"/>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28"/>
      <c r="AL170" s="28"/>
      <c r="AM170" s="28"/>
      <c r="AN170" s="31"/>
    </row>
    <row r="171" spans="1:40" ht="12" customHeight="1" x14ac:dyDescent="0.25">
      <c r="A171" s="45"/>
      <c r="B171" s="48"/>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28"/>
      <c r="AL171" s="28"/>
      <c r="AM171" s="28"/>
      <c r="AN171" s="31"/>
    </row>
    <row r="172" spans="1:40" ht="12" customHeight="1" x14ac:dyDescent="0.25">
      <c r="A172" s="45"/>
      <c r="B172" s="48"/>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28"/>
      <c r="AL172" s="28"/>
      <c r="AM172" s="28"/>
      <c r="AN172" s="31"/>
    </row>
    <row r="173" spans="1:40" ht="12" customHeight="1" x14ac:dyDescent="0.25">
      <c r="A173" s="45"/>
      <c r="B173" s="48"/>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28"/>
      <c r="AL173" s="28"/>
      <c r="AM173" s="28"/>
      <c r="AN173" s="31"/>
    </row>
    <row r="174" spans="1:40" ht="12" customHeight="1" x14ac:dyDescent="0.25">
      <c r="A174" s="45"/>
      <c r="B174" s="48"/>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28"/>
      <c r="AL174" s="28"/>
      <c r="AM174" s="28"/>
      <c r="AN174" s="31"/>
    </row>
    <row r="175" spans="1:40" ht="12" customHeight="1" x14ac:dyDescent="0.25">
      <c r="A175" s="45"/>
      <c r="B175" s="48"/>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28"/>
      <c r="AL175" s="28"/>
      <c r="AM175" s="28"/>
      <c r="AN175" s="31"/>
    </row>
    <row r="176" spans="1:40" ht="12" customHeight="1" x14ac:dyDescent="0.25">
      <c r="A176" s="45"/>
      <c r="B176" s="48"/>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28"/>
      <c r="AL176" s="28"/>
      <c r="AM176" s="28"/>
      <c r="AN176" s="31"/>
    </row>
    <row r="177" spans="1:40" ht="12" customHeight="1" x14ac:dyDescent="0.25">
      <c r="A177" s="45"/>
      <c r="B177" s="48"/>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31"/>
      <c r="AJ177" s="31"/>
      <c r="AK177" s="28"/>
      <c r="AL177" s="28"/>
      <c r="AM177" s="28"/>
      <c r="AN177" s="31"/>
    </row>
    <row r="178" spans="1:40" ht="12" customHeight="1" x14ac:dyDescent="0.25">
      <c r="A178" s="45"/>
      <c r="B178" s="48"/>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31"/>
      <c r="AJ178" s="31"/>
      <c r="AK178" s="28"/>
      <c r="AL178" s="28"/>
      <c r="AM178" s="28"/>
      <c r="AN178" s="31"/>
    </row>
    <row r="179" spans="1:40" ht="12" customHeight="1" x14ac:dyDescent="0.25">
      <c r="A179" s="45"/>
      <c r="B179" s="48"/>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31"/>
      <c r="AJ179" s="31"/>
      <c r="AK179" s="28"/>
      <c r="AL179" s="28"/>
      <c r="AM179" s="28"/>
      <c r="AN179" s="31"/>
    </row>
    <row r="180" spans="1:40" ht="12" customHeight="1" x14ac:dyDescent="0.25">
      <c r="A180" s="45"/>
      <c r="B180" s="48"/>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28"/>
      <c r="AL180" s="28"/>
      <c r="AM180" s="28"/>
      <c r="AN180" s="31"/>
    </row>
    <row r="181" spans="1:40" ht="12" customHeight="1" x14ac:dyDescent="0.25">
      <c r="A181" s="51"/>
      <c r="B181" s="49"/>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31"/>
      <c r="AJ181" s="31"/>
      <c r="AK181" s="28"/>
      <c r="AL181" s="28"/>
      <c r="AM181" s="28"/>
      <c r="AN181" s="31"/>
    </row>
    <row r="182" spans="1:40" ht="12" customHeight="1" x14ac:dyDescent="0.25">
      <c r="A182" s="45"/>
      <c r="B182" s="48"/>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28"/>
      <c r="AL182" s="28"/>
      <c r="AM182" s="28"/>
      <c r="AN182" s="31"/>
    </row>
    <row r="183" spans="1:40" ht="12" customHeight="1" x14ac:dyDescent="0.25">
      <c r="A183" s="45"/>
      <c r="B183" s="48"/>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28"/>
      <c r="AL183" s="28"/>
      <c r="AM183" s="28"/>
      <c r="AN183" s="31"/>
    </row>
    <row r="184" spans="1:40" ht="12" customHeight="1" x14ac:dyDescent="0.25">
      <c r="A184" s="45"/>
      <c r="B184" s="48"/>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31"/>
      <c r="AJ184" s="31"/>
      <c r="AK184" s="28"/>
      <c r="AL184" s="28"/>
      <c r="AM184" s="28"/>
      <c r="AN184" s="31"/>
    </row>
    <row r="185" spans="1:40" ht="12" customHeight="1" x14ac:dyDescent="0.25">
      <c r="A185" s="45"/>
      <c r="B185" s="48"/>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31"/>
      <c r="AJ185" s="31"/>
      <c r="AK185" s="28"/>
      <c r="AL185" s="28"/>
      <c r="AM185" s="28"/>
      <c r="AN185" s="31"/>
    </row>
    <row r="186" spans="1:40" ht="12" customHeight="1" x14ac:dyDescent="0.25">
      <c r="A186" s="51"/>
      <c r="B186" s="49"/>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31"/>
      <c r="AJ186" s="31"/>
      <c r="AK186" s="28"/>
      <c r="AL186" s="28"/>
      <c r="AM186" s="28"/>
      <c r="AN186" s="31"/>
    </row>
    <row r="187" spans="1:40" ht="12" customHeight="1" x14ac:dyDescent="0.25">
      <c r="A187" s="45"/>
      <c r="B187" s="48"/>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28"/>
      <c r="AL187" s="28"/>
      <c r="AM187" s="28"/>
      <c r="AN187" s="31"/>
    </row>
    <row r="188" spans="1:40" ht="12" customHeight="1" x14ac:dyDescent="0.25">
      <c r="A188" s="45"/>
      <c r="B188" s="48"/>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28"/>
      <c r="AL188" s="28"/>
      <c r="AM188" s="28"/>
      <c r="AN188" s="31"/>
    </row>
    <row r="189" spans="1:40" ht="12" customHeight="1" x14ac:dyDescent="0.25">
      <c r="A189" s="45"/>
      <c r="B189" s="48"/>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28"/>
      <c r="AL189" s="28"/>
      <c r="AM189" s="28"/>
      <c r="AN189" s="31"/>
    </row>
    <row r="190" spans="1:40" ht="12" customHeight="1" x14ac:dyDescent="0.25">
      <c r="A190" s="51"/>
      <c r="B190" s="49"/>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31"/>
      <c r="AJ190" s="31"/>
      <c r="AK190" s="28"/>
      <c r="AL190" s="28"/>
      <c r="AM190" s="28"/>
      <c r="AN190" s="31"/>
    </row>
    <row r="191" spans="1:40" ht="12" customHeight="1" x14ac:dyDescent="0.25">
      <c r="A191" s="45"/>
      <c r="B191" s="48"/>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28"/>
      <c r="AL191" s="28"/>
      <c r="AM191" s="28"/>
      <c r="AN191" s="31"/>
    </row>
  </sheetData>
  <mergeCells count="5">
    <mergeCell ref="A2:AI2"/>
    <mergeCell ref="A4:AI4"/>
    <mergeCell ref="A8:AI8"/>
    <mergeCell ref="A37:AI37"/>
    <mergeCell ref="A66:AI66"/>
  </mergeCells>
  <hyperlinks>
    <hyperlink ref="A1" location="Índice!A1" display="Índice" xr:uid="{E4692CBD-4CD9-4FEC-B5C6-87ED20A36885}"/>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97108-0882-4A36-B9EA-AAB7F53C27CA}">
  <dimension ref="A1:AN191"/>
  <sheetViews>
    <sheetView showGridLines="0" zoomScale="90" zoomScaleNormal="90" workbookViewId="0"/>
  </sheetViews>
  <sheetFormatPr baseColWidth="10" defaultColWidth="7.109375" defaultRowHeight="13.2" x14ac:dyDescent="0.25"/>
  <cols>
    <col min="1" max="1" width="6.109375" style="30" customWidth="1"/>
    <col min="2" max="2" width="10.5546875" style="30" customWidth="1"/>
    <col min="3" max="34" width="10.6640625" style="30" customWidth="1"/>
    <col min="35" max="35" width="12" style="30" bestFit="1" customWidth="1"/>
    <col min="36" max="16384" width="7.109375" style="30"/>
  </cols>
  <sheetData>
    <row r="1" spans="1:40" ht="12" customHeight="1" x14ac:dyDescent="0.25">
      <c r="A1" s="23" t="s">
        <v>424</v>
      </c>
      <c r="B1" s="24"/>
      <c r="C1" s="25"/>
      <c r="D1" s="25"/>
      <c r="E1" s="25"/>
      <c r="F1" s="25"/>
      <c r="G1" s="25"/>
      <c r="H1" s="25"/>
      <c r="I1" s="25"/>
      <c r="J1" s="25"/>
      <c r="K1" s="25"/>
      <c r="L1" s="25"/>
      <c r="M1" s="25"/>
      <c r="N1" s="25"/>
      <c r="O1" s="25"/>
      <c r="P1" s="25"/>
      <c r="Q1" s="25"/>
      <c r="R1" s="26"/>
      <c r="S1" s="26"/>
      <c r="T1" s="26"/>
      <c r="U1" s="26"/>
      <c r="V1" s="26"/>
      <c r="W1" s="26"/>
      <c r="X1" s="26"/>
      <c r="Y1" s="26"/>
      <c r="Z1" s="25"/>
      <c r="AA1" s="25"/>
      <c r="AB1" s="25"/>
      <c r="AC1" s="25"/>
      <c r="AD1" s="25"/>
      <c r="AE1" s="25"/>
      <c r="AF1" s="25"/>
      <c r="AG1" s="25"/>
      <c r="AH1" s="25"/>
      <c r="AI1" s="25"/>
      <c r="AJ1" s="25"/>
      <c r="AK1" s="27"/>
      <c r="AL1" s="28"/>
      <c r="AM1" s="28"/>
      <c r="AN1" s="29"/>
    </row>
    <row r="2" spans="1:40" ht="12" customHeight="1" x14ac:dyDescent="0.25">
      <c r="A2" s="98" t="s">
        <v>507</v>
      </c>
      <c r="B2" s="98"/>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24"/>
      <c r="AK2" s="27"/>
      <c r="AL2" s="28"/>
      <c r="AM2" s="28"/>
      <c r="AN2" s="31"/>
    </row>
    <row r="3" spans="1:40" ht="12" customHeight="1" x14ac:dyDescent="0.25">
      <c r="A3" s="32"/>
      <c r="B3" s="33"/>
      <c r="C3" s="33"/>
      <c r="D3" s="33"/>
      <c r="E3" s="33"/>
      <c r="F3" s="33"/>
      <c r="G3" s="33"/>
      <c r="H3" s="33"/>
      <c r="I3" s="33"/>
      <c r="J3" s="33"/>
      <c r="K3" s="33"/>
      <c r="L3" s="33"/>
      <c r="M3" s="33"/>
      <c r="N3" s="33"/>
      <c r="O3" s="33"/>
      <c r="P3" s="24"/>
      <c r="Q3" s="24"/>
      <c r="R3" s="24"/>
      <c r="S3" s="24"/>
      <c r="T3" s="24"/>
      <c r="U3" s="24"/>
      <c r="V3" s="24"/>
      <c r="W3" s="24"/>
      <c r="X3" s="24"/>
      <c r="Y3" s="24"/>
      <c r="Z3" s="24"/>
      <c r="AA3" s="24"/>
      <c r="AB3" s="24"/>
      <c r="AC3" s="24"/>
      <c r="AD3" s="24"/>
      <c r="AE3" s="24"/>
      <c r="AF3" s="24"/>
      <c r="AG3" s="24"/>
      <c r="AH3" s="24"/>
      <c r="AI3" s="24"/>
      <c r="AJ3" s="24"/>
      <c r="AK3" s="27"/>
      <c r="AL3" s="28"/>
      <c r="AM3" s="28"/>
      <c r="AN3" s="31"/>
    </row>
    <row r="4" spans="1:40" ht="12" customHeight="1" x14ac:dyDescent="0.25">
      <c r="A4" s="98" t="s">
        <v>540</v>
      </c>
      <c r="B4" s="98"/>
      <c r="C4" s="98"/>
      <c r="D4" s="98"/>
      <c r="E4" s="98"/>
      <c r="F4" s="98"/>
      <c r="G4" s="98"/>
      <c r="H4" s="98"/>
      <c r="I4" s="98"/>
      <c r="J4" s="98"/>
      <c r="K4" s="98"/>
      <c r="L4" s="98"/>
      <c r="M4" s="98"/>
      <c r="N4" s="98"/>
      <c r="O4" s="98"/>
      <c r="P4" s="98"/>
      <c r="Q4" s="98"/>
      <c r="R4" s="98"/>
      <c r="S4" s="98"/>
      <c r="T4" s="98"/>
      <c r="U4" s="98"/>
      <c r="V4" s="98"/>
      <c r="W4" s="98"/>
      <c r="X4" s="98"/>
      <c r="Y4" s="98"/>
      <c r="Z4" s="98"/>
      <c r="AA4" s="98"/>
      <c r="AB4" s="98"/>
      <c r="AC4" s="98"/>
      <c r="AD4" s="98"/>
      <c r="AE4" s="98"/>
      <c r="AF4" s="98"/>
      <c r="AG4" s="98"/>
      <c r="AH4" s="98"/>
      <c r="AI4" s="98"/>
      <c r="AJ4" s="24"/>
      <c r="AK4" s="27"/>
      <c r="AL4" s="28"/>
      <c r="AM4" s="28"/>
      <c r="AN4" s="31"/>
    </row>
    <row r="5" spans="1:40" ht="12" customHeight="1" thickBot="1" x14ac:dyDescent="0.3">
      <c r="A5" s="34"/>
      <c r="B5" s="35"/>
      <c r="C5" s="35"/>
      <c r="D5" s="35"/>
      <c r="E5" s="35"/>
      <c r="F5" s="35"/>
      <c r="G5" s="35"/>
      <c r="H5" s="35"/>
      <c r="I5" s="35"/>
      <c r="J5" s="35"/>
      <c r="K5" s="35"/>
      <c r="L5" s="35"/>
      <c r="M5" s="35"/>
      <c r="N5" s="35"/>
      <c r="O5" s="35"/>
      <c r="P5" s="24"/>
      <c r="Q5" s="24"/>
      <c r="R5" s="24"/>
      <c r="S5" s="24"/>
      <c r="T5" s="24"/>
      <c r="U5" s="24"/>
      <c r="V5" s="24"/>
      <c r="W5" s="24"/>
      <c r="X5" s="24"/>
      <c r="Y5" s="24"/>
      <c r="Z5" s="24"/>
      <c r="AA5" s="24"/>
      <c r="AB5" s="24"/>
      <c r="AC5" s="24"/>
      <c r="AD5" s="24"/>
      <c r="AE5" s="24"/>
      <c r="AF5" s="24"/>
      <c r="AG5" s="24"/>
      <c r="AH5" s="24"/>
      <c r="AI5" s="24"/>
      <c r="AJ5" s="24"/>
      <c r="AK5" s="27"/>
      <c r="AL5" s="28"/>
      <c r="AM5" s="28"/>
      <c r="AN5" s="31"/>
    </row>
    <row r="6" spans="1:40" s="38" customFormat="1" ht="12" customHeight="1" thickTop="1" thickBot="1" x14ac:dyDescent="0.3">
      <c r="A6" s="33"/>
      <c r="B6" s="36"/>
      <c r="C6" s="37">
        <v>1990</v>
      </c>
      <c r="D6" s="37">
        <v>1991</v>
      </c>
      <c r="E6" s="37">
        <v>1992</v>
      </c>
      <c r="F6" s="37">
        <v>1993</v>
      </c>
      <c r="G6" s="37">
        <v>1994</v>
      </c>
      <c r="H6" s="37">
        <v>1995</v>
      </c>
      <c r="I6" s="37">
        <v>1996</v>
      </c>
      <c r="J6" s="37">
        <v>1997</v>
      </c>
      <c r="K6" s="37">
        <v>1998</v>
      </c>
      <c r="L6" s="37">
        <v>1999</v>
      </c>
      <c r="M6" s="37">
        <v>2000</v>
      </c>
      <c r="N6" s="37">
        <v>2001</v>
      </c>
      <c r="O6" s="37">
        <v>2002</v>
      </c>
      <c r="P6" s="37">
        <v>2003</v>
      </c>
      <c r="Q6" s="37">
        <v>2004</v>
      </c>
      <c r="R6" s="37">
        <v>2005</v>
      </c>
      <c r="S6" s="37">
        <v>2006</v>
      </c>
      <c r="T6" s="37">
        <v>2007</v>
      </c>
      <c r="U6" s="37">
        <v>2008</v>
      </c>
      <c r="V6" s="37">
        <v>2009</v>
      </c>
      <c r="W6" s="37">
        <v>2010</v>
      </c>
      <c r="X6" s="37">
        <v>2011</v>
      </c>
      <c r="Y6" s="37">
        <v>2012</v>
      </c>
      <c r="Z6" s="37">
        <v>2013</v>
      </c>
      <c r="AA6" s="37">
        <v>2014</v>
      </c>
      <c r="AB6" s="37">
        <v>2015</v>
      </c>
      <c r="AC6" s="37">
        <v>2016</v>
      </c>
      <c r="AD6" s="37">
        <v>2017</v>
      </c>
      <c r="AE6" s="37">
        <v>2018</v>
      </c>
      <c r="AF6" s="37">
        <v>2019</v>
      </c>
      <c r="AG6" s="37">
        <v>2020</v>
      </c>
      <c r="AH6" s="37">
        <v>2021</v>
      </c>
      <c r="AI6" s="37" t="s">
        <v>566</v>
      </c>
      <c r="AJ6" s="24"/>
      <c r="AK6" s="27"/>
      <c r="AL6" s="28"/>
      <c r="AM6" s="28"/>
      <c r="AN6" s="31"/>
    </row>
    <row r="7" spans="1:40" s="38" customFormat="1" ht="12" customHeight="1" thickTop="1" x14ac:dyDescent="0.25">
      <c r="A7" s="33"/>
      <c r="B7" s="36"/>
      <c r="C7" s="39"/>
      <c r="D7" s="39"/>
      <c r="E7" s="39"/>
      <c r="F7" s="39"/>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24"/>
      <c r="AK7" s="27"/>
      <c r="AL7" s="28"/>
      <c r="AM7" s="28"/>
      <c r="AN7" s="31"/>
    </row>
    <row r="8" spans="1:40" s="38" customFormat="1" ht="12" customHeight="1" x14ac:dyDescent="0.25">
      <c r="A8" s="98" t="s">
        <v>426</v>
      </c>
      <c r="B8" s="99"/>
      <c r="C8" s="99"/>
      <c r="D8" s="99"/>
      <c r="E8" s="99"/>
      <c r="F8" s="99"/>
      <c r="G8" s="99"/>
      <c r="H8" s="99"/>
      <c r="I8" s="99"/>
      <c r="J8" s="99"/>
      <c r="K8" s="99"/>
      <c r="L8" s="99"/>
      <c r="M8" s="99"/>
      <c r="N8" s="99"/>
      <c r="O8" s="99"/>
      <c r="P8" s="99"/>
      <c r="Q8" s="99"/>
      <c r="R8" s="99"/>
      <c r="S8" s="99"/>
      <c r="T8" s="99"/>
      <c r="U8" s="99"/>
      <c r="V8" s="99"/>
      <c r="W8" s="99"/>
      <c r="X8" s="99"/>
      <c r="Y8" s="99"/>
      <c r="Z8" s="99"/>
      <c r="AA8" s="99"/>
      <c r="AB8" s="99"/>
      <c r="AC8" s="99"/>
      <c r="AD8" s="99"/>
      <c r="AE8" s="99"/>
      <c r="AF8" s="99"/>
      <c r="AG8" s="99"/>
      <c r="AH8" s="99"/>
      <c r="AI8" s="99"/>
      <c r="AJ8" s="24"/>
      <c r="AK8" s="27"/>
      <c r="AL8" s="28"/>
      <c r="AM8" s="28"/>
      <c r="AN8" s="31"/>
    </row>
    <row r="9" spans="1:40" s="38" customFormat="1" ht="12" customHeight="1" x14ac:dyDescent="0.25">
      <c r="A9" s="33"/>
      <c r="B9" s="33"/>
      <c r="C9" s="33"/>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90"/>
      <c r="AG9" s="92"/>
      <c r="AH9" s="93"/>
      <c r="AI9" s="33"/>
      <c r="AJ9" s="24"/>
      <c r="AK9" s="27"/>
      <c r="AL9" s="28"/>
      <c r="AM9" s="28"/>
      <c r="AN9" s="31"/>
    </row>
    <row r="10" spans="1:40" ht="12" customHeight="1" x14ac:dyDescent="0.25">
      <c r="A10" s="40"/>
      <c r="B10" s="41" t="s">
        <v>4</v>
      </c>
      <c r="C10" s="42">
        <v>92.578631999999999</v>
      </c>
      <c r="D10" s="42">
        <v>69.363449999999943</v>
      </c>
      <c r="E10" s="42">
        <v>87.203271000000029</v>
      </c>
      <c r="F10" s="42">
        <v>73.683011999999948</v>
      </c>
      <c r="G10" s="42">
        <v>103.18024100000005</v>
      </c>
      <c r="H10" s="42">
        <v>121.06581299999998</v>
      </c>
      <c r="I10" s="42">
        <v>174.83277799999999</v>
      </c>
      <c r="J10" s="42">
        <v>234.59926000000007</v>
      </c>
      <c r="K10" s="42">
        <v>261.99327300000004</v>
      </c>
      <c r="L10" s="42">
        <v>201.60728799999993</v>
      </c>
      <c r="M10" s="42">
        <v>232.21671799999996</v>
      </c>
      <c r="N10" s="42">
        <v>301.58861999999999</v>
      </c>
      <c r="O10" s="42">
        <v>285.06401600000004</v>
      </c>
      <c r="P10" s="42">
        <v>343.45027899999985</v>
      </c>
      <c r="Q10" s="42">
        <v>410.77194100000031</v>
      </c>
      <c r="R10" s="42">
        <v>418.11368199999993</v>
      </c>
      <c r="S10" s="42">
        <v>373.86236600000018</v>
      </c>
      <c r="T10" s="42">
        <v>1138.7175860000007</v>
      </c>
      <c r="U10" s="42">
        <v>994.68640700000117</v>
      </c>
      <c r="V10" s="42">
        <v>834.27578399999902</v>
      </c>
      <c r="W10" s="42">
        <v>1038.4012889999995</v>
      </c>
      <c r="X10" s="42">
        <v>1070.2150039999988</v>
      </c>
      <c r="Y10" s="42">
        <v>1139.2807269999994</v>
      </c>
      <c r="Z10" s="42">
        <v>1240.3339110000004</v>
      </c>
      <c r="AA10" s="42">
        <v>1195.8429809999991</v>
      </c>
      <c r="AB10" s="42">
        <v>1371.4033520000003</v>
      </c>
      <c r="AC10" s="42">
        <v>1089.0871250000005</v>
      </c>
      <c r="AD10" s="42">
        <v>1027.4933699999997</v>
      </c>
      <c r="AE10" s="42">
        <v>1012.7019060000027</v>
      </c>
      <c r="AF10" s="42">
        <v>1103.5701889999987</v>
      </c>
      <c r="AG10" s="42">
        <v>836.09502799999473</v>
      </c>
      <c r="AH10" s="42">
        <v>862.77252000000271</v>
      </c>
      <c r="AI10" s="42">
        <f>SUM(C10:AH10)</f>
        <v>19740.051818999997</v>
      </c>
      <c r="AJ10" s="26"/>
      <c r="AK10" s="27"/>
      <c r="AL10" s="28"/>
      <c r="AM10" s="29"/>
      <c r="AN10" s="29"/>
    </row>
    <row r="11" spans="1:40" ht="12" customHeight="1" x14ac:dyDescent="0.25">
      <c r="A11" s="40"/>
      <c r="B11" s="41" t="s">
        <v>6</v>
      </c>
      <c r="C11" s="42">
        <v>1669.7246519999997</v>
      </c>
      <c r="D11" s="42">
        <v>1718.8849869999999</v>
      </c>
      <c r="E11" s="42">
        <v>1849.4047580000004</v>
      </c>
      <c r="F11" s="42">
        <v>2068.3265879999999</v>
      </c>
      <c r="G11" s="42">
        <v>2872.6384090000001</v>
      </c>
      <c r="H11" s="42">
        <v>3437.1978679999997</v>
      </c>
      <c r="I11" s="42">
        <v>5068.7762570000004</v>
      </c>
      <c r="J11" s="42">
        <v>5593.5261449999998</v>
      </c>
      <c r="K11" s="42">
        <v>6879.8214850000004</v>
      </c>
      <c r="L11" s="42">
        <v>8972.4962160000014</v>
      </c>
      <c r="M11" s="42">
        <v>14899.264762999997</v>
      </c>
      <c r="N11" s="42">
        <v>11239.665526000001</v>
      </c>
      <c r="O11" s="42">
        <v>10359.192324</v>
      </c>
      <c r="P11" s="42">
        <v>9671.4587989999982</v>
      </c>
      <c r="Q11" s="42">
        <v>11479.566071999998</v>
      </c>
      <c r="R11" s="42">
        <v>11099.762419000002</v>
      </c>
      <c r="S11" s="42">
        <v>14288.172780000003</v>
      </c>
      <c r="T11" s="42">
        <v>18052.880546</v>
      </c>
      <c r="U11" s="42">
        <v>18053.984834000003</v>
      </c>
      <c r="V11" s="42">
        <v>17242.506288000008</v>
      </c>
      <c r="W11" s="42">
        <v>17679.136300999995</v>
      </c>
      <c r="X11" s="42">
        <v>17332.287849000004</v>
      </c>
      <c r="Y11" s="42">
        <v>18237.340539000004</v>
      </c>
      <c r="Z11" s="42">
        <v>19533.023645000001</v>
      </c>
      <c r="AA11" s="42">
        <v>18500.551151000007</v>
      </c>
      <c r="AB11" s="42">
        <v>23036.412431000004</v>
      </c>
      <c r="AC11" s="42">
        <v>24940.820812000005</v>
      </c>
      <c r="AD11" s="42">
        <v>24285.281758999947</v>
      </c>
      <c r="AE11" s="42">
        <v>22806.333116999973</v>
      </c>
      <c r="AF11" s="42">
        <v>16861.459053000013</v>
      </c>
      <c r="AG11" s="42">
        <v>14702.749575000009</v>
      </c>
      <c r="AH11" s="42">
        <v>16662.572836000007</v>
      </c>
      <c r="AI11" s="42">
        <f t="shared" ref="AI11:AI35" si="0">SUM(C11:AH11)</f>
        <v>411095.22078400006</v>
      </c>
      <c r="AJ11" s="26"/>
      <c r="AK11" s="27"/>
      <c r="AL11" s="28"/>
      <c r="AM11" s="29"/>
      <c r="AN11" s="29"/>
    </row>
    <row r="12" spans="1:40" ht="12" customHeight="1" x14ac:dyDescent="0.25">
      <c r="A12" s="40"/>
      <c r="B12" s="41" t="s">
        <v>8</v>
      </c>
      <c r="C12" s="42">
        <v>1677.2430059999997</v>
      </c>
      <c r="D12" s="42">
        <v>1703.9173289999999</v>
      </c>
      <c r="E12" s="42">
        <v>1817.3320630000003</v>
      </c>
      <c r="F12" s="42">
        <v>2055.4034339999998</v>
      </c>
      <c r="G12" s="42">
        <v>2621.1119809999996</v>
      </c>
      <c r="H12" s="42">
        <v>2898.5092419999996</v>
      </c>
      <c r="I12" s="42">
        <v>5913.8948150000006</v>
      </c>
      <c r="J12" s="42">
        <v>6540.4153630000001</v>
      </c>
      <c r="K12" s="42">
        <v>8410.0721979999998</v>
      </c>
      <c r="L12" s="42">
        <v>8454.0452420000001</v>
      </c>
      <c r="M12" s="42">
        <v>9495.6525430000002</v>
      </c>
      <c r="N12" s="42">
        <v>9524.8096750000004</v>
      </c>
      <c r="O12" s="42">
        <v>9275.2302910000017</v>
      </c>
      <c r="P12" s="42">
        <v>9082.4624910000002</v>
      </c>
      <c r="Q12" s="42">
        <v>12049.076798</v>
      </c>
      <c r="R12" s="42">
        <v>13971.997172000003</v>
      </c>
      <c r="S12" s="42">
        <v>18431.371295000001</v>
      </c>
      <c r="T12" s="42">
        <v>22150.714255999996</v>
      </c>
      <c r="U12" s="42">
        <v>20809.936409999998</v>
      </c>
      <c r="V12" s="42">
        <v>17248.966993000002</v>
      </c>
      <c r="W12" s="42">
        <v>18190.862171000004</v>
      </c>
      <c r="X12" s="42">
        <v>17859.084492999998</v>
      </c>
      <c r="Y12" s="42">
        <v>18920.297165999997</v>
      </c>
      <c r="Z12" s="42">
        <v>17431.188232</v>
      </c>
      <c r="AA12" s="42">
        <v>16816.837954999999</v>
      </c>
      <c r="AB12" s="42">
        <v>17470.615602999998</v>
      </c>
      <c r="AC12" s="42">
        <v>15782.104002000002</v>
      </c>
      <c r="AD12" s="42">
        <v>14765.054297000002</v>
      </c>
      <c r="AE12" s="42">
        <v>13549.947500000006</v>
      </c>
      <c r="AF12" s="42">
        <v>14488.457826000005</v>
      </c>
      <c r="AG12" s="42">
        <v>14268.704386999996</v>
      </c>
      <c r="AH12" s="42">
        <v>17141.330958000006</v>
      </c>
      <c r="AI12" s="42">
        <f t="shared" si="0"/>
        <v>380816.64718700002</v>
      </c>
      <c r="AJ12" s="26"/>
      <c r="AK12" s="27"/>
      <c r="AL12" s="28"/>
      <c r="AM12" s="29"/>
      <c r="AN12" s="29"/>
    </row>
    <row r="13" spans="1:40" ht="12" customHeight="1" x14ac:dyDescent="0.25">
      <c r="A13" s="40"/>
      <c r="B13" s="41" t="s">
        <v>10</v>
      </c>
      <c r="C13" s="42">
        <v>225.89148200000008</v>
      </c>
      <c r="D13" s="42">
        <v>227.78408200000007</v>
      </c>
      <c r="E13" s="42">
        <v>252.91056999999995</v>
      </c>
      <c r="F13" s="42">
        <v>350.49944500000015</v>
      </c>
      <c r="G13" s="42">
        <v>427.24180900000005</v>
      </c>
      <c r="H13" s="42">
        <v>375.13292799999999</v>
      </c>
      <c r="I13" s="42">
        <v>657.75680899999998</v>
      </c>
      <c r="J13" s="42">
        <v>510.73287799999986</v>
      </c>
      <c r="K13" s="42">
        <v>572.91821299999992</v>
      </c>
      <c r="L13" s="42">
        <v>656.69760299999996</v>
      </c>
      <c r="M13" s="42">
        <v>709.35345400000017</v>
      </c>
      <c r="N13" s="42">
        <v>753.67109100000005</v>
      </c>
      <c r="O13" s="42">
        <v>750.19429299999979</v>
      </c>
      <c r="P13" s="42">
        <v>786.04166000000009</v>
      </c>
      <c r="Q13" s="42">
        <v>825.65083299999992</v>
      </c>
      <c r="R13" s="42">
        <v>787.53169499999967</v>
      </c>
      <c r="S13" s="42">
        <v>646.90782299999989</v>
      </c>
      <c r="T13" s="42">
        <v>704.13712599999974</v>
      </c>
      <c r="U13" s="42">
        <v>739.38871100000017</v>
      </c>
      <c r="V13" s="42">
        <v>574.10056599999996</v>
      </c>
      <c r="W13" s="42">
        <v>680.09524700000009</v>
      </c>
      <c r="X13" s="42">
        <v>689.48079100000018</v>
      </c>
      <c r="Y13" s="42">
        <v>209.3222449999999</v>
      </c>
      <c r="Z13" s="42">
        <v>274.64890999999989</v>
      </c>
      <c r="AA13" s="42">
        <v>342.5319520000001</v>
      </c>
      <c r="AB13" s="42">
        <v>451.79639300000025</v>
      </c>
      <c r="AC13" s="42">
        <v>465.37058599999995</v>
      </c>
      <c r="AD13" s="42">
        <v>888.68049500000234</v>
      </c>
      <c r="AE13" s="42">
        <v>1122.5550610000009</v>
      </c>
      <c r="AF13" s="42">
        <v>1628.1794019999979</v>
      </c>
      <c r="AG13" s="42">
        <v>1660.992419000002</v>
      </c>
      <c r="AH13" s="42">
        <v>1747.2717359999988</v>
      </c>
      <c r="AI13" s="42">
        <f t="shared" si="0"/>
        <v>21695.468307999996</v>
      </c>
      <c r="AJ13" s="26"/>
      <c r="AK13" s="27"/>
      <c r="AL13" s="28"/>
      <c r="AM13" s="29"/>
      <c r="AN13" s="29"/>
    </row>
    <row r="14" spans="1:40" ht="12" customHeight="1" x14ac:dyDescent="0.25">
      <c r="A14" s="40"/>
      <c r="B14" s="41" t="s">
        <v>12</v>
      </c>
      <c r="C14" s="42">
        <v>800.37684399999989</v>
      </c>
      <c r="D14" s="42">
        <v>927.47280599999988</v>
      </c>
      <c r="E14" s="42">
        <v>976.26904000000002</v>
      </c>
      <c r="F14" s="42">
        <v>955.02480699999978</v>
      </c>
      <c r="G14" s="42">
        <v>1033.7569020000003</v>
      </c>
      <c r="H14" s="42">
        <v>1126.8850950000001</v>
      </c>
      <c r="I14" s="42">
        <v>1142.3967190000001</v>
      </c>
      <c r="J14" s="42">
        <v>1213.7274759999998</v>
      </c>
      <c r="K14" s="42">
        <v>1186.080772</v>
      </c>
      <c r="L14" s="42">
        <v>1346.5288690000004</v>
      </c>
      <c r="M14" s="42">
        <v>1849.080592</v>
      </c>
      <c r="N14" s="42">
        <v>2113.8882469999999</v>
      </c>
      <c r="O14" s="42">
        <v>1880.429764</v>
      </c>
      <c r="P14" s="42">
        <v>1596.1441709999997</v>
      </c>
      <c r="Q14" s="42">
        <v>2292.6490669999994</v>
      </c>
      <c r="R14" s="42">
        <v>2158.3542920000004</v>
      </c>
      <c r="S14" s="42">
        <v>2676.2618249999996</v>
      </c>
      <c r="T14" s="42">
        <v>1309.9843430000005</v>
      </c>
      <c r="U14" s="42">
        <v>1040.0462730000002</v>
      </c>
      <c r="V14" s="42">
        <v>788.93946499999993</v>
      </c>
      <c r="W14" s="42">
        <v>1308.856569</v>
      </c>
      <c r="X14" s="42">
        <v>1942.2530630000006</v>
      </c>
      <c r="Y14" s="42">
        <v>1689.9478030000002</v>
      </c>
      <c r="Z14" s="42">
        <v>2291.6061490000006</v>
      </c>
      <c r="AA14" s="42">
        <v>2176.6188359999996</v>
      </c>
      <c r="AB14" s="42">
        <v>2200.6348499999999</v>
      </c>
      <c r="AC14" s="42">
        <v>2092.0321339999996</v>
      </c>
      <c r="AD14" s="42">
        <v>2083.1352099999995</v>
      </c>
      <c r="AE14" s="42">
        <v>1951.2831009999991</v>
      </c>
      <c r="AF14" s="42">
        <v>1820.7152389999992</v>
      </c>
      <c r="AG14" s="42">
        <v>1256.8385049999993</v>
      </c>
      <c r="AH14" s="42">
        <v>1273.4746759999998</v>
      </c>
      <c r="AI14" s="42">
        <f t="shared" si="0"/>
        <v>50501.693504000003</v>
      </c>
      <c r="AJ14" s="26"/>
      <c r="AK14" s="27"/>
      <c r="AL14" s="28"/>
      <c r="AM14" s="29"/>
      <c r="AN14" s="29"/>
    </row>
    <row r="15" spans="1:40" ht="12" customHeight="1" x14ac:dyDescent="0.25">
      <c r="A15" s="40"/>
      <c r="B15" s="41" t="s">
        <v>14</v>
      </c>
      <c r="C15" s="42">
        <v>986.40455399999985</v>
      </c>
      <c r="D15" s="42">
        <v>1045.9695640000002</v>
      </c>
      <c r="E15" s="42">
        <v>1094.4684280000001</v>
      </c>
      <c r="F15" s="42">
        <v>1147.4529429999998</v>
      </c>
      <c r="G15" s="42">
        <v>1603.5738100000003</v>
      </c>
      <c r="H15" s="42">
        <v>1917.2204730000003</v>
      </c>
      <c r="I15" s="42">
        <v>2146.8573839999999</v>
      </c>
      <c r="J15" s="42">
        <v>1907.1847110000001</v>
      </c>
      <c r="K15" s="42">
        <v>2471.7875759999997</v>
      </c>
      <c r="L15" s="42">
        <v>2968.9549340000003</v>
      </c>
      <c r="M15" s="42">
        <v>4554.5075770000003</v>
      </c>
      <c r="N15" s="42">
        <v>4485.2426619999997</v>
      </c>
      <c r="O15" s="42">
        <v>3613.4752600000002</v>
      </c>
      <c r="P15" s="42">
        <v>2835.8097839999991</v>
      </c>
      <c r="Q15" s="42">
        <v>3158.974502</v>
      </c>
      <c r="R15" s="42">
        <v>2589.0224159999998</v>
      </c>
      <c r="S15" s="42">
        <v>1872.169009</v>
      </c>
      <c r="T15" s="42">
        <v>1581.661131999999</v>
      </c>
      <c r="U15" s="42">
        <v>1244.1057679999999</v>
      </c>
      <c r="V15" s="42">
        <v>817.02446499999996</v>
      </c>
      <c r="W15" s="42">
        <v>1093.5725190000003</v>
      </c>
      <c r="X15" s="42">
        <v>1258.4968680000006</v>
      </c>
      <c r="Y15" s="42">
        <v>1331.9162700000002</v>
      </c>
      <c r="Z15" s="42">
        <v>1091.0653380000008</v>
      </c>
      <c r="AA15" s="42">
        <v>1183.0497619999996</v>
      </c>
      <c r="AB15" s="42">
        <v>1206.5643300000002</v>
      </c>
      <c r="AC15" s="42">
        <v>1219.1008310000007</v>
      </c>
      <c r="AD15" s="42">
        <v>878.65778599999885</v>
      </c>
      <c r="AE15" s="42">
        <v>1110.5131840000013</v>
      </c>
      <c r="AF15" s="42">
        <v>1343.6335150000014</v>
      </c>
      <c r="AG15" s="42">
        <v>1096.6325830000005</v>
      </c>
      <c r="AH15" s="42">
        <v>1476.6162379999996</v>
      </c>
      <c r="AI15" s="42">
        <f t="shared" si="0"/>
        <v>58331.68617600001</v>
      </c>
      <c r="AJ15" s="26"/>
      <c r="AK15" s="27"/>
      <c r="AL15" s="28"/>
      <c r="AM15" s="29"/>
      <c r="AN15" s="29"/>
    </row>
    <row r="16" spans="1:40" ht="12" customHeight="1" x14ac:dyDescent="0.25">
      <c r="A16" s="40"/>
      <c r="B16" s="41" t="s">
        <v>16</v>
      </c>
      <c r="C16" s="42">
        <v>105.13978800000005</v>
      </c>
      <c r="D16" s="42">
        <v>100.82876100000004</v>
      </c>
      <c r="E16" s="42">
        <v>124.81326199999999</v>
      </c>
      <c r="F16" s="42">
        <v>168.47149300000001</v>
      </c>
      <c r="G16" s="42">
        <v>267.55758200000008</v>
      </c>
      <c r="H16" s="42">
        <v>315.94027100000005</v>
      </c>
      <c r="I16" s="42">
        <v>362.09711099999998</v>
      </c>
      <c r="J16" s="42">
        <v>378.01673900000009</v>
      </c>
      <c r="K16" s="42">
        <v>428.85249100000021</v>
      </c>
      <c r="L16" s="42">
        <v>504.44651799999997</v>
      </c>
      <c r="M16" s="42">
        <v>519.86428599999999</v>
      </c>
      <c r="N16" s="42">
        <v>531.03603999999996</v>
      </c>
      <c r="O16" s="42">
        <v>490.72697499999992</v>
      </c>
      <c r="P16" s="42">
        <v>458.43733900000007</v>
      </c>
      <c r="Q16" s="42">
        <v>507.21473300000008</v>
      </c>
      <c r="R16" s="42">
        <v>579.76086399999997</v>
      </c>
      <c r="S16" s="42">
        <v>672.07056200000011</v>
      </c>
      <c r="T16" s="42">
        <v>708.78815499999996</v>
      </c>
      <c r="U16" s="42">
        <v>680.44664299999988</v>
      </c>
      <c r="V16" s="42">
        <v>691.73388299999988</v>
      </c>
      <c r="W16" s="42">
        <v>757.68117499999994</v>
      </c>
      <c r="X16" s="42">
        <v>809.38068899999985</v>
      </c>
      <c r="Y16" s="42">
        <v>850.97132999999985</v>
      </c>
      <c r="Z16" s="42">
        <v>895.21102699999994</v>
      </c>
      <c r="AA16" s="42">
        <v>942.44211099999984</v>
      </c>
      <c r="AB16" s="42">
        <v>1012.409902</v>
      </c>
      <c r="AC16" s="42">
        <v>1096.9110090000001</v>
      </c>
      <c r="AD16" s="42">
        <v>1285.0619919999999</v>
      </c>
      <c r="AE16" s="42">
        <v>1285.3680920000002</v>
      </c>
      <c r="AF16" s="42">
        <v>1411.5147219999999</v>
      </c>
      <c r="AG16" s="42">
        <v>1104.9901680000003</v>
      </c>
      <c r="AH16" s="42">
        <v>1308.7978020000005</v>
      </c>
      <c r="AI16" s="42">
        <f t="shared" si="0"/>
        <v>21356.983515</v>
      </c>
      <c r="AJ16" s="26"/>
      <c r="AK16" s="27"/>
      <c r="AL16" s="28"/>
      <c r="AM16" s="29"/>
      <c r="AN16" s="29"/>
    </row>
    <row r="17" spans="1:40" ht="12" customHeight="1" x14ac:dyDescent="0.25">
      <c r="A17" s="40"/>
      <c r="B17" s="41" t="s">
        <v>18</v>
      </c>
      <c r="C17" s="42">
        <v>247.91398099999995</v>
      </c>
      <c r="D17" s="42">
        <v>238.02402799999996</v>
      </c>
      <c r="E17" s="42">
        <v>263.93045999999998</v>
      </c>
      <c r="F17" s="42">
        <v>257.16367399999996</v>
      </c>
      <c r="G17" s="42">
        <v>374.90571599999998</v>
      </c>
      <c r="H17" s="42">
        <v>454.11237199999988</v>
      </c>
      <c r="I17" s="42">
        <v>548.11444000000006</v>
      </c>
      <c r="J17" s="42">
        <v>765.51370399999973</v>
      </c>
      <c r="K17" s="42">
        <v>870.99577500000021</v>
      </c>
      <c r="L17" s="42">
        <v>1148.0608610000004</v>
      </c>
      <c r="M17" s="42">
        <v>1408.7226680000001</v>
      </c>
      <c r="N17" s="42">
        <v>1093.7695480000002</v>
      </c>
      <c r="O17" s="42">
        <v>1018.617849</v>
      </c>
      <c r="P17" s="42">
        <v>1056.2879300000002</v>
      </c>
      <c r="Q17" s="42">
        <v>1269.9400420000002</v>
      </c>
      <c r="R17" s="42">
        <v>1486.6508220000001</v>
      </c>
      <c r="S17" s="42">
        <v>2052.4683700000005</v>
      </c>
      <c r="T17" s="42">
        <v>795.39085999999998</v>
      </c>
      <c r="U17" s="42">
        <v>690.55843800000025</v>
      </c>
      <c r="V17" s="42">
        <v>413.53638400000006</v>
      </c>
      <c r="W17" s="42">
        <v>525.52799400000004</v>
      </c>
      <c r="X17" s="42">
        <v>489.213142</v>
      </c>
      <c r="Y17" s="42">
        <v>510.15936800000003</v>
      </c>
      <c r="Z17" s="42">
        <v>489.15108300000009</v>
      </c>
      <c r="AA17" s="42">
        <v>1349.9513110000003</v>
      </c>
      <c r="AB17" s="42">
        <v>888.09602899999993</v>
      </c>
      <c r="AC17" s="42">
        <v>469.52702600000003</v>
      </c>
      <c r="AD17" s="42">
        <v>739.39707900000053</v>
      </c>
      <c r="AE17" s="42">
        <v>846.23322600000029</v>
      </c>
      <c r="AF17" s="42">
        <v>774.83003200000053</v>
      </c>
      <c r="AG17" s="42">
        <v>594.75084600000059</v>
      </c>
      <c r="AH17" s="42">
        <v>437.20216500000015</v>
      </c>
      <c r="AI17" s="42">
        <f t="shared" si="0"/>
        <v>24568.717223000007</v>
      </c>
      <c r="AJ17" s="26"/>
      <c r="AK17" s="27"/>
      <c r="AL17" s="28"/>
      <c r="AM17" s="29"/>
      <c r="AN17" s="29"/>
    </row>
    <row r="18" spans="1:40" ht="12" customHeight="1" x14ac:dyDescent="0.25">
      <c r="A18" s="40"/>
      <c r="B18" s="41" t="s">
        <v>20</v>
      </c>
      <c r="C18" s="42">
        <v>1099.126906</v>
      </c>
      <c r="D18" s="42">
        <v>1124.7506280000002</v>
      </c>
      <c r="E18" s="42">
        <v>416.44796099999996</v>
      </c>
      <c r="F18" s="42">
        <v>352.38844100000006</v>
      </c>
      <c r="G18" s="42">
        <v>393.71289800000022</v>
      </c>
      <c r="H18" s="42">
        <v>401.64190299999996</v>
      </c>
      <c r="I18" s="42">
        <v>358.67192599999998</v>
      </c>
      <c r="J18" s="42">
        <v>312.16257800000017</v>
      </c>
      <c r="K18" s="42">
        <v>354.16624699999988</v>
      </c>
      <c r="L18" s="42">
        <v>290.92292899999984</v>
      </c>
      <c r="M18" s="42">
        <v>317.57314700000006</v>
      </c>
      <c r="N18" s="42">
        <v>360.86525300000017</v>
      </c>
      <c r="O18" s="42">
        <v>366.15024900000003</v>
      </c>
      <c r="P18" s="42">
        <v>309.05031699999995</v>
      </c>
      <c r="Q18" s="42">
        <v>404.19800600000008</v>
      </c>
      <c r="R18" s="42">
        <v>326.94802100000015</v>
      </c>
      <c r="S18" s="42">
        <v>25.698329000000005</v>
      </c>
      <c r="T18" s="42">
        <v>156.74135300000012</v>
      </c>
      <c r="U18" s="42">
        <v>154.28720399999997</v>
      </c>
      <c r="V18" s="42">
        <v>103.63339599999995</v>
      </c>
      <c r="W18" s="42">
        <v>121.9871720000001</v>
      </c>
      <c r="X18" s="42">
        <v>105.00550599999997</v>
      </c>
      <c r="Y18" s="42">
        <v>82.444011000000046</v>
      </c>
      <c r="Z18" s="42">
        <v>83.037411999999904</v>
      </c>
      <c r="AA18" s="42">
        <v>79.726744000000053</v>
      </c>
      <c r="AB18" s="42">
        <v>84.75115199999982</v>
      </c>
      <c r="AC18" s="42">
        <v>91.467272000000094</v>
      </c>
      <c r="AD18" s="42">
        <v>90.4539749999999</v>
      </c>
      <c r="AE18" s="42">
        <v>108.05734099999995</v>
      </c>
      <c r="AF18" s="42">
        <v>125.36088600000016</v>
      </c>
      <c r="AG18" s="42">
        <v>102.02578200000016</v>
      </c>
      <c r="AH18" s="42">
        <v>99.629042999999911</v>
      </c>
      <c r="AI18" s="42">
        <f t="shared" si="0"/>
        <v>8803.0839880000021</v>
      </c>
      <c r="AJ18" s="26"/>
      <c r="AK18" s="27"/>
      <c r="AL18" s="28"/>
      <c r="AM18" s="29"/>
      <c r="AN18" s="29"/>
    </row>
    <row r="19" spans="1:40" ht="12" customHeight="1" x14ac:dyDescent="0.25">
      <c r="A19" s="40"/>
      <c r="B19" s="41" t="s">
        <v>22</v>
      </c>
      <c r="C19" s="42">
        <v>50.452607000000015</v>
      </c>
      <c r="D19" s="42">
        <v>51.299443999999987</v>
      </c>
      <c r="E19" s="42">
        <v>58.891891000000001</v>
      </c>
      <c r="F19" s="42">
        <v>61.526088000000001</v>
      </c>
      <c r="G19" s="42">
        <v>52.048863000000004</v>
      </c>
      <c r="H19" s="42">
        <v>39.002060000000014</v>
      </c>
      <c r="I19" s="42">
        <v>35.062088000000003</v>
      </c>
      <c r="J19" s="42">
        <v>57.206518999999993</v>
      </c>
      <c r="K19" s="42">
        <v>57.163954999999994</v>
      </c>
      <c r="L19" s="42">
        <v>75.757555000000025</v>
      </c>
      <c r="M19" s="42">
        <v>100.61485600000003</v>
      </c>
      <c r="N19" s="42">
        <v>95.113866000000002</v>
      </c>
      <c r="O19" s="42">
        <v>86.414888999999988</v>
      </c>
      <c r="P19" s="42">
        <v>83.890152999999998</v>
      </c>
      <c r="Q19" s="42">
        <v>83.558888000000024</v>
      </c>
      <c r="R19" s="42">
        <v>118.836511</v>
      </c>
      <c r="S19" s="42">
        <v>238.53274899999997</v>
      </c>
      <c r="T19" s="42">
        <v>163.71254399999998</v>
      </c>
      <c r="U19" s="42">
        <v>223.41639699999999</v>
      </c>
      <c r="V19" s="42">
        <v>187.15445299999999</v>
      </c>
      <c r="W19" s="42">
        <v>212.57073599999998</v>
      </c>
      <c r="X19" s="42">
        <v>282.92531799999995</v>
      </c>
      <c r="Y19" s="42">
        <v>325.98436399999997</v>
      </c>
      <c r="Z19" s="42">
        <v>302.41308100000003</v>
      </c>
      <c r="AA19" s="42">
        <v>302.00695400000001</v>
      </c>
      <c r="AB19" s="42">
        <v>324.890962</v>
      </c>
      <c r="AC19" s="42">
        <v>364.93421999999998</v>
      </c>
      <c r="AD19" s="42">
        <v>405.83084900000006</v>
      </c>
      <c r="AE19" s="42">
        <v>436.83353899999997</v>
      </c>
      <c r="AF19" s="42">
        <v>534.28499099999999</v>
      </c>
      <c r="AG19" s="42">
        <v>562.25443400000006</v>
      </c>
      <c r="AH19" s="42">
        <v>583.24101799999994</v>
      </c>
      <c r="AI19" s="42">
        <f t="shared" si="0"/>
        <v>6557.8268420000013</v>
      </c>
      <c r="AJ19" s="26"/>
      <c r="AK19" s="27"/>
      <c r="AL19" s="28"/>
      <c r="AM19" s="29"/>
      <c r="AN19" s="29"/>
    </row>
    <row r="20" spans="1:40" ht="12" customHeight="1" x14ac:dyDescent="0.25">
      <c r="A20" s="40"/>
      <c r="B20" s="41" t="s">
        <v>24</v>
      </c>
      <c r="C20" s="42">
        <v>441.95986699999992</v>
      </c>
      <c r="D20" s="42">
        <v>497.50807700000007</v>
      </c>
      <c r="E20" s="42">
        <v>559.77010900000005</v>
      </c>
      <c r="F20" s="42">
        <v>674.81138899999996</v>
      </c>
      <c r="G20" s="42">
        <v>825.12801100000001</v>
      </c>
      <c r="H20" s="42">
        <v>745.30188599999997</v>
      </c>
      <c r="I20" s="42">
        <v>837.58745799999986</v>
      </c>
      <c r="J20" s="42">
        <v>1009.172477</v>
      </c>
      <c r="K20" s="42">
        <v>1024.1858870000001</v>
      </c>
      <c r="L20" s="42">
        <v>1123.2483859999998</v>
      </c>
      <c r="M20" s="42">
        <v>1485.4501750000002</v>
      </c>
      <c r="N20" s="42">
        <v>1168.4792770000001</v>
      </c>
      <c r="O20" s="42">
        <v>1150.7281749999997</v>
      </c>
      <c r="P20" s="42">
        <v>1101.7799349999998</v>
      </c>
      <c r="Q20" s="42">
        <v>1352.16902</v>
      </c>
      <c r="R20" s="42">
        <v>1439.023404</v>
      </c>
      <c r="S20" s="42">
        <v>1484.1796480000003</v>
      </c>
      <c r="T20" s="42">
        <v>1595.542267</v>
      </c>
      <c r="U20" s="42">
        <v>1494.641263</v>
      </c>
      <c r="V20" s="42">
        <v>1065.216899</v>
      </c>
      <c r="W20" s="42">
        <v>1523.5050159999998</v>
      </c>
      <c r="X20" s="42">
        <v>1495.9381939999998</v>
      </c>
      <c r="Y20" s="42">
        <v>1537.6630009999997</v>
      </c>
      <c r="Z20" s="42">
        <v>1635.6853289999999</v>
      </c>
      <c r="AA20" s="42">
        <v>1764.788145</v>
      </c>
      <c r="AB20" s="42">
        <v>1816.9883660000005</v>
      </c>
      <c r="AC20" s="42">
        <v>1888.275212</v>
      </c>
      <c r="AD20" s="42">
        <v>1974.184315</v>
      </c>
      <c r="AE20" s="42">
        <v>2022.3087979999996</v>
      </c>
      <c r="AF20" s="42">
        <v>1992.2963460000005</v>
      </c>
      <c r="AG20" s="42">
        <v>1772.2292290000007</v>
      </c>
      <c r="AH20" s="42">
        <v>2052.404465000001</v>
      </c>
      <c r="AI20" s="42">
        <f t="shared" si="0"/>
        <v>42552.150026000003</v>
      </c>
      <c r="AJ20" s="26"/>
      <c r="AK20" s="27"/>
      <c r="AL20" s="28"/>
      <c r="AM20" s="29"/>
      <c r="AN20" s="29"/>
    </row>
    <row r="21" spans="1:40" ht="12" customHeight="1" x14ac:dyDescent="0.25">
      <c r="A21" s="40"/>
      <c r="B21" s="41" t="s">
        <v>26</v>
      </c>
      <c r="C21" s="42">
        <v>23.897355999999998</v>
      </c>
      <c r="D21" s="42">
        <v>24.756107999999998</v>
      </c>
      <c r="E21" s="42">
        <v>21.809401999999999</v>
      </c>
      <c r="F21" s="42">
        <v>23.649746</v>
      </c>
      <c r="G21" s="42">
        <v>35.438337999999995</v>
      </c>
      <c r="H21" s="42">
        <v>33.501531999999997</v>
      </c>
      <c r="I21" s="42">
        <v>45.354911000000008</v>
      </c>
      <c r="J21" s="42">
        <v>62.894756000000001</v>
      </c>
      <c r="K21" s="42">
        <v>63.689932000000006</v>
      </c>
      <c r="L21" s="42">
        <v>76.596370000000007</v>
      </c>
      <c r="M21" s="42">
        <v>73.379158000000004</v>
      </c>
      <c r="N21" s="42">
        <v>44.0261</v>
      </c>
      <c r="O21" s="42">
        <v>31.421030000000002</v>
      </c>
      <c r="P21" s="42">
        <v>34.709415000000007</v>
      </c>
      <c r="Q21" s="42">
        <v>31.984038999999999</v>
      </c>
      <c r="R21" s="42">
        <v>50.232371999999991</v>
      </c>
      <c r="S21" s="42">
        <v>691.36896399999989</v>
      </c>
      <c r="T21" s="42">
        <v>97.699277000000009</v>
      </c>
      <c r="U21" s="42">
        <v>105.00250499999999</v>
      </c>
      <c r="V21" s="42">
        <v>107.952831</v>
      </c>
      <c r="W21" s="42">
        <v>110.65898700000002</v>
      </c>
      <c r="X21" s="42">
        <v>141.88209299999997</v>
      </c>
      <c r="Y21" s="42">
        <v>145.43777399999999</v>
      </c>
      <c r="Z21" s="42">
        <v>137.22779099999997</v>
      </c>
      <c r="AA21" s="42">
        <v>157.22212999999999</v>
      </c>
      <c r="AB21" s="42">
        <v>130.26866900000002</v>
      </c>
      <c r="AC21" s="42">
        <v>123.236672</v>
      </c>
      <c r="AD21" s="42">
        <v>137.88615800000002</v>
      </c>
      <c r="AE21" s="42">
        <v>202.83709899999997</v>
      </c>
      <c r="AF21" s="42">
        <v>166.31574600000002</v>
      </c>
      <c r="AG21" s="42">
        <v>205.49511200000001</v>
      </c>
      <c r="AH21" s="42">
        <v>204.70191699999998</v>
      </c>
      <c r="AI21" s="42">
        <f t="shared" si="0"/>
        <v>3542.5342899999991</v>
      </c>
      <c r="AJ21" s="26"/>
      <c r="AK21" s="27"/>
      <c r="AL21" s="28"/>
      <c r="AM21" s="29"/>
      <c r="AN21" s="29"/>
    </row>
    <row r="22" spans="1:40" ht="12" customHeight="1" x14ac:dyDescent="0.25">
      <c r="A22" s="40"/>
      <c r="B22" s="41" t="s">
        <v>28</v>
      </c>
      <c r="C22" s="42">
        <v>132.47560300000001</v>
      </c>
      <c r="D22" s="42">
        <v>126.91081500000001</v>
      </c>
      <c r="E22" s="42">
        <v>121.68924699999991</v>
      </c>
      <c r="F22" s="42">
        <v>113.21842100000003</v>
      </c>
      <c r="G22" s="42">
        <v>112.70673999999997</v>
      </c>
      <c r="H22" s="42">
        <v>130.33803899999998</v>
      </c>
      <c r="I22" s="42">
        <v>141.36257599999999</v>
      </c>
      <c r="J22" s="42">
        <v>165.02288499999997</v>
      </c>
      <c r="K22" s="42">
        <v>172.32366400000001</v>
      </c>
      <c r="L22" s="42">
        <v>188.1536890000001</v>
      </c>
      <c r="M22" s="42">
        <v>274.74003500000003</v>
      </c>
      <c r="N22" s="42">
        <v>299.53177699999992</v>
      </c>
      <c r="O22" s="42">
        <v>384.70302300000003</v>
      </c>
      <c r="P22" s="42">
        <v>446.311555</v>
      </c>
      <c r="Q22" s="42">
        <v>531.96442999999999</v>
      </c>
      <c r="R22" s="42">
        <v>607.26063600000009</v>
      </c>
      <c r="S22" s="42">
        <v>243.005369</v>
      </c>
      <c r="T22" s="42">
        <v>728.76126599999975</v>
      </c>
      <c r="U22" s="42">
        <v>501.62177100000008</v>
      </c>
      <c r="V22" s="42">
        <v>420.84033099999999</v>
      </c>
      <c r="W22" s="42">
        <v>585.55578800000001</v>
      </c>
      <c r="X22" s="42">
        <v>662.27760699999999</v>
      </c>
      <c r="Y22" s="42">
        <v>808.14771300000029</v>
      </c>
      <c r="Z22" s="42">
        <v>872.37658600000009</v>
      </c>
      <c r="AA22" s="42">
        <v>1033.0846499999998</v>
      </c>
      <c r="AB22" s="42">
        <v>992.4649730000001</v>
      </c>
      <c r="AC22" s="42">
        <v>965.2698869999997</v>
      </c>
      <c r="AD22" s="42">
        <v>957.18676499999992</v>
      </c>
      <c r="AE22" s="42">
        <v>1021.2022470000002</v>
      </c>
      <c r="AF22" s="42">
        <v>1056.702751</v>
      </c>
      <c r="AG22" s="42">
        <v>981.57066799999984</v>
      </c>
      <c r="AH22" s="42">
        <v>1166.8218280000001</v>
      </c>
      <c r="AI22" s="42">
        <f t="shared" si="0"/>
        <v>16945.603335</v>
      </c>
      <c r="AJ22" s="26"/>
      <c r="AK22" s="27"/>
      <c r="AL22" s="28"/>
      <c r="AM22" s="29"/>
      <c r="AN22" s="29"/>
    </row>
    <row r="23" spans="1:40" ht="12" customHeight="1" x14ac:dyDescent="0.25">
      <c r="A23" s="40"/>
      <c r="B23" s="41" t="s">
        <v>30</v>
      </c>
      <c r="C23" s="42">
        <v>113.15884999999999</v>
      </c>
      <c r="D23" s="42">
        <v>131.81115999999997</v>
      </c>
      <c r="E23" s="42">
        <v>124.12165400000001</v>
      </c>
      <c r="F23" s="42">
        <v>139.56378700000002</v>
      </c>
      <c r="G23" s="42">
        <v>217.83246800000001</v>
      </c>
      <c r="H23" s="42">
        <v>276.29977499999995</v>
      </c>
      <c r="I23" s="42">
        <v>282.219088</v>
      </c>
      <c r="J23" s="42">
        <v>317.57148099999995</v>
      </c>
      <c r="K23" s="42">
        <v>284.1363970000001</v>
      </c>
      <c r="L23" s="42">
        <v>292.17937499999999</v>
      </c>
      <c r="M23" s="42">
        <v>321.62473499999999</v>
      </c>
      <c r="N23" s="42">
        <v>368.14851599999997</v>
      </c>
      <c r="O23" s="42">
        <v>345.92016099999995</v>
      </c>
      <c r="P23" s="42">
        <v>396.86107700000002</v>
      </c>
      <c r="Q23" s="42">
        <v>494.45938900000004</v>
      </c>
      <c r="R23" s="42">
        <v>424.007409</v>
      </c>
      <c r="S23" s="42">
        <v>11.475175000000009</v>
      </c>
      <c r="T23" s="42">
        <v>89.356392999999997</v>
      </c>
      <c r="U23" s="42">
        <v>95.067570999999987</v>
      </c>
      <c r="V23" s="42">
        <v>7.8676200000000058</v>
      </c>
      <c r="W23" s="42">
        <v>2.7624170000000094</v>
      </c>
      <c r="X23" s="42">
        <v>2.3193289999999633</v>
      </c>
      <c r="Y23" s="42">
        <v>6.6792009999999884</v>
      </c>
      <c r="Z23" s="42">
        <v>2.6761800000000102</v>
      </c>
      <c r="AA23" s="42">
        <v>2.6800610000000038</v>
      </c>
      <c r="AB23" s="42">
        <v>1.7860830000000012</v>
      </c>
      <c r="AC23" s="42">
        <v>1.7803950000000162</v>
      </c>
      <c r="AD23" s="42">
        <v>2.5766559999999856</v>
      </c>
      <c r="AE23" s="42">
        <v>2.5415749999999662</v>
      </c>
      <c r="AF23" s="42">
        <v>3.4679099999999892</v>
      </c>
      <c r="AG23" s="42">
        <v>3.5321930000000066</v>
      </c>
      <c r="AH23" s="42">
        <v>3.8745030000000327</v>
      </c>
      <c r="AI23" s="42">
        <f t="shared" si="0"/>
        <v>4770.3585839999996</v>
      </c>
      <c r="AJ23" s="26"/>
      <c r="AK23" s="27"/>
      <c r="AL23" s="28"/>
      <c r="AM23" s="29"/>
      <c r="AN23" s="29"/>
    </row>
    <row r="24" spans="1:40" ht="12" customHeight="1" x14ac:dyDescent="0.25">
      <c r="A24" s="40"/>
      <c r="B24" s="41" t="s">
        <v>32</v>
      </c>
      <c r="C24" s="42">
        <v>277.58618000000001</v>
      </c>
      <c r="D24" s="42">
        <v>306.80547900000005</v>
      </c>
      <c r="E24" s="42">
        <v>293.01531900000009</v>
      </c>
      <c r="F24" s="42">
        <v>310.21248700000001</v>
      </c>
      <c r="G24" s="42">
        <v>310.40087399999987</v>
      </c>
      <c r="H24" s="42">
        <v>429.06631700000014</v>
      </c>
      <c r="I24" s="42">
        <v>3228.9229239999986</v>
      </c>
      <c r="J24" s="42">
        <v>3833.2323059999981</v>
      </c>
      <c r="K24" s="42">
        <v>3521.756958999998</v>
      </c>
      <c r="L24" s="42">
        <v>3403.9147220000009</v>
      </c>
      <c r="M24" s="42">
        <v>4049.5437540000021</v>
      </c>
      <c r="N24" s="42">
        <v>3114.2425369999969</v>
      </c>
      <c r="O24" s="42">
        <v>2306.6431250000005</v>
      </c>
      <c r="P24" s="42">
        <v>2239.7443110000008</v>
      </c>
      <c r="Q24" s="42">
        <v>2386.3138079999985</v>
      </c>
      <c r="R24" s="42">
        <v>2603.9512840000002</v>
      </c>
      <c r="S24" s="42">
        <v>2187.7932599999999</v>
      </c>
      <c r="T24" s="42">
        <v>2027.9667020000006</v>
      </c>
      <c r="U24" s="42">
        <v>1923.4353089999991</v>
      </c>
      <c r="V24" s="42">
        <v>1968.9199869999986</v>
      </c>
      <c r="W24" s="42">
        <v>2237.4840429999981</v>
      </c>
      <c r="X24" s="42">
        <v>2509.3175709999996</v>
      </c>
      <c r="Y24" s="42">
        <v>2604.9464879999996</v>
      </c>
      <c r="Z24" s="42">
        <v>2406.7219130000003</v>
      </c>
      <c r="AA24" s="42">
        <v>2729.8674570000035</v>
      </c>
      <c r="AB24" s="42">
        <v>2960.9032200000001</v>
      </c>
      <c r="AC24" s="42">
        <v>2616.1571879999992</v>
      </c>
      <c r="AD24" s="42">
        <v>3254.285321000003</v>
      </c>
      <c r="AE24" s="42">
        <v>3272.6449340000036</v>
      </c>
      <c r="AF24" s="42">
        <v>3172.4958159999951</v>
      </c>
      <c r="AG24" s="42">
        <v>2853.1038480000061</v>
      </c>
      <c r="AH24" s="42">
        <v>3602.1102009999959</v>
      </c>
      <c r="AI24" s="42">
        <f t="shared" si="0"/>
        <v>74943.50564399999</v>
      </c>
      <c r="AJ24" s="26"/>
      <c r="AK24" s="27"/>
      <c r="AL24" s="28"/>
      <c r="AM24" s="29"/>
      <c r="AN24" s="29"/>
    </row>
    <row r="25" spans="1:40" ht="12" customHeight="1" x14ac:dyDescent="0.25">
      <c r="A25" s="40"/>
      <c r="B25" s="41" t="s">
        <v>34</v>
      </c>
      <c r="C25" s="42">
        <v>19.475794999999991</v>
      </c>
      <c r="D25" s="42">
        <v>33.009583999999997</v>
      </c>
      <c r="E25" s="42">
        <v>33.694577999999979</v>
      </c>
      <c r="F25" s="42">
        <v>34.989880000000007</v>
      </c>
      <c r="G25" s="42">
        <v>47.312231000000025</v>
      </c>
      <c r="H25" s="42">
        <v>63.784430000000029</v>
      </c>
      <c r="I25" s="42">
        <v>233.20347300000017</v>
      </c>
      <c r="J25" s="42">
        <v>286.96197299999994</v>
      </c>
      <c r="K25" s="42">
        <v>362.41109400000022</v>
      </c>
      <c r="L25" s="42">
        <v>436.19327200000021</v>
      </c>
      <c r="M25" s="42">
        <v>494.15989400000007</v>
      </c>
      <c r="N25" s="42">
        <v>448.38590599999998</v>
      </c>
      <c r="O25" s="42">
        <v>559.4315170000001</v>
      </c>
      <c r="P25" s="42">
        <v>750.98541999999998</v>
      </c>
      <c r="Q25" s="42">
        <v>874.55931800000008</v>
      </c>
      <c r="R25" s="42">
        <v>905.97306500000013</v>
      </c>
      <c r="S25" s="42">
        <v>1239.5536280000003</v>
      </c>
      <c r="T25" s="42">
        <v>171.22876200000002</v>
      </c>
      <c r="U25" s="42">
        <v>144.26671199999998</v>
      </c>
      <c r="V25" s="42">
        <v>98.577582999999976</v>
      </c>
      <c r="W25" s="42">
        <v>112.72622799999998</v>
      </c>
      <c r="X25" s="42">
        <v>133.45777000000004</v>
      </c>
      <c r="Y25" s="42">
        <v>110.578676</v>
      </c>
      <c r="Z25" s="42">
        <v>136.47928800000011</v>
      </c>
      <c r="AA25" s="42">
        <v>148.81418799999997</v>
      </c>
      <c r="AB25" s="42">
        <v>147.13430699999998</v>
      </c>
      <c r="AC25" s="42">
        <v>148.94884299999998</v>
      </c>
      <c r="AD25" s="42">
        <v>2722.8641960000004</v>
      </c>
      <c r="AE25" s="42">
        <v>2878.9244379999991</v>
      </c>
      <c r="AF25" s="42">
        <v>2770.5671019999991</v>
      </c>
      <c r="AG25" s="42">
        <v>2348.8454969999989</v>
      </c>
      <c r="AH25" s="42">
        <v>242.94475700000021</v>
      </c>
      <c r="AI25" s="42">
        <f t="shared" si="0"/>
        <v>19140.443404999998</v>
      </c>
      <c r="AJ25" s="26"/>
      <c r="AK25" s="27"/>
      <c r="AL25" s="28"/>
      <c r="AM25" s="29"/>
      <c r="AN25" s="29"/>
    </row>
    <row r="26" spans="1:40" ht="12" customHeight="1" x14ac:dyDescent="0.25">
      <c r="A26" s="40"/>
      <c r="B26" s="41" t="s">
        <v>36</v>
      </c>
      <c r="C26" s="42">
        <v>1697.3017500000001</v>
      </c>
      <c r="D26" s="42">
        <v>1503.4097310000002</v>
      </c>
      <c r="E26" s="42">
        <v>1723.2589469999996</v>
      </c>
      <c r="F26" s="42">
        <v>1629.7412679999998</v>
      </c>
      <c r="G26" s="42">
        <v>1969.3424200000013</v>
      </c>
      <c r="H26" s="42">
        <v>2940.1542890000019</v>
      </c>
      <c r="I26" s="42">
        <v>6530.6293890000043</v>
      </c>
      <c r="J26" s="42">
        <v>7854.073209000001</v>
      </c>
      <c r="K26" s="42">
        <v>8693.485263999999</v>
      </c>
      <c r="L26" s="42">
        <v>10394.531679999993</v>
      </c>
      <c r="M26" s="42">
        <v>12025.357491000004</v>
      </c>
      <c r="N26" s="42">
        <v>11682.454645</v>
      </c>
      <c r="O26" s="42">
        <v>11262.040791999994</v>
      </c>
      <c r="P26" s="42">
        <v>11285.351672999999</v>
      </c>
      <c r="Q26" s="42">
        <v>12609.750155999998</v>
      </c>
      <c r="R26" s="42">
        <v>11348.955312999997</v>
      </c>
      <c r="S26" s="42">
        <v>10816.997055999998</v>
      </c>
      <c r="T26" s="42">
        <v>11937.617818000002</v>
      </c>
      <c r="U26" s="42">
        <v>11059.732525999996</v>
      </c>
      <c r="V26" s="42">
        <v>11720.428395999999</v>
      </c>
      <c r="W26" s="42">
        <v>18722.266034000004</v>
      </c>
      <c r="X26" s="42">
        <v>20602.526916999996</v>
      </c>
      <c r="Y26" s="42">
        <v>22285.681881</v>
      </c>
      <c r="Z26" s="42">
        <v>22238.91659099999</v>
      </c>
      <c r="AA26" s="42">
        <v>22885.823452000001</v>
      </c>
      <c r="AB26" s="42">
        <v>27307.866683999993</v>
      </c>
      <c r="AC26" s="42">
        <v>27094.031537999999</v>
      </c>
      <c r="AD26" s="42">
        <v>26849.96586099999</v>
      </c>
      <c r="AE26" s="42">
        <v>32905.346934000001</v>
      </c>
      <c r="AF26" s="42">
        <v>34295.868422000029</v>
      </c>
      <c r="AG26" s="42">
        <v>33634.77773599996</v>
      </c>
      <c r="AH26" s="42">
        <v>39376.811789999992</v>
      </c>
      <c r="AI26" s="42">
        <f t="shared" si="0"/>
        <v>488884.497653</v>
      </c>
      <c r="AJ26" s="26"/>
      <c r="AK26" s="27"/>
      <c r="AL26" s="28"/>
      <c r="AM26" s="29"/>
      <c r="AN26" s="29"/>
    </row>
    <row r="27" spans="1:40" ht="12" customHeight="1" x14ac:dyDescent="0.25">
      <c r="A27" s="40"/>
      <c r="B27" s="41" t="s">
        <v>38</v>
      </c>
      <c r="C27" s="42">
        <v>215.58947499999999</v>
      </c>
      <c r="D27" s="42">
        <v>216.12191799999994</v>
      </c>
      <c r="E27" s="42">
        <v>266.26689200000004</v>
      </c>
      <c r="F27" s="42">
        <v>298.99770000000001</v>
      </c>
      <c r="G27" s="42">
        <v>328.57916999999998</v>
      </c>
      <c r="H27" s="42">
        <v>336.32736799999998</v>
      </c>
      <c r="I27" s="42">
        <v>344.83930799999996</v>
      </c>
      <c r="J27" s="42">
        <v>417.43176800000003</v>
      </c>
      <c r="K27" s="42">
        <v>358.64521899999994</v>
      </c>
      <c r="L27" s="42">
        <v>379.55563600000005</v>
      </c>
      <c r="M27" s="42">
        <v>436.71795600000007</v>
      </c>
      <c r="N27" s="42">
        <v>414.00648899999999</v>
      </c>
      <c r="O27" s="42">
        <v>429.35182500000002</v>
      </c>
      <c r="P27" s="42">
        <v>440.26686699999993</v>
      </c>
      <c r="Q27" s="42">
        <v>671.246713</v>
      </c>
      <c r="R27" s="42">
        <v>651.66507899999999</v>
      </c>
      <c r="S27" s="42">
        <v>706.09569399999998</v>
      </c>
      <c r="T27" s="42">
        <v>444.46453300000007</v>
      </c>
      <c r="U27" s="42">
        <v>433.75248499999992</v>
      </c>
      <c r="V27" s="42">
        <v>419.96400400000005</v>
      </c>
      <c r="W27" s="42">
        <v>372.05699600000003</v>
      </c>
      <c r="X27" s="42">
        <v>298.89617299999998</v>
      </c>
      <c r="Y27" s="42">
        <v>94.363506999999984</v>
      </c>
      <c r="Z27" s="42">
        <v>58.729782999999998</v>
      </c>
      <c r="AA27" s="42">
        <v>71.503569999999996</v>
      </c>
      <c r="AB27" s="42">
        <v>56.806458999999982</v>
      </c>
      <c r="AC27" s="42">
        <v>51.799341999999974</v>
      </c>
      <c r="AD27" s="42">
        <v>36.840793999999988</v>
      </c>
      <c r="AE27" s="42">
        <v>20.722598000000005</v>
      </c>
      <c r="AF27" s="42">
        <v>16.940014000000076</v>
      </c>
      <c r="AG27" s="42">
        <v>19.827551000000028</v>
      </c>
      <c r="AH27" s="42">
        <v>27.203223000000094</v>
      </c>
      <c r="AI27" s="42">
        <f t="shared" si="0"/>
        <v>9335.5761090000015</v>
      </c>
      <c r="AJ27" s="26"/>
      <c r="AK27" s="27"/>
      <c r="AL27" s="28"/>
      <c r="AM27" s="29"/>
      <c r="AN27" s="29"/>
    </row>
    <row r="28" spans="1:40" ht="12" customHeight="1" x14ac:dyDescent="0.25">
      <c r="A28" s="40"/>
      <c r="B28" s="41" t="s">
        <v>40</v>
      </c>
      <c r="C28" s="42">
        <v>20.902249000000001</v>
      </c>
      <c r="D28" s="42">
        <v>19.089357000000007</v>
      </c>
      <c r="E28" s="42">
        <v>49.282994000000002</v>
      </c>
      <c r="F28" s="42">
        <v>47.091631000000007</v>
      </c>
      <c r="G28" s="42">
        <v>48.371331999999988</v>
      </c>
      <c r="H28" s="42">
        <v>52.959416000000004</v>
      </c>
      <c r="I28" s="42">
        <v>91.723818999999992</v>
      </c>
      <c r="J28" s="42">
        <v>104.697868</v>
      </c>
      <c r="K28" s="42">
        <v>211.00534199999998</v>
      </c>
      <c r="L28" s="42">
        <v>299.54209900000012</v>
      </c>
      <c r="M28" s="42">
        <v>599.11572699999999</v>
      </c>
      <c r="N28" s="42">
        <v>320.44496099999992</v>
      </c>
      <c r="O28" s="42">
        <v>81.915272999999999</v>
      </c>
      <c r="P28" s="42">
        <v>66.113092000000009</v>
      </c>
      <c r="Q28" s="42">
        <v>119.88345699999998</v>
      </c>
      <c r="R28" s="42">
        <v>182.20807500000004</v>
      </c>
      <c r="S28" s="42">
        <v>1.3327370000000016</v>
      </c>
      <c r="T28" s="42">
        <v>180.07351900000003</v>
      </c>
      <c r="U28" s="42">
        <v>218.871264</v>
      </c>
      <c r="V28" s="42">
        <v>194.873063</v>
      </c>
      <c r="W28" s="42">
        <v>222.80402899999996</v>
      </c>
      <c r="X28" s="42">
        <v>256.69420899999994</v>
      </c>
      <c r="Y28" s="42">
        <v>290.54986600000001</v>
      </c>
      <c r="Z28" s="42">
        <v>336.9903599999999</v>
      </c>
      <c r="AA28" s="42">
        <v>357.56211599999995</v>
      </c>
      <c r="AB28" s="42">
        <v>411.22617500000001</v>
      </c>
      <c r="AC28" s="42">
        <v>521.43734100000006</v>
      </c>
      <c r="AD28" s="42">
        <v>632.32859199999996</v>
      </c>
      <c r="AE28" s="42">
        <v>708.79920900000002</v>
      </c>
      <c r="AF28" s="42">
        <v>564.07095199999992</v>
      </c>
      <c r="AG28" s="42">
        <v>492.23172199999988</v>
      </c>
      <c r="AH28" s="42">
        <v>977.78605300000004</v>
      </c>
      <c r="AI28" s="42">
        <f t="shared" si="0"/>
        <v>8681.9778989999977</v>
      </c>
      <c r="AJ28" s="26"/>
      <c r="AK28" s="27"/>
      <c r="AL28" s="28"/>
      <c r="AM28" s="29"/>
      <c r="AN28" s="29"/>
    </row>
    <row r="29" spans="1:40" ht="12" customHeight="1" x14ac:dyDescent="0.25">
      <c r="A29" s="40"/>
      <c r="B29" s="41" t="s">
        <v>42</v>
      </c>
      <c r="C29" s="42">
        <v>66.387115000000023</v>
      </c>
      <c r="D29" s="42">
        <v>73.678805000000011</v>
      </c>
      <c r="E29" s="42">
        <v>72.987814000000029</v>
      </c>
      <c r="F29" s="42">
        <v>79.699651999999986</v>
      </c>
      <c r="G29" s="42">
        <v>80.795308000000006</v>
      </c>
      <c r="H29" s="42">
        <v>89.469190999999967</v>
      </c>
      <c r="I29" s="42">
        <v>101.72299900000002</v>
      </c>
      <c r="J29" s="42">
        <v>147.67888300000007</v>
      </c>
      <c r="K29" s="42">
        <v>174.220347</v>
      </c>
      <c r="L29" s="42">
        <v>192.81426200000007</v>
      </c>
      <c r="M29" s="42">
        <v>542.97178900000017</v>
      </c>
      <c r="N29" s="42">
        <v>375.27998299999985</v>
      </c>
      <c r="O29" s="42">
        <v>248.41652600000003</v>
      </c>
      <c r="P29" s="42">
        <v>210.86108200000001</v>
      </c>
      <c r="Q29" s="42">
        <v>257.62351100000024</v>
      </c>
      <c r="R29" s="42">
        <v>298.84362600000009</v>
      </c>
      <c r="S29" s="42">
        <v>318.43921</v>
      </c>
      <c r="T29" s="42">
        <v>310.43813300000011</v>
      </c>
      <c r="U29" s="42">
        <v>534.38012999999989</v>
      </c>
      <c r="V29" s="42">
        <v>533.92764099999999</v>
      </c>
      <c r="W29" s="42">
        <v>560.07940799999994</v>
      </c>
      <c r="X29" s="42">
        <v>629.9532979999999</v>
      </c>
      <c r="Y29" s="42">
        <v>680.86769199999981</v>
      </c>
      <c r="Z29" s="42">
        <v>898.40596399999981</v>
      </c>
      <c r="AA29" s="42">
        <v>794.92691999999988</v>
      </c>
      <c r="AB29" s="42">
        <v>872.58589800000027</v>
      </c>
      <c r="AC29" s="42">
        <v>1106.1592890000002</v>
      </c>
      <c r="AD29" s="42">
        <v>1438.5140159999974</v>
      </c>
      <c r="AE29" s="42">
        <v>1712.5866969999988</v>
      </c>
      <c r="AF29" s="42">
        <v>1471.1917769999982</v>
      </c>
      <c r="AG29" s="42">
        <v>1285.2575440000001</v>
      </c>
      <c r="AH29" s="42">
        <v>1455.7695929999973</v>
      </c>
      <c r="AI29" s="42">
        <f t="shared" si="0"/>
        <v>17616.934102999992</v>
      </c>
      <c r="AJ29" s="26"/>
      <c r="AK29" s="27"/>
      <c r="AL29" s="28"/>
      <c r="AM29" s="29"/>
      <c r="AN29" s="29"/>
    </row>
    <row r="30" spans="1:40" ht="12" customHeight="1" x14ac:dyDescent="0.25">
      <c r="A30" s="40"/>
      <c r="B30" s="41" t="s">
        <v>44</v>
      </c>
      <c r="C30" s="42">
        <v>215.92109099999996</v>
      </c>
      <c r="D30" s="42">
        <v>227.50966099999994</v>
      </c>
      <c r="E30" s="42">
        <v>260.84251900000004</v>
      </c>
      <c r="F30" s="42">
        <v>276.00698099999988</v>
      </c>
      <c r="G30" s="42">
        <v>291.62210899999991</v>
      </c>
      <c r="H30" s="42">
        <v>280.18475899999993</v>
      </c>
      <c r="I30" s="42">
        <v>410.60590499999984</v>
      </c>
      <c r="J30" s="42">
        <v>459.3951320000001</v>
      </c>
      <c r="K30" s="42">
        <v>692.22029799999996</v>
      </c>
      <c r="L30" s="42">
        <v>679.83532200000013</v>
      </c>
      <c r="M30" s="42">
        <v>808.51897500000018</v>
      </c>
      <c r="N30" s="42">
        <v>667.76362499999993</v>
      </c>
      <c r="O30" s="42">
        <v>728.79452599999979</v>
      </c>
      <c r="P30" s="42">
        <v>717.01386499999956</v>
      </c>
      <c r="Q30" s="42">
        <v>703.2429790000001</v>
      </c>
      <c r="R30" s="42">
        <v>677.95787899999982</v>
      </c>
      <c r="S30" s="42">
        <v>744.37864700000011</v>
      </c>
      <c r="T30" s="42">
        <v>1368.686638000001</v>
      </c>
      <c r="U30" s="42">
        <v>1204.2792400000017</v>
      </c>
      <c r="V30" s="42">
        <v>983.06873499999915</v>
      </c>
      <c r="W30" s="42">
        <v>1194.2069709999996</v>
      </c>
      <c r="X30" s="42">
        <v>1234.1760649999987</v>
      </c>
      <c r="Y30" s="42">
        <v>1323.1730109999994</v>
      </c>
      <c r="Z30" s="42">
        <v>1422.9162370000004</v>
      </c>
      <c r="AA30" s="42">
        <v>1332.2547949999994</v>
      </c>
      <c r="AB30" s="42">
        <v>1534.0264720000009</v>
      </c>
      <c r="AC30" s="42">
        <v>1263.1190450000004</v>
      </c>
      <c r="AD30" s="42">
        <v>1243.3792469999917</v>
      </c>
      <c r="AE30" s="42">
        <v>1241.4692670000068</v>
      </c>
      <c r="AF30" s="42">
        <v>1343.4224349999959</v>
      </c>
      <c r="AG30" s="42">
        <v>1163.8172759999979</v>
      </c>
      <c r="AH30" s="42">
        <v>1184.6452599999993</v>
      </c>
      <c r="AI30" s="42">
        <f t="shared" si="0"/>
        <v>27878.454966999991</v>
      </c>
      <c r="AJ30" s="26"/>
      <c r="AK30" s="27"/>
      <c r="AL30" s="28"/>
      <c r="AM30" s="29"/>
      <c r="AN30" s="29"/>
    </row>
    <row r="31" spans="1:40" ht="12" customHeight="1" x14ac:dyDescent="0.25">
      <c r="A31" s="40"/>
      <c r="B31" s="41" t="s">
        <v>46</v>
      </c>
      <c r="C31" s="42">
        <v>354.53102400000012</v>
      </c>
      <c r="D31" s="42">
        <v>428.74276199999997</v>
      </c>
      <c r="E31" s="42">
        <v>494.03856200000018</v>
      </c>
      <c r="F31" s="42">
        <v>538.42526599999974</v>
      </c>
      <c r="G31" s="42">
        <v>601.80058900000006</v>
      </c>
      <c r="H31" s="42">
        <v>736.80628999999999</v>
      </c>
      <c r="I31" s="42">
        <v>896.19379000000004</v>
      </c>
      <c r="J31" s="42">
        <v>1045.161732</v>
      </c>
      <c r="K31" s="42">
        <v>1148.6171510000001</v>
      </c>
      <c r="L31" s="42">
        <v>1338.0379549999998</v>
      </c>
      <c r="M31" s="42">
        <v>1630.0268489999999</v>
      </c>
      <c r="N31" s="42">
        <v>1982.7558249999995</v>
      </c>
      <c r="O31" s="42">
        <v>2509.2499619999999</v>
      </c>
      <c r="P31" s="42">
        <v>2929.5093550000001</v>
      </c>
      <c r="Q31" s="42">
        <v>3205.1502329999998</v>
      </c>
      <c r="R31" s="42">
        <v>3627.8261399999997</v>
      </c>
      <c r="S31" s="42">
        <v>4160.0770829999992</v>
      </c>
      <c r="T31" s="42">
        <v>4773.2476069999993</v>
      </c>
      <c r="U31" s="42">
        <v>5357.1463289999974</v>
      </c>
      <c r="V31" s="42">
        <v>5366.6284579999992</v>
      </c>
      <c r="W31" s="42">
        <v>5982.6826760000004</v>
      </c>
      <c r="X31" s="42">
        <v>6451.2338889999983</v>
      </c>
      <c r="Y31" s="42">
        <v>6752.8657880000028</v>
      </c>
      <c r="Z31" s="42">
        <v>6933.9907219999968</v>
      </c>
      <c r="AA31" s="42">
        <v>7620.5821550000028</v>
      </c>
      <c r="AB31" s="42">
        <v>8452.1167719999994</v>
      </c>
      <c r="AC31" s="42">
        <v>9039.0426669999997</v>
      </c>
      <c r="AD31" s="42">
        <v>9032.75043800001</v>
      </c>
      <c r="AE31" s="42">
        <v>9811.1018439999862</v>
      </c>
      <c r="AF31" s="42">
        <v>10878.742183999984</v>
      </c>
      <c r="AG31" s="42">
        <v>10669.771238999994</v>
      </c>
      <c r="AH31" s="42">
        <v>12917.848442999999</v>
      </c>
      <c r="AI31" s="42">
        <f t="shared" si="0"/>
        <v>147666.70177899994</v>
      </c>
      <c r="AJ31" s="26"/>
      <c r="AK31" s="27"/>
      <c r="AL31" s="28"/>
      <c r="AM31" s="29"/>
      <c r="AN31" s="29"/>
    </row>
    <row r="32" spans="1:40" ht="12" customHeight="1" x14ac:dyDescent="0.25">
      <c r="A32" s="40"/>
      <c r="B32" s="41" t="s">
        <v>48</v>
      </c>
      <c r="C32" s="42">
        <v>24.758346999999972</v>
      </c>
      <c r="D32" s="42">
        <v>45.189461000000016</v>
      </c>
      <c r="E32" s="42">
        <v>58.992602000000005</v>
      </c>
      <c r="F32" s="42">
        <v>88.116536999999894</v>
      </c>
      <c r="G32" s="42">
        <v>79.21763300000022</v>
      </c>
      <c r="H32" s="42">
        <v>79.481034000000136</v>
      </c>
      <c r="I32" s="42">
        <v>83.363710999999981</v>
      </c>
      <c r="J32" s="42">
        <v>101.84802400000007</v>
      </c>
      <c r="K32" s="42">
        <v>144.48405400000013</v>
      </c>
      <c r="L32" s="42">
        <v>151.7426209999999</v>
      </c>
      <c r="M32" s="42">
        <v>163.62657300000012</v>
      </c>
      <c r="N32" s="42">
        <v>146.2467990000001</v>
      </c>
      <c r="O32" s="42">
        <v>186.23263200000002</v>
      </c>
      <c r="P32" s="42">
        <v>175.5751370000001</v>
      </c>
      <c r="Q32" s="42">
        <v>184.67474399999981</v>
      </c>
      <c r="R32" s="42">
        <v>190.50006099999996</v>
      </c>
      <c r="S32" s="42">
        <v>204.30526700000019</v>
      </c>
      <c r="T32" s="42">
        <v>185.57514300000005</v>
      </c>
      <c r="U32" s="42">
        <v>167.78554799999998</v>
      </c>
      <c r="V32" s="42">
        <v>150.93627100000009</v>
      </c>
      <c r="W32" s="42">
        <v>164.923653</v>
      </c>
      <c r="X32" s="42">
        <v>125.20709899999986</v>
      </c>
      <c r="Y32" s="42">
        <v>117.5133230000001</v>
      </c>
      <c r="Z32" s="42">
        <v>118.55973199999963</v>
      </c>
      <c r="AA32" s="42">
        <v>137.49274399999999</v>
      </c>
      <c r="AB32" s="42">
        <v>163.83058100000008</v>
      </c>
      <c r="AC32" s="42">
        <v>211.61694399999965</v>
      </c>
      <c r="AD32" s="42">
        <v>209.15660000000253</v>
      </c>
      <c r="AE32" s="42">
        <v>191.642605</v>
      </c>
      <c r="AF32" s="42">
        <v>246.83279499999662</v>
      </c>
      <c r="AG32" s="42">
        <v>157.96818700000085</v>
      </c>
      <c r="AH32" s="42">
        <v>169.35123199999725</v>
      </c>
      <c r="AI32" s="42">
        <f t="shared" si="0"/>
        <v>4626.747693999996</v>
      </c>
      <c r="AJ32" s="26"/>
      <c r="AK32" s="27"/>
      <c r="AL32" s="28"/>
      <c r="AM32" s="29"/>
      <c r="AN32" s="29"/>
    </row>
    <row r="33" spans="1:40" ht="12" customHeight="1" x14ac:dyDescent="0.25">
      <c r="A33" s="40"/>
      <c r="B33" s="41" t="s">
        <v>50</v>
      </c>
      <c r="C33" s="42">
        <v>8.5561170000000022</v>
      </c>
      <c r="D33" s="42">
        <v>9.7083299999999966</v>
      </c>
      <c r="E33" s="42">
        <v>8.7659589999999952</v>
      </c>
      <c r="F33" s="42">
        <v>9.9860330000000062</v>
      </c>
      <c r="G33" s="42">
        <v>14.92202100000001</v>
      </c>
      <c r="H33" s="42">
        <v>21.303668000000002</v>
      </c>
      <c r="I33" s="42">
        <v>17.467325999999996</v>
      </c>
      <c r="J33" s="42">
        <v>34.450945000000019</v>
      </c>
      <c r="K33" s="42">
        <v>32.564308999999994</v>
      </c>
      <c r="L33" s="42">
        <v>20.325294999999976</v>
      </c>
      <c r="M33" s="42">
        <v>15.999290999999985</v>
      </c>
      <c r="N33" s="42">
        <v>13.266814000000004</v>
      </c>
      <c r="O33" s="42">
        <v>21.261966000000008</v>
      </c>
      <c r="P33" s="42">
        <v>20.451026000000002</v>
      </c>
      <c r="Q33" s="42">
        <v>22.350980000000007</v>
      </c>
      <c r="R33" s="42">
        <v>22.015492999999999</v>
      </c>
      <c r="S33" s="42">
        <v>25.887612999999988</v>
      </c>
      <c r="T33" s="42">
        <v>20.648944999999994</v>
      </c>
      <c r="U33" s="42">
        <v>17.819012000000015</v>
      </c>
      <c r="V33" s="42">
        <v>14.285997000000009</v>
      </c>
      <c r="W33" s="42">
        <v>21.887818999999986</v>
      </c>
      <c r="X33" s="42">
        <v>22.870424999999997</v>
      </c>
      <c r="Y33" s="42">
        <v>26.777311999999995</v>
      </c>
      <c r="Z33" s="42">
        <v>40.809782000000013</v>
      </c>
      <c r="AA33" s="42">
        <v>35.288039000000012</v>
      </c>
      <c r="AB33" s="42">
        <v>36.517801000000013</v>
      </c>
      <c r="AC33" s="42">
        <v>47.173517000000018</v>
      </c>
      <c r="AD33" s="42">
        <v>46.980158000000074</v>
      </c>
      <c r="AE33" s="42">
        <v>30.200897000000012</v>
      </c>
      <c r="AF33" s="42">
        <v>39.987351000000011</v>
      </c>
      <c r="AG33" s="42">
        <v>40.512065999999962</v>
      </c>
      <c r="AH33" s="42">
        <v>42.716797999999983</v>
      </c>
      <c r="AI33" s="42">
        <f t="shared" si="0"/>
        <v>803.75910500000009</v>
      </c>
      <c r="AJ33" s="26"/>
      <c r="AK33" s="27"/>
      <c r="AL33" s="28"/>
      <c r="AM33" s="29"/>
      <c r="AN33" s="29"/>
    </row>
    <row r="34" spans="1:40" ht="12" customHeight="1" x14ac:dyDescent="0.25">
      <c r="A34" s="40"/>
      <c r="B34" s="41" t="s">
        <v>52</v>
      </c>
      <c r="C34" s="42">
        <v>601.96212400000013</v>
      </c>
      <c r="D34" s="42">
        <v>721.8287049999999</v>
      </c>
      <c r="E34" s="42">
        <v>906.8527879999998</v>
      </c>
      <c r="F34" s="42">
        <v>1215.977938</v>
      </c>
      <c r="G34" s="42">
        <v>1777.7206139999998</v>
      </c>
      <c r="H34" s="42">
        <v>1963.2148080000002</v>
      </c>
      <c r="I34" s="42">
        <v>1995.1202560000006</v>
      </c>
      <c r="J34" s="42">
        <v>2294.6387730000001</v>
      </c>
      <c r="K34" s="42">
        <v>2662.3297010000001</v>
      </c>
      <c r="L34" s="42">
        <v>3003.2678489999989</v>
      </c>
      <c r="M34" s="42">
        <v>3355.5568100000014</v>
      </c>
      <c r="N34" s="42">
        <v>3451.5842159999993</v>
      </c>
      <c r="O34" s="42">
        <v>3805.7617489999998</v>
      </c>
      <c r="P34" s="42">
        <v>4035.4756320000001</v>
      </c>
      <c r="Q34" s="42">
        <v>3894.750344000001</v>
      </c>
      <c r="R34" s="42">
        <v>4026.2166130000001</v>
      </c>
      <c r="S34" s="42">
        <v>4107.1973230000003</v>
      </c>
      <c r="T34" s="42">
        <v>4499.7352959999989</v>
      </c>
      <c r="U34" s="42">
        <v>4116.1429119999993</v>
      </c>
      <c r="V34" s="42">
        <v>3418.5416669999995</v>
      </c>
      <c r="W34" s="42">
        <v>4371.7249790000014</v>
      </c>
      <c r="X34" s="42">
        <v>5123.564437</v>
      </c>
      <c r="Y34" s="42">
        <v>5545.076019000001</v>
      </c>
      <c r="Z34" s="42">
        <v>5918.5056649999997</v>
      </c>
      <c r="AA34" s="42">
        <v>6547.2876320000023</v>
      </c>
      <c r="AB34" s="42">
        <v>6690.8107390000014</v>
      </c>
      <c r="AC34" s="42">
        <v>6760.3350749999981</v>
      </c>
      <c r="AD34" s="42">
        <v>7006.1324700000041</v>
      </c>
      <c r="AE34" s="42">
        <v>7113.7889990000003</v>
      </c>
      <c r="AF34" s="42">
        <v>7246.6096889999972</v>
      </c>
      <c r="AG34" s="42">
        <v>6472.8702399999966</v>
      </c>
      <c r="AH34" s="42">
        <v>6740.6048470000096</v>
      </c>
      <c r="AI34" s="42">
        <f t="shared" si="0"/>
        <v>131391.18690900001</v>
      </c>
      <c r="AJ34" s="26"/>
      <c r="AK34" s="27"/>
      <c r="AL34" s="28"/>
      <c r="AM34" s="29"/>
      <c r="AN34" s="29"/>
    </row>
    <row r="35" spans="1:40" ht="12" customHeight="1" x14ac:dyDescent="0.25">
      <c r="A35" s="40"/>
      <c r="B35" s="41" t="s">
        <v>427</v>
      </c>
      <c r="C35" s="42">
        <v>11169.315395000001</v>
      </c>
      <c r="D35" s="42">
        <v>11574.375032</v>
      </c>
      <c r="E35" s="42">
        <v>11937.061089999999</v>
      </c>
      <c r="F35" s="42">
        <v>12970.428640999997</v>
      </c>
      <c r="G35" s="42">
        <v>16490.918068999999</v>
      </c>
      <c r="H35" s="42">
        <v>19264.900827000001</v>
      </c>
      <c r="I35" s="42">
        <v>31648.77726000001</v>
      </c>
      <c r="J35" s="42">
        <v>35647.31758499999</v>
      </c>
      <c r="K35" s="42">
        <v>41039.927602999996</v>
      </c>
      <c r="L35" s="42">
        <v>46599.456547999987</v>
      </c>
      <c r="M35" s="42">
        <v>60363.63981600001</v>
      </c>
      <c r="N35" s="42">
        <v>54996.267997999996</v>
      </c>
      <c r="O35" s="42">
        <v>52177.36819199998</v>
      </c>
      <c r="P35" s="42">
        <v>51074.042365000008</v>
      </c>
      <c r="Q35" s="42">
        <v>59821.72400300001</v>
      </c>
      <c r="R35" s="42">
        <v>60593.614343000001</v>
      </c>
      <c r="S35" s="42">
        <v>68219.601781999983</v>
      </c>
      <c r="T35" s="42">
        <v>75193.770199999984</v>
      </c>
      <c r="U35" s="42">
        <v>72004.801661999983</v>
      </c>
      <c r="V35" s="42">
        <v>65373.901160000009</v>
      </c>
      <c r="W35" s="42">
        <v>77794.016217000011</v>
      </c>
      <c r="X35" s="42">
        <v>81528.657798999993</v>
      </c>
      <c r="Y35" s="42">
        <v>85627.985075000033</v>
      </c>
      <c r="Z35" s="42">
        <v>86790.670710999984</v>
      </c>
      <c r="AA35" s="42">
        <v>88508.737810999999</v>
      </c>
      <c r="AB35" s="42">
        <v>99622.908202999999</v>
      </c>
      <c r="AC35" s="42">
        <v>99449.737972000017</v>
      </c>
      <c r="AD35" s="42">
        <v>101994.07839899999</v>
      </c>
      <c r="AE35" s="42">
        <v>107365.94420800003</v>
      </c>
      <c r="AF35" s="42">
        <v>105357.51714499999</v>
      </c>
      <c r="AG35" s="42">
        <v>98287.843835000007</v>
      </c>
      <c r="AH35" s="42">
        <v>111758.50390200001</v>
      </c>
      <c r="AI35" s="42">
        <f t="shared" si="0"/>
        <v>2002247.810848</v>
      </c>
      <c r="AJ35" s="26"/>
      <c r="AK35" s="27"/>
      <c r="AL35" s="28"/>
      <c r="AM35" s="29"/>
      <c r="AN35" s="29"/>
    </row>
    <row r="36" spans="1:40" ht="12" customHeight="1" x14ac:dyDescent="0.25">
      <c r="A36" s="40"/>
      <c r="B36" s="41"/>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26"/>
      <c r="AK36" s="27"/>
      <c r="AL36" s="28"/>
      <c r="AM36" s="29"/>
      <c r="AN36" s="29"/>
    </row>
    <row r="37" spans="1:40" ht="12" customHeight="1" x14ac:dyDescent="0.25">
      <c r="A37" s="98" t="s">
        <v>439</v>
      </c>
      <c r="B37" s="99"/>
      <c r="C37" s="99"/>
      <c r="D37" s="99"/>
      <c r="E37" s="99"/>
      <c r="F37" s="99"/>
      <c r="G37" s="99"/>
      <c r="H37" s="99"/>
      <c r="I37" s="99"/>
      <c r="J37" s="99"/>
      <c r="K37" s="99"/>
      <c r="L37" s="99"/>
      <c r="M37" s="99"/>
      <c r="N37" s="99"/>
      <c r="O37" s="99"/>
      <c r="P37" s="99"/>
      <c r="Q37" s="99"/>
      <c r="R37" s="99"/>
      <c r="S37" s="99"/>
      <c r="T37" s="99"/>
      <c r="U37" s="99"/>
      <c r="V37" s="99"/>
      <c r="W37" s="99"/>
      <c r="X37" s="99"/>
      <c r="Y37" s="99"/>
      <c r="Z37" s="99"/>
      <c r="AA37" s="99"/>
      <c r="AB37" s="99"/>
      <c r="AC37" s="99"/>
      <c r="AD37" s="99"/>
      <c r="AE37" s="99"/>
      <c r="AF37" s="99"/>
      <c r="AG37" s="99"/>
      <c r="AH37" s="99"/>
      <c r="AI37" s="99"/>
      <c r="AJ37" s="26"/>
      <c r="AK37" s="27"/>
      <c r="AL37" s="28"/>
      <c r="AM37" s="29"/>
      <c r="AN37" s="29"/>
    </row>
    <row r="38" spans="1:40" ht="12" customHeight="1" x14ac:dyDescent="0.25">
      <c r="A38" s="40"/>
      <c r="B38" s="41"/>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26"/>
      <c r="AK38" s="27"/>
      <c r="AL38" s="28"/>
      <c r="AM38" s="29"/>
      <c r="AN38" s="29"/>
    </row>
    <row r="39" spans="1:40" ht="12" customHeight="1" x14ac:dyDescent="0.25">
      <c r="A39" s="40"/>
      <c r="B39" s="41" t="s">
        <v>4</v>
      </c>
      <c r="C39" s="42">
        <v>1.283937000000001</v>
      </c>
      <c r="D39" s="42">
        <v>0.75581400000000043</v>
      </c>
      <c r="E39" s="42">
        <v>1.0506239999999998</v>
      </c>
      <c r="F39" s="42">
        <v>0.61193700000000084</v>
      </c>
      <c r="G39" s="42">
        <v>1.7310149999999989</v>
      </c>
      <c r="H39" s="42">
        <v>1.0221810000000011</v>
      </c>
      <c r="I39" s="42">
        <v>1.0212149999999987</v>
      </c>
      <c r="J39" s="42">
        <v>1.8999579999999994</v>
      </c>
      <c r="K39" s="42">
        <v>1.9722230000000005</v>
      </c>
      <c r="L39" s="42">
        <v>1.5527659999999988</v>
      </c>
      <c r="M39" s="42">
        <v>1.8210810000000004</v>
      </c>
      <c r="N39" s="42">
        <v>1.9043010000000007</v>
      </c>
      <c r="O39" s="42">
        <v>2.7253689999999993</v>
      </c>
      <c r="P39" s="42">
        <v>5.0584449999999928</v>
      </c>
      <c r="Q39" s="42">
        <v>3.6700580000000045</v>
      </c>
      <c r="R39" s="42">
        <v>2.0961070000000039</v>
      </c>
      <c r="S39" s="42">
        <v>2.8993680000000013</v>
      </c>
      <c r="T39" s="42">
        <v>6.3140270000000012</v>
      </c>
      <c r="U39" s="42">
        <v>6.6240720000000177</v>
      </c>
      <c r="V39" s="42">
        <v>6.7985769999999928</v>
      </c>
      <c r="W39" s="42">
        <v>10.784586999999998</v>
      </c>
      <c r="X39" s="42">
        <v>9.8980409999999956</v>
      </c>
      <c r="Y39" s="42">
        <v>9.6716710000000106</v>
      </c>
      <c r="Z39" s="42">
        <v>11.798900999999997</v>
      </c>
      <c r="AA39" s="42">
        <v>11.869896000000008</v>
      </c>
      <c r="AB39" s="42">
        <v>12.774641999999981</v>
      </c>
      <c r="AC39" s="42">
        <v>12.84633599999998</v>
      </c>
      <c r="AD39" s="42">
        <v>12.955686000000142</v>
      </c>
      <c r="AE39" s="42">
        <v>12.462945000000005</v>
      </c>
      <c r="AF39" s="42">
        <v>11.531865999999958</v>
      </c>
      <c r="AG39" s="42">
        <v>13.515634999999975</v>
      </c>
      <c r="AH39" s="42">
        <v>17.010793999999976</v>
      </c>
      <c r="AI39" s="42">
        <f>SUM(C39:AH39)</f>
        <v>199.93407500000004</v>
      </c>
      <c r="AJ39" s="26"/>
      <c r="AK39" s="27"/>
      <c r="AL39" s="28"/>
      <c r="AM39" s="29"/>
      <c r="AN39" s="29"/>
    </row>
    <row r="40" spans="1:40" ht="12" customHeight="1" x14ac:dyDescent="0.25">
      <c r="A40" s="40"/>
      <c r="B40" s="41" t="s">
        <v>6</v>
      </c>
      <c r="C40" s="42">
        <v>4.8067289999999936</v>
      </c>
      <c r="D40" s="42">
        <v>7.0112649999999963</v>
      </c>
      <c r="E40" s="42">
        <v>6.6683559999999948</v>
      </c>
      <c r="F40" s="42">
        <v>9.7743469999999988</v>
      </c>
      <c r="G40" s="42">
        <v>12.991737000000002</v>
      </c>
      <c r="H40" s="42">
        <v>17.133276999999993</v>
      </c>
      <c r="I40" s="42">
        <v>18.666084000000005</v>
      </c>
      <c r="J40" s="42">
        <v>18.798783000000004</v>
      </c>
      <c r="K40" s="42">
        <v>19.408238999999995</v>
      </c>
      <c r="L40" s="42">
        <v>34.725352000000015</v>
      </c>
      <c r="M40" s="42">
        <v>69.595228999999975</v>
      </c>
      <c r="N40" s="42">
        <v>46.020900000000005</v>
      </c>
      <c r="O40" s="42">
        <v>43.940195000000017</v>
      </c>
      <c r="P40" s="42">
        <v>32.029772999999999</v>
      </c>
      <c r="Q40" s="42">
        <v>39.516125000000017</v>
      </c>
      <c r="R40" s="42">
        <v>46.372239999999977</v>
      </c>
      <c r="S40" s="42">
        <v>45.151783000000002</v>
      </c>
      <c r="T40" s="42">
        <v>44.934573000000015</v>
      </c>
      <c r="U40" s="42">
        <v>47.025794000000047</v>
      </c>
      <c r="V40" s="42">
        <v>41.427529000000021</v>
      </c>
      <c r="W40" s="42">
        <v>56.856975999999989</v>
      </c>
      <c r="X40" s="42">
        <v>53.503363999999976</v>
      </c>
      <c r="Y40" s="42">
        <v>64.116028</v>
      </c>
      <c r="Z40" s="42">
        <v>105.45202000000005</v>
      </c>
      <c r="AA40" s="42">
        <v>87.966794999999976</v>
      </c>
      <c r="AB40" s="42">
        <v>89.956108999999998</v>
      </c>
      <c r="AC40" s="42">
        <v>79.999036000000004</v>
      </c>
      <c r="AD40" s="42">
        <v>75.832001999999875</v>
      </c>
      <c r="AE40" s="42">
        <v>75.643864999999778</v>
      </c>
      <c r="AF40" s="42">
        <v>76.978994999999713</v>
      </c>
      <c r="AG40" s="42">
        <v>64.847055999999839</v>
      </c>
      <c r="AH40" s="42">
        <v>81.63000399999919</v>
      </c>
      <c r="AI40" s="42">
        <f t="shared" ref="AI40:AI64" si="1">SUM(C40:AH40)</f>
        <v>1518.7805599999986</v>
      </c>
      <c r="AJ40" s="26"/>
      <c r="AK40" s="27"/>
      <c r="AL40" s="28"/>
      <c r="AM40" s="29"/>
      <c r="AN40" s="29"/>
    </row>
    <row r="41" spans="1:40" ht="12" customHeight="1" x14ac:dyDescent="0.25">
      <c r="A41" s="40"/>
      <c r="B41" s="41" t="s">
        <v>8</v>
      </c>
      <c r="C41" s="42">
        <v>6.6734039999999935</v>
      </c>
      <c r="D41" s="42">
        <v>16.293406000000004</v>
      </c>
      <c r="E41" s="42">
        <v>18.284846999999992</v>
      </c>
      <c r="F41" s="42">
        <v>24.548152999999989</v>
      </c>
      <c r="G41" s="42">
        <v>28.114089000000007</v>
      </c>
      <c r="H41" s="42">
        <v>18.045053999999997</v>
      </c>
      <c r="I41" s="42">
        <v>26.539267999999993</v>
      </c>
      <c r="J41" s="42">
        <v>27.844057000000003</v>
      </c>
      <c r="K41" s="42">
        <v>26.460023999999997</v>
      </c>
      <c r="L41" s="42">
        <v>29.415803</v>
      </c>
      <c r="M41" s="42">
        <v>39.128584000000011</v>
      </c>
      <c r="N41" s="42">
        <v>43.112623999999997</v>
      </c>
      <c r="O41" s="42">
        <v>44.205034000000012</v>
      </c>
      <c r="P41" s="42">
        <v>31.366865000000022</v>
      </c>
      <c r="Q41" s="42">
        <v>42.056073999999995</v>
      </c>
      <c r="R41" s="42">
        <v>48.269015000000039</v>
      </c>
      <c r="S41" s="42">
        <v>40.014494000000006</v>
      </c>
      <c r="T41" s="42">
        <v>28.584279999999985</v>
      </c>
      <c r="U41" s="42">
        <v>21.557028999999993</v>
      </c>
      <c r="V41" s="42">
        <v>20.534173999999986</v>
      </c>
      <c r="W41" s="42">
        <v>28.77944500000002</v>
      </c>
      <c r="X41" s="42">
        <v>28.247294000000021</v>
      </c>
      <c r="Y41" s="42">
        <v>27.972946000000022</v>
      </c>
      <c r="Z41" s="42">
        <v>28.888924000000028</v>
      </c>
      <c r="AA41" s="42">
        <v>38.298651000000007</v>
      </c>
      <c r="AB41" s="42">
        <v>42.300302999999978</v>
      </c>
      <c r="AC41" s="42">
        <v>46.817926999999983</v>
      </c>
      <c r="AD41" s="42">
        <v>31.950033999999874</v>
      </c>
      <c r="AE41" s="42">
        <v>32.645478000000253</v>
      </c>
      <c r="AF41" s="42">
        <v>36.838076999999942</v>
      </c>
      <c r="AG41" s="42">
        <v>37.043426000000181</v>
      </c>
      <c r="AH41" s="42">
        <v>49.846518000000003</v>
      </c>
      <c r="AI41" s="42">
        <f t="shared" si="1"/>
        <v>1010.6753010000002</v>
      </c>
      <c r="AJ41" s="26"/>
      <c r="AK41" s="27"/>
      <c r="AL41" s="28"/>
      <c r="AM41" s="29"/>
      <c r="AN41" s="29"/>
    </row>
    <row r="42" spans="1:40" ht="12" customHeight="1" x14ac:dyDescent="0.25">
      <c r="A42" s="40"/>
      <c r="B42" s="41" t="s">
        <v>10</v>
      </c>
      <c r="C42" s="42">
        <v>1.3477380000000001</v>
      </c>
      <c r="D42" s="42">
        <v>1.3172489999999999</v>
      </c>
      <c r="E42" s="42">
        <v>1.5432050000000013</v>
      </c>
      <c r="F42" s="42">
        <v>1.591603999999998</v>
      </c>
      <c r="G42" s="42">
        <v>2.091634</v>
      </c>
      <c r="H42" s="42">
        <v>1.6732679999999993</v>
      </c>
      <c r="I42" s="42">
        <v>4.1967329999999983</v>
      </c>
      <c r="J42" s="42">
        <v>3.9750710000000007</v>
      </c>
      <c r="K42" s="42">
        <v>4.2909059999999988</v>
      </c>
      <c r="L42" s="42">
        <v>5.3277040000000033</v>
      </c>
      <c r="M42" s="42">
        <v>6.4056769999999954</v>
      </c>
      <c r="N42" s="42">
        <v>5.5842760000000009</v>
      </c>
      <c r="O42" s="42">
        <v>5.4970010000000045</v>
      </c>
      <c r="P42" s="42">
        <v>5.4733149999999959</v>
      </c>
      <c r="Q42" s="42">
        <v>4.6548110000000049</v>
      </c>
      <c r="R42" s="42">
        <v>4.6186010000000035</v>
      </c>
      <c r="S42" s="42">
        <v>3.3791429999999987</v>
      </c>
      <c r="T42" s="42">
        <v>3.6496669999999987</v>
      </c>
      <c r="U42" s="42">
        <v>2.9609599999999996</v>
      </c>
      <c r="V42" s="42">
        <v>2.4676399999999958</v>
      </c>
      <c r="W42" s="42">
        <v>3.5291849999999965</v>
      </c>
      <c r="X42" s="42">
        <v>3.6457719999999991</v>
      </c>
      <c r="Y42" s="42">
        <v>1.0943199999999997</v>
      </c>
      <c r="Z42" s="42">
        <v>1.410995999999999</v>
      </c>
      <c r="AA42" s="42">
        <v>1.6913640000000012</v>
      </c>
      <c r="AB42" s="42">
        <v>2.9502900000000012</v>
      </c>
      <c r="AC42" s="42">
        <v>2.9919150000000059</v>
      </c>
      <c r="AD42" s="42">
        <v>3.56886200000001</v>
      </c>
      <c r="AE42" s="42">
        <v>3.5419109999999847</v>
      </c>
      <c r="AF42" s="42">
        <v>4.2374339999999648</v>
      </c>
      <c r="AG42" s="42">
        <v>4.0064409999999953</v>
      </c>
      <c r="AH42" s="42">
        <v>2.738915999999989</v>
      </c>
      <c r="AI42" s="42">
        <f t="shared" si="1"/>
        <v>107.45360899999993</v>
      </c>
      <c r="AJ42" s="26"/>
      <c r="AK42" s="27"/>
      <c r="AL42" s="28"/>
      <c r="AM42" s="29"/>
      <c r="AN42" s="29"/>
    </row>
    <row r="43" spans="1:40" ht="12" customHeight="1" x14ac:dyDescent="0.25">
      <c r="A43" s="40"/>
      <c r="B43" s="41" t="s">
        <v>12</v>
      </c>
      <c r="C43" s="42">
        <v>1.9118569999999995</v>
      </c>
      <c r="D43" s="42">
        <v>2.7621139999999991</v>
      </c>
      <c r="E43" s="42">
        <v>2.2997159999999996</v>
      </c>
      <c r="F43" s="42">
        <v>2.5745189999999996</v>
      </c>
      <c r="G43" s="42">
        <v>3.5733389999999998</v>
      </c>
      <c r="H43" s="42">
        <v>4.7809859999999968</v>
      </c>
      <c r="I43" s="42">
        <v>5.5126830000000018</v>
      </c>
      <c r="J43" s="42">
        <v>4.5506290000000007</v>
      </c>
      <c r="K43" s="42">
        <v>4.7214479999999952</v>
      </c>
      <c r="L43" s="42">
        <v>8.867916000000001</v>
      </c>
      <c r="M43" s="42">
        <v>21.073409000000005</v>
      </c>
      <c r="N43" s="42">
        <v>25.311324999999986</v>
      </c>
      <c r="O43" s="42">
        <v>25.506852000000013</v>
      </c>
      <c r="P43" s="42">
        <v>13.931069000000004</v>
      </c>
      <c r="Q43" s="42">
        <v>14.557592000000009</v>
      </c>
      <c r="R43" s="42">
        <v>24.08877</v>
      </c>
      <c r="S43" s="42">
        <v>18.021910000000005</v>
      </c>
      <c r="T43" s="42">
        <v>8.0283849999999894</v>
      </c>
      <c r="U43" s="42">
        <v>4.7306449999999947</v>
      </c>
      <c r="V43" s="42">
        <v>3.9986689999999938</v>
      </c>
      <c r="W43" s="42">
        <v>4.6320900000000043</v>
      </c>
      <c r="X43" s="42">
        <v>5.8209029999999959</v>
      </c>
      <c r="Y43" s="42">
        <v>5.2501200000000061</v>
      </c>
      <c r="Z43" s="42">
        <v>6.9587020000000033</v>
      </c>
      <c r="AA43" s="42">
        <v>7.5792230000000007</v>
      </c>
      <c r="AB43" s="42">
        <v>7.9967900000000007</v>
      </c>
      <c r="AC43" s="42">
        <v>8.3760490000000001</v>
      </c>
      <c r="AD43" s="42">
        <v>7.5363820000000032</v>
      </c>
      <c r="AE43" s="42">
        <v>9.6146490000000142</v>
      </c>
      <c r="AF43" s="42">
        <v>9.3376219999999819</v>
      </c>
      <c r="AG43" s="42">
        <v>6.1616069999999894</v>
      </c>
      <c r="AH43" s="42">
        <v>6.998864999999995</v>
      </c>
      <c r="AI43" s="42">
        <f t="shared" si="1"/>
        <v>287.06683500000008</v>
      </c>
      <c r="AJ43" s="26"/>
      <c r="AK43" s="27"/>
      <c r="AL43" s="28"/>
      <c r="AM43" s="29"/>
      <c r="AN43" s="29"/>
    </row>
    <row r="44" spans="1:40" ht="12" customHeight="1" x14ac:dyDescent="0.25">
      <c r="A44" s="40"/>
      <c r="B44" s="41" t="s">
        <v>14</v>
      </c>
      <c r="C44" s="42">
        <v>2.1489329999999964</v>
      </c>
      <c r="D44" s="42">
        <v>3.6888769999999993</v>
      </c>
      <c r="E44" s="42">
        <v>3.2831029999999988</v>
      </c>
      <c r="F44" s="42">
        <v>4.2165079999999975</v>
      </c>
      <c r="G44" s="42">
        <v>3.8764999999999974</v>
      </c>
      <c r="H44" s="42">
        <v>4.5933359999999954</v>
      </c>
      <c r="I44" s="42">
        <v>5.3878610000000009</v>
      </c>
      <c r="J44" s="42">
        <v>5.6741740000000007</v>
      </c>
      <c r="K44" s="42">
        <v>5.8371369999999949</v>
      </c>
      <c r="L44" s="42">
        <v>10.640239000000003</v>
      </c>
      <c r="M44" s="42">
        <v>26.85671700000001</v>
      </c>
      <c r="N44" s="42">
        <v>27.948408999999995</v>
      </c>
      <c r="O44" s="42">
        <v>26.082327000000014</v>
      </c>
      <c r="P44" s="42">
        <v>16.054093000000009</v>
      </c>
      <c r="Q44" s="42">
        <v>15.841155000000011</v>
      </c>
      <c r="R44" s="42">
        <v>25.018676999999997</v>
      </c>
      <c r="S44" s="42">
        <v>15.069236000000004</v>
      </c>
      <c r="T44" s="42">
        <v>8.681589000000006</v>
      </c>
      <c r="U44" s="42">
        <v>6.4506919999999823</v>
      </c>
      <c r="V44" s="42">
        <v>4.1272939999999787</v>
      </c>
      <c r="W44" s="42">
        <v>4.4449920000000027</v>
      </c>
      <c r="X44" s="42">
        <v>4.8406000000000216</v>
      </c>
      <c r="Y44" s="42">
        <v>5.1137370000000111</v>
      </c>
      <c r="Z44" s="42">
        <v>5.1290910000000167</v>
      </c>
      <c r="AA44" s="42">
        <v>6.7021919999999966</v>
      </c>
      <c r="AB44" s="42">
        <v>6.3327529999999914</v>
      </c>
      <c r="AC44" s="42">
        <v>8.2906019999999856</v>
      </c>
      <c r="AD44" s="42">
        <v>7.0623199999999997</v>
      </c>
      <c r="AE44" s="42">
        <v>8.3484970000000089</v>
      </c>
      <c r="AF44" s="42">
        <v>6.8674829999999503</v>
      </c>
      <c r="AG44" s="42">
        <v>5.8472670000000164</v>
      </c>
      <c r="AH44" s="42">
        <v>10.255923000000053</v>
      </c>
      <c r="AI44" s="42">
        <f t="shared" si="1"/>
        <v>300.71231400000011</v>
      </c>
      <c r="AJ44" s="26"/>
      <c r="AK44" s="27"/>
      <c r="AL44" s="28"/>
      <c r="AM44" s="29"/>
      <c r="AN44" s="29"/>
    </row>
    <row r="45" spans="1:40" ht="12" customHeight="1" x14ac:dyDescent="0.25">
      <c r="A45" s="40"/>
      <c r="B45" s="41" t="s">
        <v>16</v>
      </c>
      <c r="C45" s="42">
        <v>0.61332999999999971</v>
      </c>
      <c r="D45" s="42">
        <v>0.77678400000000059</v>
      </c>
      <c r="E45" s="42">
        <v>1.1187730000000007</v>
      </c>
      <c r="F45" s="42">
        <v>1.1251729999999998</v>
      </c>
      <c r="G45" s="42">
        <v>1.4952969999999981</v>
      </c>
      <c r="H45" s="42">
        <v>1.1251229999999988</v>
      </c>
      <c r="I45" s="42">
        <v>1.3505530000000014</v>
      </c>
      <c r="J45" s="42">
        <v>1.5419409999999976</v>
      </c>
      <c r="K45" s="42">
        <v>1.4530439999999987</v>
      </c>
      <c r="L45" s="42">
        <v>1.9609100000000015</v>
      </c>
      <c r="M45" s="42">
        <v>2.721650000000003</v>
      </c>
      <c r="N45" s="42">
        <v>2.8476409999999994</v>
      </c>
      <c r="O45" s="42">
        <v>3.6029980000000004</v>
      </c>
      <c r="P45" s="42">
        <v>1.9769259999999989</v>
      </c>
      <c r="Q45" s="42">
        <v>2.6096300000000006</v>
      </c>
      <c r="R45" s="42">
        <v>2.9064090000000005</v>
      </c>
      <c r="S45" s="42">
        <v>5.5949839999999957</v>
      </c>
      <c r="T45" s="42">
        <v>7.0670210000000013</v>
      </c>
      <c r="U45" s="42">
        <v>5.2210459999999976</v>
      </c>
      <c r="V45" s="42">
        <v>5.8917160000000006</v>
      </c>
      <c r="W45" s="42">
        <v>5.804632999999999</v>
      </c>
      <c r="X45" s="42">
        <v>5.665261000000001</v>
      </c>
      <c r="Y45" s="42">
        <v>7.6971890000000016</v>
      </c>
      <c r="Z45" s="42">
        <v>8.0587819999999954</v>
      </c>
      <c r="AA45" s="42">
        <v>8.6111330000000024</v>
      </c>
      <c r="AB45" s="42">
        <v>9.7150620000000032</v>
      </c>
      <c r="AC45" s="42">
        <v>10.679340999999997</v>
      </c>
      <c r="AD45" s="42">
        <v>8.275535000000005</v>
      </c>
      <c r="AE45" s="42">
        <v>6.0692059999999941</v>
      </c>
      <c r="AF45" s="42">
        <v>6.2449529999999882</v>
      </c>
      <c r="AG45" s="42">
        <v>4.8613549999999961</v>
      </c>
      <c r="AH45" s="42">
        <v>4.7741070000000008</v>
      </c>
      <c r="AI45" s="42">
        <f t="shared" si="1"/>
        <v>139.45750599999997</v>
      </c>
      <c r="AJ45" s="26"/>
      <c r="AK45" s="27"/>
      <c r="AL45" s="28"/>
      <c r="AM45" s="29"/>
      <c r="AN45" s="29"/>
    </row>
    <row r="46" spans="1:40" ht="12" customHeight="1" x14ac:dyDescent="0.25">
      <c r="A46" s="40"/>
      <c r="B46" s="41" t="s">
        <v>18</v>
      </c>
      <c r="C46" s="42">
        <v>0.64498999999999951</v>
      </c>
      <c r="D46" s="42">
        <v>0.79674699999999965</v>
      </c>
      <c r="E46" s="42">
        <v>0.68286899999999928</v>
      </c>
      <c r="F46" s="42">
        <v>0.58661000000000074</v>
      </c>
      <c r="G46" s="42">
        <v>0.99018599999999879</v>
      </c>
      <c r="H46" s="42">
        <v>1.4060809999999995</v>
      </c>
      <c r="I46" s="42">
        <v>2.366471999999999</v>
      </c>
      <c r="J46" s="42">
        <v>2.7825829999999998</v>
      </c>
      <c r="K46" s="42">
        <v>3.1110620000000022</v>
      </c>
      <c r="L46" s="42">
        <v>4.4194709999999979</v>
      </c>
      <c r="M46" s="42">
        <v>4.8863319999999941</v>
      </c>
      <c r="N46" s="42">
        <v>4.0577810000000021</v>
      </c>
      <c r="O46" s="42">
        <v>4.1335399999999982</v>
      </c>
      <c r="P46" s="42">
        <v>3.6186089999999975</v>
      </c>
      <c r="Q46" s="42">
        <v>4.3296509999999948</v>
      </c>
      <c r="R46" s="42">
        <v>3.9432389999999953</v>
      </c>
      <c r="S46" s="42">
        <v>5.4985040000000067</v>
      </c>
      <c r="T46" s="42">
        <v>1.4330699999999998</v>
      </c>
      <c r="U46" s="42">
        <v>1.4703509999999995</v>
      </c>
      <c r="V46" s="42">
        <v>1.2388890000000008</v>
      </c>
      <c r="W46" s="42">
        <v>1.5484370000000003</v>
      </c>
      <c r="X46" s="42">
        <v>1.4886740000000021</v>
      </c>
      <c r="Y46" s="42">
        <v>1.8883550000000004</v>
      </c>
      <c r="Z46" s="42">
        <v>1.9654629999999986</v>
      </c>
      <c r="AA46" s="42">
        <v>1.7008259999999962</v>
      </c>
      <c r="AB46" s="42">
        <v>2.2874170000000005</v>
      </c>
      <c r="AC46" s="42">
        <v>1.615622999999998</v>
      </c>
      <c r="AD46" s="42">
        <v>4.8918059999999883</v>
      </c>
      <c r="AE46" s="42">
        <v>3.2491949999999861</v>
      </c>
      <c r="AF46" s="42">
        <v>3.7121819999999914</v>
      </c>
      <c r="AG46" s="42">
        <v>2.9862629999999939</v>
      </c>
      <c r="AH46" s="42">
        <v>2.4013499999999794</v>
      </c>
      <c r="AI46" s="42">
        <f t="shared" si="1"/>
        <v>82.132627999999912</v>
      </c>
      <c r="AJ46" s="26"/>
      <c r="AK46" s="27"/>
      <c r="AL46" s="28"/>
      <c r="AM46" s="29"/>
      <c r="AN46" s="29"/>
    </row>
    <row r="47" spans="1:40" ht="12" customHeight="1" x14ac:dyDescent="0.25">
      <c r="A47" s="40"/>
      <c r="B47" s="41" t="s">
        <v>20</v>
      </c>
      <c r="C47" s="42">
        <v>19.435518999999999</v>
      </c>
      <c r="D47" s="42">
        <v>20.487164</v>
      </c>
      <c r="E47" s="42">
        <v>7.6582760000000007</v>
      </c>
      <c r="F47" s="42">
        <v>6.5491290000000006</v>
      </c>
      <c r="G47" s="42">
        <v>7.5070490000000021</v>
      </c>
      <c r="H47" s="42">
        <v>7.192541999999996</v>
      </c>
      <c r="I47" s="42">
        <v>3.2561469999999986</v>
      </c>
      <c r="J47" s="42">
        <v>1.6308509999999998</v>
      </c>
      <c r="K47" s="42">
        <v>2.3076389999999947</v>
      </c>
      <c r="L47" s="42">
        <v>1.7561850000000021</v>
      </c>
      <c r="M47" s="42">
        <v>3.0967559999999992</v>
      </c>
      <c r="N47" s="42">
        <v>1.4518320000000102</v>
      </c>
      <c r="O47" s="42">
        <v>1.4067730000000012</v>
      </c>
      <c r="P47" s="42">
        <v>1.2045519999999925</v>
      </c>
      <c r="Q47" s="42">
        <v>1.2489339999999984</v>
      </c>
      <c r="R47" s="42">
        <v>0.84925499999998522</v>
      </c>
      <c r="S47" s="42">
        <v>4.9477999999999966E-2</v>
      </c>
      <c r="T47" s="42">
        <v>0.99735099999999477</v>
      </c>
      <c r="U47" s="42">
        <v>0.72699000000000069</v>
      </c>
      <c r="V47" s="42">
        <v>0.54717399999999827</v>
      </c>
      <c r="W47" s="42">
        <v>0.61627099999999757</v>
      </c>
      <c r="X47" s="42">
        <v>0.64601899999999546</v>
      </c>
      <c r="Y47" s="42">
        <v>0.58367599999999698</v>
      </c>
      <c r="Z47" s="42">
        <v>0.95201999999999742</v>
      </c>
      <c r="AA47" s="42">
        <v>0.66902500000000487</v>
      </c>
      <c r="AB47" s="42">
        <v>0.52826100000000054</v>
      </c>
      <c r="AC47" s="42">
        <v>0.74380899999999883</v>
      </c>
      <c r="AD47" s="42">
        <v>0.76037099999999214</v>
      </c>
      <c r="AE47" s="42">
        <v>0.88419700000001455</v>
      </c>
      <c r="AF47" s="42">
        <v>0.80643999999998073</v>
      </c>
      <c r="AG47" s="42">
        <v>0.65885000000000105</v>
      </c>
      <c r="AH47" s="42">
        <v>0.88558199999999943</v>
      </c>
      <c r="AI47" s="42">
        <f t="shared" si="1"/>
        <v>98.094116999999954</v>
      </c>
      <c r="AJ47" s="26"/>
      <c r="AK47" s="27"/>
      <c r="AL47" s="28"/>
      <c r="AM47" s="29"/>
      <c r="AN47" s="29"/>
    </row>
    <row r="48" spans="1:40" ht="12" customHeight="1" x14ac:dyDescent="0.25">
      <c r="A48" s="40"/>
      <c r="B48" s="41" t="s">
        <v>22</v>
      </c>
      <c r="C48" s="42">
        <v>0.31359999999999943</v>
      </c>
      <c r="D48" s="42">
        <v>0.3233649999999999</v>
      </c>
      <c r="E48" s="42">
        <v>0.44826000000000044</v>
      </c>
      <c r="F48" s="42">
        <v>0.44386700000000046</v>
      </c>
      <c r="G48" s="42">
        <v>0.50752600000000014</v>
      </c>
      <c r="H48" s="42">
        <v>0.38283999999999996</v>
      </c>
      <c r="I48" s="42">
        <v>0.33268300000000028</v>
      </c>
      <c r="J48" s="42">
        <v>0.44803799999999988</v>
      </c>
      <c r="K48" s="42">
        <v>0.36534599999999984</v>
      </c>
      <c r="L48" s="42">
        <v>0.48432199999999975</v>
      </c>
      <c r="M48" s="42">
        <v>0.5714220000000001</v>
      </c>
      <c r="N48" s="42">
        <v>0.53276900000000005</v>
      </c>
      <c r="O48" s="42">
        <v>0.56355799999999978</v>
      </c>
      <c r="P48" s="42">
        <v>0.572654</v>
      </c>
      <c r="Q48" s="42">
        <v>0.70300299999999993</v>
      </c>
      <c r="R48" s="42">
        <v>0.66558499999999965</v>
      </c>
      <c r="S48" s="42">
        <v>1.098914999999999</v>
      </c>
      <c r="T48" s="42">
        <v>1.1387800000000001</v>
      </c>
      <c r="U48" s="42">
        <v>1.3517260000000002</v>
      </c>
      <c r="V48" s="42">
        <v>1.0584510000000003</v>
      </c>
      <c r="W48" s="42">
        <v>1.2652469999999998</v>
      </c>
      <c r="X48" s="42">
        <v>1.7723310000000001</v>
      </c>
      <c r="Y48" s="42">
        <v>1.8443689999999995</v>
      </c>
      <c r="Z48" s="42">
        <v>1.9325189999999999</v>
      </c>
      <c r="AA48" s="42">
        <v>1.8235249999999992</v>
      </c>
      <c r="AB48" s="42">
        <v>2.1813980000000006</v>
      </c>
      <c r="AC48" s="42">
        <v>2.7635840000000003</v>
      </c>
      <c r="AD48" s="42">
        <v>3.0200789999999973</v>
      </c>
      <c r="AE48" s="42">
        <v>2.9795970000000001</v>
      </c>
      <c r="AF48" s="42">
        <v>3.5376299999999983</v>
      </c>
      <c r="AG48" s="42">
        <v>2.8602989999999995</v>
      </c>
      <c r="AH48" s="42">
        <v>3.5024740000000012</v>
      </c>
      <c r="AI48" s="42">
        <f t="shared" si="1"/>
        <v>41.789761999999989</v>
      </c>
      <c r="AJ48" s="26"/>
      <c r="AK48" s="27"/>
      <c r="AL48" s="28"/>
      <c r="AM48" s="29"/>
      <c r="AN48" s="29"/>
    </row>
    <row r="49" spans="1:40" ht="12" customHeight="1" x14ac:dyDescent="0.25">
      <c r="A49" s="40"/>
      <c r="B49" s="41" t="s">
        <v>24</v>
      </c>
      <c r="C49" s="42">
        <v>1.4271100000000017</v>
      </c>
      <c r="D49" s="42">
        <v>1.8684350000000007</v>
      </c>
      <c r="E49" s="42">
        <v>2.1393200000000006</v>
      </c>
      <c r="F49" s="42">
        <v>2.2915570000000018</v>
      </c>
      <c r="G49" s="42">
        <v>2.8462040000000002</v>
      </c>
      <c r="H49" s="42">
        <v>2.7044880000000022</v>
      </c>
      <c r="I49" s="42">
        <v>2.8257300000000001</v>
      </c>
      <c r="J49" s="42">
        <v>2.9893180000000017</v>
      </c>
      <c r="K49" s="42">
        <v>3.6615589999999987</v>
      </c>
      <c r="L49" s="42">
        <v>4.495585999999995</v>
      </c>
      <c r="M49" s="42">
        <v>5.0336179999999979</v>
      </c>
      <c r="N49" s="42">
        <v>4.0810380000000031</v>
      </c>
      <c r="O49" s="42">
        <v>4.1875820000000052</v>
      </c>
      <c r="P49" s="42">
        <v>4.913039000000003</v>
      </c>
      <c r="Q49" s="42">
        <v>5.8179010000000035</v>
      </c>
      <c r="R49" s="42">
        <v>7.5123419999999985</v>
      </c>
      <c r="S49" s="42">
        <v>8.270799000000002</v>
      </c>
      <c r="T49" s="42">
        <v>6.453780000000001</v>
      </c>
      <c r="U49" s="42">
        <v>5.954591999999999</v>
      </c>
      <c r="V49" s="42">
        <v>4.6299400000000031</v>
      </c>
      <c r="W49" s="42">
        <v>6.3714339999999998</v>
      </c>
      <c r="X49" s="42">
        <v>6.5007529999999942</v>
      </c>
      <c r="Y49" s="42">
        <v>9.3358869999999943</v>
      </c>
      <c r="Z49" s="42">
        <v>9.7838669999999954</v>
      </c>
      <c r="AA49" s="42">
        <v>8.9684729999999941</v>
      </c>
      <c r="AB49" s="42">
        <v>9.1701309999999978</v>
      </c>
      <c r="AC49" s="42">
        <v>9.3937079999999931</v>
      </c>
      <c r="AD49" s="42">
        <v>8.609218999999996</v>
      </c>
      <c r="AE49" s="42">
        <v>8.4546620000000132</v>
      </c>
      <c r="AF49" s="42">
        <v>8.2178380000000004</v>
      </c>
      <c r="AG49" s="42">
        <v>6.8966759999999852</v>
      </c>
      <c r="AH49" s="42">
        <v>7.7677499999999782</v>
      </c>
      <c r="AI49" s="42">
        <f t="shared" si="1"/>
        <v>183.57433599999996</v>
      </c>
      <c r="AJ49" s="26"/>
      <c r="AK49" s="27"/>
      <c r="AL49" s="28"/>
      <c r="AM49" s="29"/>
      <c r="AN49" s="29"/>
    </row>
    <row r="50" spans="1:40" ht="12" customHeight="1" x14ac:dyDescent="0.25">
      <c r="A50" s="40"/>
      <c r="B50" s="41" t="s">
        <v>26</v>
      </c>
      <c r="C50" s="42">
        <v>0.14815899999999993</v>
      </c>
      <c r="D50" s="42">
        <v>0.21197000000000005</v>
      </c>
      <c r="E50" s="42">
        <v>0.21800000000000005</v>
      </c>
      <c r="F50" s="42">
        <v>0.103047</v>
      </c>
      <c r="G50" s="42">
        <v>0.15127500000000002</v>
      </c>
      <c r="H50" s="42">
        <v>8.1616000000000022E-2</v>
      </c>
      <c r="I50" s="42">
        <v>0.16889100000000001</v>
      </c>
      <c r="J50" s="42">
        <v>0.15586000000000003</v>
      </c>
      <c r="K50" s="42">
        <v>0.235071</v>
      </c>
      <c r="L50" s="42">
        <v>0.25776399999999999</v>
      </c>
      <c r="M50" s="42">
        <v>0.20805799999999997</v>
      </c>
      <c r="N50" s="42">
        <v>0.18459499999999984</v>
      </c>
      <c r="O50" s="42">
        <v>0.21349499999999988</v>
      </c>
      <c r="P50" s="42">
        <v>0.99330600000000002</v>
      </c>
      <c r="Q50" s="42">
        <v>2.2031750000000003</v>
      </c>
      <c r="R50" s="42">
        <v>1.1213880000000001</v>
      </c>
      <c r="S50" s="42">
        <v>5.1968239999999994</v>
      </c>
      <c r="T50" s="42">
        <v>2.2890679999999994</v>
      </c>
      <c r="U50" s="42">
        <v>1.3402969999999994</v>
      </c>
      <c r="V50" s="42">
        <v>0.99455400000000027</v>
      </c>
      <c r="W50" s="42">
        <v>0.9609160000000001</v>
      </c>
      <c r="X50" s="42">
        <v>1.1577649999999999</v>
      </c>
      <c r="Y50" s="42">
        <v>1.3456779999999999</v>
      </c>
      <c r="Z50" s="42">
        <v>1.3380009999999996</v>
      </c>
      <c r="AA50" s="42">
        <v>1.3732360000000003</v>
      </c>
      <c r="AB50" s="42">
        <v>1.261733</v>
      </c>
      <c r="AC50" s="42">
        <v>0.86795100000000003</v>
      </c>
      <c r="AD50" s="42">
        <v>0.79780899999999999</v>
      </c>
      <c r="AE50" s="42">
        <v>1.6015759999999999</v>
      </c>
      <c r="AF50" s="42">
        <v>1.1534240000000004</v>
      </c>
      <c r="AG50" s="42">
        <v>2.5445259999999998</v>
      </c>
      <c r="AH50" s="42">
        <v>2.0498659999999993</v>
      </c>
      <c r="AI50" s="42">
        <f t="shared" si="1"/>
        <v>32.928894000000007</v>
      </c>
      <c r="AJ50" s="26"/>
      <c r="AK50" s="27"/>
      <c r="AL50" s="28"/>
      <c r="AM50" s="29"/>
      <c r="AN50" s="29"/>
    </row>
    <row r="51" spans="1:40" ht="12" customHeight="1" x14ac:dyDescent="0.25">
      <c r="A51" s="40"/>
      <c r="B51" s="41" t="s">
        <v>28</v>
      </c>
      <c r="C51" s="42">
        <v>0.72541199999999861</v>
      </c>
      <c r="D51" s="42">
        <v>0.72227399999999875</v>
      </c>
      <c r="E51" s="42">
        <v>0.99972800000000106</v>
      </c>
      <c r="F51" s="42">
        <v>2.089220000000001</v>
      </c>
      <c r="G51" s="42">
        <v>0.99481300000000061</v>
      </c>
      <c r="H51" s="42">
        <v>0.8482990000000008</v>
      </c>
      <c r="I51" s="42">
        <v>1.3186600000000013</v>
      </c>
      <c r="J51" s="42">
        <v>1.4233090000000033</v>
      </c>
      <c r="K51" s="42">
        <v>1.513812999999999</v>
      </c>
      <c r="L51" s="42">
        <v>1.6933790000000002</v>
      </c>
      <c r="M51" s="42">
        <v>2.0495349999999988</v>
      </c>
      <c r="N51" s="42">
        <v>2.1433009999999975</v>
      </c>
      <c r="O51" s="42">
        <v>2.660504999999997</v>
      </c>
      <c r="P51" s="42">
        <v>3.4891760000000005</v>
      </c>
      <c r="Q51" s="42">
        <v>4.5848509999999969</v>
      </c>
      <c r="R51" s="42">
        <v>3.9894800000000004</v>
      </c>
      <c r="S51" s="42">
        <v>0.18739100000000003</v>
      </c>
      <c r="T51" s="42">
        <v>8.5556180000000026</v>
      </c>
      <c r="U51" s="42">
        <v>5.336864999999996</v>
      </c>
      <c r="V51" s="42">
        <v>2.8189670000000007</v>
      </c>
      <c r="W51" s="42">
        <v>4.3337880000000055</v>
      </c>
      <c r="X51" s="42">
        <v>4.5410540000000026</v>
      </c>
      <c r="Y51" s="42">
        <v>4.8407350000000022</v>
      </c>
      <c r="Z51" s="42">
        <v>5.3455800000000053</v>
      </c>
      <c r="AA51" s="42">
        <v>5.2642769999999999</v>
      </c>
      <c r="AB51" s="42">
        <v>5.1351080000000024</v>
      </c>
      <c r="AC51" s="42">
        <v>4.8784289999999899</v>
      </c>
      <c r="AD51" s="42">
        <v>4.813209999999998</v>
      </c>
      <c r="AE51" s="42">
        <v>5.5157789999999949</v>
      </c>
      <c r="AF51" s="42">
        <v>5.2597230000000081</v>
      </c>
      <c r="AG51" s="42">
        <v>4.7606580000000065</v>
      </c>
      <c r="AH51" s="42">
        <v>8.9407250000000005</v>
      </c>
      <c r="AI51" s="42">
        <f t="shared" si="1"/>
        <v>111.773662</v>
      </c>
      <c r="AJ51" s="26"/>
      <c r="AK51" s="27"/>
      <c r="AL51" s="28"/>
      <c r="AM51" s="29"/>
      <c r="AN51" s="29"/>
    </row>
    <row r="52" spans="1:40" ht="12" customHeight="1" x14ac:dyDescent="0.25">
      <c r="A52" s="40"/>
      <c r="B52" s="41" t="s">
        <v>30</v>
      </c>
      <c r="C52" s="42">
        <v>0.44410300000000003</v>
      </c>
      <c r="D52" s="42">
        <v>0.50599099999999952</v>
      </c>
      <c r="E52" s="42">
        <v>0.25438899999999931</v>
      </c>
      <c r="F52" s="42">
        <v>0.38706800000000041</v>
      </c>
      <c r="G52" s="42">
        <v>0.58351599999999926</v>
      </c>
      <c r="H52" s="42">
        <v>1.1086719999999999</v>
      </c>
      <c r="I52" s="42">
        <v>0.84904699999999977</v>
      </c>
      <c r="J52" s="42">
        <v>0.45733100000000071</v>
      </c>
      <c r="K52" s="42">
        <v>0.70021399999999989</v>
      </c>
      <c r="L52" s="42">
        <v>0.6507230000000005</v>
      </c>
      <c r="M52" s="42">
        <v>0.70644999999999991</v>
      </c>
      <c r="N52" s="42">
        <v>1.2749529999999998</v>
      </c>
      <c r="O52" s="42">
        <v>0.73022800000000065</v>
      </c>
      <c r="P52" s="42">
        <v>0.52635099999999957</v>
      </c>
      <c r="Q52" s="42">
        <v>0.73325499999999999</v>
      </c>
      <c r="R52" s="42">
        <v>0.86247399999999996</v>
      </c>
      <c r="S52" s="42">
        <v>3.1830999999999721E-2</v>
      </c>
      <c r="T52" s="42">
        <v>7.0747999999999769E-2</v>
      </c>
      <c r="U52" s="42">
        <v>2.6484999999999863E-2</v>
      </c>
      <c r="V52" s="42">
        <v>2.6029000000000115E-2</v>
      </c>
      <c r="W52" s="42">
        <v>6.3372000000000081E-2</v>
      </c>
      <c r="X52" s="42">
        <v>0.14260800000000012</v>
      </c>
      <c r="Y52" s="42">
        <v>4.6240000000000031E-2</v>
      </c>
      <c r="Z52" s="42">
        <v>2.7951999999999935E-2</v>
      </c>
      <c r="AA52" s="42">
        <v>2.0872999999999958E-2</v>
      </c>
      <c r="AB52" s="42">
        <v>2.2848000000000084E-2</v>
      </c>
      <c r="AC52" s="42">
        <v>1.7796000000000076E-2</v>
      </c>
      <c r="AD52" s="42">
        <v>1.7237999999999642E-2</v>
      </c>
      <c r="AE52" s="42">
        <v>2.8700000000000614E-2</v>
      </c>
      <c r="AF52" s="42">
        <v>2.8943000000000607E-2</v>
      </c>
      <c r="AG52" s="42">
        <v>4.0961000000000025E-2</v>
      </c>
      <c r="AH52" s="42">
        <v>5.0286000000000275E-2</v>
      </c>
      <c r="AI52" s="42">
        <f t="shared" si="1"/>
        <v>11.437674999999997</v>
      </c>
      <c r="AJ52" s="26"/>
      <c r="AK52" s="27"/>
      <c r="AL52" s="28"/>
      <c r="AM52" s="29"/>
      <c r="AN52" s="29"/>
    </row>
    <row r="53" spans="1:40" ht="12" customHeight="1" x14ac:dyDescent="0.25">
      <c r="A53" s="40"/>
      <c r="B53" s="41" t="s">
        <v>32</v>
      </c>
      <c r="C53" s="42">
        <v>0.88111100000000153</v>
      </c>
      <c r="D53" s="42">
        <v>3.6488200000000002</v>
      </c>
      <c r="E53" s="42">
        <v>3.3342919999999991</v>
      </c>
      <c r="F53" s="42">
        <v>3.2831329999999999</v>
      </c>
      <c r="G53" s="42">
        <v>3.1353140000000037</v>
      </c>
      <c r="H53" s="42">
        <v>3.1866600000000114</v>
      </c>
      <c r="I53" s="42">
        <v>21.845164000000015</v>
      </c>
      <c r="J53" s="42">
        <v>2.095632000000021</v>
      </c>
      <c r="K53" s="42">
        <v>1.7952269999999872</v>
      </c>
      <c r="L53" s="42">
        <v>2.1393729999999884</v>
      </c>
      <c r="M53" s="42">
        <v>3.2406349999999895</v>
      </c>
      <c r="N53" s="42">
        <v>2.5235150000000002</v>
      </c>
      <c r="O53" s="42">
        <v>1.8678889999999975</v>
      </c>
      <c r="P53" s="42">
        <v>1.8992420000000025</v>
      </c>
      <c r="Q53" s="42">
        <v>2.2668950000000017</v>
      </c>
      <c r="R53" s="42">
        <v>2.3657149999999989</v>
      </c>
      <c r="S53" s="42">
        <v>2.4250290000000039</v>
      </c>
      <c r="T53" s="42">
        <v>2.029055000000008</v>
      </c>
      <c r="U53" s="42">
        <v>2.0038350000000018</v>
      </c>
      <c r="V53" s="42">
        <v>1.952738999999994</v>
      </c>
      <c r="W53" s="42">
        <v>3.8436500000000065</v>
      </c>
      <c r="X53" s="42">
        <v>2.488048999999994</v>
      </c>
      <c r="Y53" s="42">
        <v>3.8050709999999999</v>
      </c>
      <c r="Z53" s="42">
        <v>6.298256000000003</v>
      </c>
      <c r="AA53" s="42">
        <v>4.0992230000000127</v>
      </c>
      <c r="AB53" s="42">
        <v>5.227989999999985</v>
      </c>
      <c r="AC53" s="42">
        <v>4.6438939999999906</v>
      </c>
      <c r="AD53" s="42">
        <v>5.1622610000000577</v>
      </c>
      <c r="AE53" s="42">
        <v>4.9228400000000079</v>
      </c>
      <c r="AF53" s="42">
        <v>5.2961430000001144</v>
      </c>
      <c r="AG53" s="42">
        <v>10.253528999999901</v>
      </c>
      <c r="AH53" s="42">
        <v>8.0868820000000596</v>
      </c>
      <c r="AI53" s="42">
        <f t="shared" si="1"/>
        <v>132.04706300000015</v>
      </c>
      <c r="AJ53" s="26"/>
      <c r="AK53" s="27"/>
      <c r="AL53" s="28"/>
      <c r="AM53" s="29"/>
      <c r="AN53" s="29"/>
    </row>
    <row r="54" spans="1:40" ht="12" customHeight="1" x14ac:dyDescent="0.25">
      <c r="A54" s="40"/>
      <c r="B54" s="41" t="s">
        <v>34</v>
      </c>
      <c r="C54" s="42">
        <v>0.1164630000000007</v>
      </c>
      <c r="D54" s="42">
        <v>0.14913500000000038</v>
      </c>
      <c r="E54" s="42">
        <v>0.15641800000000011</v>
      </c>
      <c r="F54" s="42">
        <v>0.30638900000000002</v>
      </c>
      <c r="G54" s="42">
        <v>0.27242400000000028</v>
      </c>
      <c r="H54" s="42">
        <v>0.41400599999999971</v>
      </c>
      <c r="I54" s="42">
        <v>1.1387109999999994</v>
      </c>
      <c r="J54" s="42">
        <v>1.1679339999999991</v>
      </c>
      <c r="K54" s="42">
        <v>1.4503870000000016</v>
      </c>
      <c r="L54" s="42">
        <v>2.4744999999999981</v>
      </c>
      <c r="M54" s="42">
        <v>1.815708999999998</v>
      </c>
      <c r="N54" s="42">
        <v>1.7876290000000026</v>
      </c>
      <c r="O54" s="42">
        <v>2.8168729999999993</v>
      </c>
      <c r="P54" s="42">
        <v>2.3824109999999954</v>
      </c>
      <c r="Q54" s="42">
        <v>2.4658199999999963</v>
      </c>
      <c r="R54" s="42">
        <v>2.6567009999999964</v>
      </c>
      <c r="S54" s="42">
        <v>5.6388880000000023</v>
      </c>
      <c r="T54" s="42">
        <v>0.93311300000000108</v>
      </c>
      <c r="U54" s="42">
        <v>1.1837270000000015</v>
      </c>
      <c r="V54" s="42">
        <v>1.0202709999999997</v>
      </c>
      <c r="W54" s="42">
        <v>1.1382189999999994</v>
      </c>
      <c r="X54" s="42">
        <v>1.4945280000000019</v>
      </c>
      <c r="Y54" s="42">
        <v>1.0066330000000008</v>
      </c>
      <c r="Z54" s="42">
        <v>1.1881019999999991</v>
      </c>
      <c r="AA54" s="42">
        <v>1.6263380000000005</v>
      </c>
      <c r="AB54" s="42">
        <v>1.5971769999999985</v>
      </c>
      <c r="AC54" s="42">
        <v>1.3366520000000002</v>
      </c>
      <c r="AD54" s="42">
        <v>16.775572000000011</v>
      </c>
      <c r="AE54" s="42">
        <v>19.154112000000026</v>
      </c>
      <c r="AF54" s="42">
        <v>18.364252000000022</v>
      </c>
      <c r="AG54" s="42">
        <v>13.621276000000023</v>
      </c>
      <c r="AH54" s="42">
        <v>1.8827220000000011</v>
      </c>
      <c r="AI54" s="42">
        <f t="shared" si="1"/>
        <v>109.53309200000008</v>
      </c>
      <c r="AJ54" s="26"/>
      <c r="AK54" s="27"/>
      <c r="AL54" s="28"/>
      <c r="AM54" s="29"/>
      <c r="AN54" s="29"/>
    </row>
    <row r="55" spans="1:40" ht="12" customHeight="1" x14ac:dyDescent="0.25">
      <c r="A55" s="40"/>
      <c r="B55" s="41" t="s">
        <v>36</v>
      </c>
      <c r="C55" s="42">
        <v>21.029049000000001</v>
      </c>
      <c r="D55" s="42">
        <v>16.491668999999984</v>
      </c>
      <c r="E55" s="42">
        <v>18.646839000000007</v>
      </c>
      <c r="F55" s="42">
        <v>17.229779000000008</v>
      </c>
      <c r="G55" s="42">
        <v>28.180574000000007</v>
      </c>
      <c r="H55" s="42">
        <v>44.135452000000022</v>
      </c>
      <c r="I55" s="42">
        <v>39.73338200000002</v>
      </c>
      <c r="J55" s="42">
        <v>30.760909999999996</v>
      </c>
      <c r="K55" s="42">
        <v>33.213424999999972</v>
      </c>
      <c r="L55" s="42">
        <v>39.233802000000011</v>
      </c>
      <c r="M55" s="42">
        <v>60.124994000000051</v>
      </c>
      <c r="N55" s="42">
        <v>42.369671999999966</v>
      </c>
      <c r="O55" s="42">
        <v>33.456777999999993</v>
      </c>
      <c r="P55" s="42">
        <v>32.260224999999998</v>
      </c>
      <c r="Q55" s="42">
        <v>30.300873999999986</v>
      </c>
      <c r="R55" s="42">
        <v>30.146681999999974</v>
      </c>
      <c r="S55" s="42">
        <v>46.143897999999929</v>
      </c>
      <c r="T55" s="42">
        <v>58.557401999999954</v>
      </c>
      <c r="U55" s="42">
        <v>57.034886000000043</v>
      </c>
      <c r="V55" s="42">
        <v>44.974256000000018</v>
      </c>
      <c r="W55" s="42">
        <v>68.244874000000024</v>
      </c>
      <c r="X55" s="42">
        <v>62.201730999999967</v>
      </c>
      <c r="Y55" s="42">
        <v>64.876283000000001</v>
      </c>
      <c r="Z55" s="42">
        <v>87.474410000000134</v>
      </c>
      <c r="AA55" s="42">
        <v>103.7301520000001</v>
      </c>
      <c r="AB55" s="42">
        <v>103.72683299999991</v>
      </c>
      <c r="AC55" s="42">
        <v>83.89482699999995</v>
      </c>
      <c r="AD55" s="42">
        <v>61.150155000000041</v>
      </c>
      <c r="AE55" s="42">
        <v>63.050971000000118</v>
      </c>
      <c r="AF55" s="42">
        <v>73.573517000000038</v>
      </c>
      <c r="AG55" s="42">
        <v>90.748015000000123</v>
      </c>
      <c r="AH55" s="42">
        <v>100.19925700000022</v>
      </c>
      <c r="AI55" s="42">
        <f t="shared" si="1"/>
        <v>1686.8955730000005</v>
      </c>
      <c r="AJ55" s="26"/>
      <c r="AK55" s="27"/>
      <c r="AL55" s="28"/>
      <c r="AM55" s="29"/>
      <c r="AN55" s="29"/>
    </row>
    <row r="56" spans="1:40" ht="12" customHeight="1" x14ac:dyDescent="0.25">
      <c r="A56" s="40"/>
      <c r="B56" s="41" t="s">
        <v>38</v>
      </c>
      <c r="C56" s="42">
        <v>4.2918119999999993</v>
      </c>
      <c r="D56" s="42">
        <v>2.1768790000000009</v>
      </c>
      <c r="E56" s="42">
        <v>2.3967389999999997</v>
      </c>
      <c r="F56" s="42">
        <v>1.8630249999999997</v>
      </c>
      <c r="G56" s="42">
        <v>2.3322379999999998</v>
      </c>
      <c r="H56" s="42">
        <v>3.3372999999999995</v>
      </c>
      <c r="I56" s="42">
        <v>3.411808999999999</v>
      </c>
      <c r="J56" s="42">
        <v>5.3483810000000007</v>
      </c>
      <c r="K56" s="42">
        <v>3.2873579999999989</v>
      </c>
      <c r="L56" s="42">
        <v>2.4667460000000005</v>
      </c>
      <c r="M56" s="42">
        <v>2.0989619999999998</v>
      </c>
      <c r="N56" s="42">
        <v>2.4204379999999994</v>
      </c>
      <c r="O56" s="42">
        <v>3.8107820000000006</v>
      </c>
      <c r="P56" s="42">
        <v>2.6791160000000005</v>
      </c>
      <c r="Q56" s="42">
        <v>5.5544919999999998</v>
      </c>
      <c r="R56" s="42">
        <v>4.5380260000000003</v>
      </c>
      <c r="S56" s="42">
        <v>6.7242259999999998</v>
      </c>
      <c r="T56" s="42">
        <v>2.5214720000000002</v>
      </c>
      <c r="U56" s="42">
        <v>1.9483820000000009</v>
      </c>
      <c r="V56" s="42">
        <v>1.769037</v>
      </c>
      <c r="W56" s="42">
        <v>2.1955720000000012</v>
      </c>
      <c r="X56" s="42">
        <v>1.7245059999999997</v>
      </c>
      <c r="Y56" s="42">
        <v>0.82880299999999996</v>
      </c>
      <c r="Z56" s="42">
        <v>0.5304140000000005</v>
      </c>
      <c r="AA56" s="42">
        <v>0.54109799999999963</v>
      </c>
      <c r="AB56" s="42">
        <v>0.82206199999999996</v>
      </c>
      <c r="AC56" s="42">
        <v>0.78449299999999966</v>
      </c>
      <c r="AD56" s="42">
        <v>0.56835799999999903</v>
      </c>
      <c r="AE56" s="42">
        <v>0.3155970000000039</v>
      </c>
      <c r="AF56" s="42">
        <v>0.1632400000000005</v>
      </c>
      <c r="AG56" s="42">
        <v>0.17198199999999764</v>
      </c>
      <c r="AH56" s="42">
        <v>0.21614799999999867</v>
      </c>
      <c r="AI56" s="42">
        <f t="shared" si="1"/>
        <v>73.839493000000019</v>
      </c>
      <c r="AJ56" s="26"/>
      <c r="AK56" s="27"/>
      <c r="AL56" s="28"/>
      <c r="AM56" s="29"/>
      <c r="AN56" s="29"/>
    </row>
    <row r="57" spans="1:40" ht="12" customHeight="1" x14ac:dyDescent="0.25">
      <c r="A57" s="40"/>
      <c r="B57" s="41" t="s">
        <v>40</v>
      </c>
      <c r="C57" s="42">
        <v>8.5831999999999964E-2</v>
      </c>
      <c r="D57" s="42">
        <v>0.10720499999999999</v>
      </c>
      <c r="E57" s="42">
        <v>0.21965300000000004</v>
      </c>
      <c r="F57" s="42">
        <v>0.22228400000000006</v>
      </c>
      <c r="G57" s="42">
        <v>0.11022500000000002</v>
      </c>
      <c r="H57" s="42">
        <v>0.1375120000000003</v>
      </c>
      <c r="I57" s="42">
        <v>0.24512200000000017</v>
      </c>
      <c r="J57" s="42">
        <v>0.41006600000000026</v>
      </c>
      <c r="K57" s="42">
        <v>0.37781299999999973</v>
      </c>
      <c r="L57" s="42">
        <v>0.51966399999999968</v>
      </c>
      <c r="M57" s="42">
        <v>0.65138499999999944</v>
      </c>
      <c r="N57" s="42">
        <v>0.57330900000000051</v>
      </c>
      <c r="O57" s="42">
        <v>0.29669799999999991</v>
      </c>
      <c r="P57" s="42">
        <v>0.23820400000000019</v>
      </c>
      <c r="Q57" s="42">
        <v>0.35396100000000041</v>
      </c>
      <c r="R57" s="42">
        <v>0.58653900000000059</v>
      </c>
      <c r="S57" s="42">
        <v>7.9210000000003444E-3</v>
      </c>
      <c r="T57" s="42">
        <v>0.44227400000000028</v>
      </c>
      <c r="U57" s="42">
        <v>0.39205800000000091</v>
      </c>
      <c r="V57" s="42">
        <v>0.34970800000000057</v>
      </c>
      <c r="W57" s="42">
        <v>0.43624399999999852</v>
      </c>
      <c r="X57" s="42">
        <v>0.54730099999999959</v>
      </c>
      <c r="Y57" s="42">
        <v>0.65420700000000043</v>
      </c>
      <c r="Z57" s="42">
        <v>0.62294499999999942</v>
      </c>
      <c r="AA57" s="42">
        <v>0.82666100000000142</v>
      </c>
      <c r="AB57" s="42">
        <v>0.97974000000000139</v>
      </c>
      <c r="AC57" s="42">
        <v>1.2210379999999987</v>
      </c>
      <c r="AD57" s="42">
        <v>1.6930580000000042</v>
      </c>
      <c r="AE57" s="42">
        <v>1.9926899999999961</v>
      </c>
      <c r="AF57" s="42">
        <v>1.4655290000000001</v>
      </c>
      <c r="AG57" s="42">
        <v>1.5886500000000012</v>
      </c>
      <c r="AH57" s="42">
        <v>2.306951999999999</v>
      </c>
      <c r="AI57" s="42">
        <f t="shared" si="1"/>
        <v>20.662448000000001</v>
      </c>
      <c r="AJ57" s="26"/>
      <c r="AK57" s="27"/>
      <c r="AL57" s="28"/>
      <c r="AM57" s="29"/>
      <c r="AN57" s="29"/>
    </row>
    <row r="58" spans="1:40" ht="12" customHeight="1" x14ac:dyDescent="0.25">
      <c r="A58" s="40"/>
      <c r="B58" s="41" t="s">
        <v>42</v>
      </c>
      <c r="C58" s="42">
        <v>0.37149799999999955</v>
      </c>
      <c r="D58" s="42">
        <v>0.40199200000000107</v>
      </c>
      <c r="E58" s="42">
        <v>0.45866499999999905</v>
      </c>
      <c r="F58" s="42">
        <v>0.46807899999999714</v>
      </c>
      <c r="G58" s="42">
        <v>0.60046900000000003</v>
      </c>
      <c r="H58" s="42">
        <v>0.55477200000000071</v>
      </c>
      <c r="I58" s="42">
        <v>0.86484099999999742</v>
      </c>
      <c r="J58" s="42">
        <v>1.4756120000000013</v>
      </c>
      <c r="K58" s="42">
        <v>1.8001759999999982</v>
      </c>
      <c r="L58" s="42">
        <v>2.0223390000000032</v>
      </c>
      <c r="M58" s="42">
        <v>4.811983999999998</v>
      </c>
      <c r="N58" s="42">
        <v>2.2919230000000015</v>
      </c>
      <c r="O58" s="42">
        <v>1.6577149999999998</v>
      </c>
      <c r="P58" s="42">
        <v>1.2433559999999975</v>
      </c>
      <c r="Q58" s="42">
        <v>2.0197570000000002</v>
      </c>
      <c r="R58" s="42">
        <v>2.1841450000000036</v>
      </c>
      <c r="S58" s="42">
        <v>1.3029710000000014</v>
      </c>
      <c r="T58" s="42">
        <v>1.0843109999999969</v>
      </c>
      <c r="U58" s="42">
        <v>1.3014299999999928</v>
      </c>
      <c r="V58" s="42">
        <v>1.504918999999999</v>
      </c>
      <c r="W58" s="42">
        <v>1.86538800000001</v>
      </c>
      <c r="X58" s="42">
        <v>2.5298509999999998</v>
      </c>
      <c r="Y58" s="42">
        <v>2.4641089999999939</v>
      </c>
      <c r="Z58" s="42">
        <v>2.7632290000000035</v>
      </c>
      <c r="AA58" s="42">
        <v>3.022146000000002</v>
      </c>
      <c r="AB58" s="42">
        <v>3.8436459999999997</v>
      </c>
      <c r="AC58" s="42">
        <v>4.6322850000000004</v>
      </c>
      <c r="AD58" s="42">
        <v>5.1960670000000562</v>
      </c>
      <c r="AE58" s="42">
        <v>4.784370000000024</v>
      </c>
      <c r="AF58" s="42">
        <v>4.0002279999999928</v>
      </c>
      <c r="AG58" s="42">
        <v>4.1062310000000366</v>
      </c>
      <c r="AH58" s="42">
        <v>4.9334010000000035</v>
      </c>
      <c r="AI58" s="42">
        <f t="shared" si="1"/>
        <v>72.56190500000011</v>
      </c>
      <c r="AJ58" s="26"/>
      <c r="AK58" s="27"/>
      <c r="AL58" s="28"/>
      <c r="AM58" s="29"/>
      <c r="AN58" s="29"/>
    </row>
    <row r="59" spans="1:40" ht="12" customHeight="1" x14ac:dyDescent="0.25">
      <c r="A59" s="40"/>
      <c r="B59" s="41" t="s">
        <v>44</v>
      </c>
      <c r="C59" s="42">
        <v>2.4695120000000026</v>
      </c>
      <c r="D59" s="42">
        <v>2.5835859999999964</v>
      </c>
      <c r="E59" s="42">
        <v>3.4276390000000023</v>
      </c>
      <c r="F59" s="42">
        <v>3.783011999999994</v>
      </c>
      <c r="G59" s="42">
        <v>6.0397440000000007</v>
      </c>
      <c r="H59" s="42">
        <v>5.8521009999999967</v>
      </c>
      <c r="I59" s="42">
        <v>11.751202999999997</v>
      </c>
      <c r="J59" s="42">
        <v>11.115487999999997</v>
      </c>
      <c r="K59" s="42">
        <v>12.894701999999999</v>
      </c>
      <c r="L59" s="42">
        <v>7.2227839999999919</v>
      </c>
      <c r="M59" s="42">
        <v>6.6010329999999957</v>
      </c>
      <c r="N59" s="42">
        <v>4.4525189999999997</v>
      </c>
      <c r="O59" s="42">
        <v>5.140032999999999</v>
      </c>
      <c r="P59" s="42">
        <v>8.6186759999999936</v>
      </c>
      <c r="Q59" s="42">
        <v>7.5230320000000059</v>
      </c>
      <c r="R59" s="42">
        <v>5.201528000000005</v>
      </c>
      <c r="S59" s="42">
        <v>6.8138710000000025</v>
      </c>
      <c r="T59" s="42">
        <v>8.4169459999999994</v>
      </c>
      <c r="U59" s="42">
        <v>8.0197030000000193</v>
      </c>
      <c r="V59" s="42">
        <v>7.9105229999999906</v>
      </c>
      <c r="W59" s="42">
        <v>11.514233000000003</v>
      </c>
      <c r="X59" s="42">
        <v>10.656439000000001</v>
      </c>
      <c r="Y59" s="42">
        <v>10.958450000000013</v>
      </c>
      <c r="Z59" s="42">
        <v>12.652580999999994</v>
      </c>
      <c r="AA59" s="42">
        <v>12.137212000000003</v>
      </c>
      <c r="AB59" s="42">
        <v>12.753478999999981</v>
      </c>
      <c r="AC59" s="42">
        <v>13.378797999999977</v>
      </c>
      <c r="AD59" s="42">
        <v>13.646127000000035</v>
      </c>
      <c r="AE59" s="42">
        <v>13.721629000000064</v>
      </c>
      <c r="AF59" s="42">
        <v>13.335696000000013</v>
      </c>
      <c r="AG59" s="42">
        <v>15.712578999999948</v>
      </c>
      <c r="AH59" s="42">
        <v>18.832985999999778</v>
      </c>
      <c r="AI59" s="42">
        <f t="shared" si="1"/>
        <v>295.1378439999998</v>
      </c>
      <c r="AJ59" s="26"/>
      <c r="AK59" s="27"/>
      <c r="AL59" s="28"/>
      <c r="AM59" s="29"/>
      <c r="AN59" s="29"/>
    </row>
    <row r="60" spans="1:40" ht="12" customHeight="1" x14ac:dyDescent="0.25">
      <c r="A60" s="40"/>
      <c r="B60" s="41" t="s">
        <v>46</v>
      </c>
      <c r="C60" s="42">
        <v>1.7604030000000024</v>
      </c>
      <c r="D60" s="42">
        <v>2.4166009999999982</v>
      </c>
      <c r="E60" s="42">
        <v>2.4585810000000015</v>
      </c>
      <c r="F60" s="42">
        <v>2.8596329999999996</v>
      </c>
      <c r="G60" s="42">
        <v>3.5860609999999991</v>
      </c>
      <c r="H60" s="42">
        <v>4.2073639999999983</v>
      </c>
      <c r="I60" s="42">
        <v>4.2984169999999988</v>
      </c>
      <c r="J60" s="42">
        <v>4.8069530000000018</v>
      </c>
      <c r="K60" s="42">
        <v>5.2609710000000032</v>
      </c>
      <c r="L60" s="42">
        <v>6.6343500000000031</v>
      </c>
      <c r="M60" s="42">
        <v>7.9073539999999989</v>
      </c>
      <c r="N60" s="42">
        <v>8.1902529999999949</v>
      </c>
      <c r="O60" s="42">
        <v>10.495754000000002</v>
      </c>
      <c r="P60" s="42">
        <v>11.553288000000004</v>
      </c>
      <c r="Q60" s="42">
        <v>12.625262000000003</v>
      </c>
      <c r="R60" s="42">
        <v>16.343330000000005</v>
      </c>
      <c r="S60" s="42">
        <v>18.795327000000011</v>
      </c>
      <c r="T60" s="42">
        <v>19.810731000000004</v>
      </c>
      <c r="U60" s="42">
        <v>21.60291800000001</v>
      </c>
      <c r="V60" s="42">
        <v>17.573431000000006</v>
      </c>
      <c r="W60" s="42">
        <v>18.804696999999997</v>
      </c>
      <c r="X60" s="42">
        <v>19.288194000000001</v>
      </c>
      <c r="Y60" s="42">
        <v>19.223617999999988</v>
      </c>
      <c r="Z60" s="42">
        <v>18.662980999999984</v>
      </c>
      <c r="AA60" s="42">
        <v>19.628251000000006</v>
      </c>
      <c r="AB60" s="42">
        <v>24.651095999999988</v>
      </c>
      <c r="AC60" s="42">
        <v>24.294794999999986</v>
      </c>
      <c r="AD60" s="42">
        <v>25.310985000000073</v>
      </c>
      <c r="AE60" s="42">
        <v>28.385086999999885</v>
      </c>
      <c r="AF60" s="42">
        <v>106.45804400000009</v>
      </c>
      <c r="AG60" s="42">
        <v>341.04960400000004</v>
      </c>
      <c r="AH60" s="42">
        <v>93.377881000000343</v>
      </c>
      <c r="AI60" s="42">
        <f t="shared" si="1"/>
        <v>922.32221500000048</v>
      </c>
      <c r="AJ60" s="26"/>
      <c r="AK60" s="27"/>
      <c r="AL60" s="28"/>
      <c r="AM60" s="29"/>
      <c r="AN60" s="29"/>
    </row>
    <row r="61" spans="1:40" ht="12" customHeight="1" x14ac:dyDescent="0.25">
      <c r="A61" s="40"/>
      <c r="B61" s="41" t="s">
        <v>48</v>
      </c>
      <c r="C61" s="42">
        <v>0.50937000000000254</v>
      </c>
      <c r="D61" s="42">
        <v>0.77730900000000103</v>
      </c>
      <c r="E61" s="42">
        <v>0.72729899999999792</v>
      </c>
      <c r="F61" s="42">
        <v>0.71544299999999983</v>
      </c>
      <c r="G61" s="42">
        <v>0.74595400000000134</v>
      </c>
      <c r="H61" s="42">
        <v>1.1909059999999987</v>
      </c>
      <c r="I61" s="42">
        <v>1.185656000000004</v>
      </c>
      <c r="J61" s="42">
        <v>1.4425330000000036</v>
      </c>
      <c r="K61" s="42">
        <v>1.3385390000000088</v>
      </c>
      <c r="L61" s="42">
        <v>1.4476699999999967</v>
      </c>
      <c r="M61" s="42">
        <v>1.5957940000000057</v>
      </c>
      <c r="N61" s="42">
        <v>1.9226180000000062</v>
      </c>
      <c r="O61" s="42">
        <v>2.0368240000000042</v>
      </c>
      <c r="P61" s="42">
        <v>1.9192600000000049</v>
      </c>
      <c r="Q61" s="42">
        <v>1.8240369999999979</v>
      </c>
      <c r="R61" s="42">
        <v>1.6873890000000009</v>
      </c>
      <c r="S61" s="42">
        <v>1.5750840000000024</v>
      </c>
      <c r="T61" s="42">
        <v>2.0522689999999986</v>
      </c>
      <c r="U61" s="42">
        <v>1.1556340000000014</v>
      </c>
      <c r="V61" s="42">
        <v>1.1196290000000007</v>
      </c>
      <c r="W61" s="42">
        <v>1.3961539999999959</v>
      </c>
      <c r="X61" s="42">
        <v>0.99117099999999669</v>
      </c>
      <c r="Y61" s="42">
        <v>1.099823000000002</v>
      </c>
      <c r="Z61" s="42">
        <v>1.0343459999999873</v>
      </c>
      <c r="AA61" s="42">
        <v>1.2708199999999941</v>
      </c>
      <c r="AB61" s="42">
        <v>2.6021249999999911</v>
      </c>
      <c r="AC61" s="42">
        <v>4.858052000000006</v>
      </c>
      <c r="AD61" s="42">
        <v>4.9333450000000028</v>
      </c>
      <c r="AE61" s="42">
        <v>5.1148029999999665</v>
      </c>
      <c r="AF61" s="42">
        <v>5.4477850000000103</v>
      </c>
      <c r="AG61" s="42">
        <v>4.3240200000000186</v>
      </c>
      <c r="AH61" s="42">
        <v>5.3800900000000524</v>
      </c>
      <c r="AI61" s="42">
        <f t="shared" si="1"/>
        <v>65.421751000000057</v>
      </c>
      <c r="AJ61" s="26"/>
      <c r="AK61" s="27"/>
      <c r="AL61" s="28"/>
      <c r="AM61" s="29"/>
      <c r="AN61" s="29"/>
    </row>
    <row r="62" spans="1:40" ht="12" customHeight="1" x14ac:dyDescent="0.25">
      <c r="A62" s="40"/>
      <c r="B62" s="41" t="s">
        <v>50</v>
      </c>
      <c r="C62" s="42">
        <v>0.22320799999999974</v>
      </c>
      <c r="D62" s="42">
        <v>0.16361800000000007</v>
      </c>
      <c r="E62" s="42">
        <v>0.14177600000000021</v>
      </c>
      <c r="F62" s="42">
        <v>0.177568</v>
      </c>
      <c r="G62" s="42">
        <v>0.20112599999999972</v>
      </c>
      <c r="H62" s="42">
        <v>0.33295699999999984</v>
      </c>
      <c r="I62" s="42">
        <v>0.22640300000000008</v>
      </c>
      <c r="J62" s="42">
        <v>0.32183499999999987</v>
      </c>
      <c r="K62" s="42">
        <v>0.31652599999999981</v>
      </c>
      <c r="L62" s="42">
        <v>0.29257200000000017</v>
      </c>
      <c r="M62" s="42">
        <v>0.31410700000000025</v>
      </c>
      <c r="N62" s="42">
        <v>0.17976800000000026</v>
      </c>
      <c r="O62" s="42">
        <v>0.36783800000000011</v>
      </c>
      <c r="P62" s="42">
        <v>0.36047800000000019</v>
      </c>
      <c r="Q62" s="42">
        <v>0.24077400000000032</v>
      </c>
      <c r="R62" s="42">
        <v>0.46661799999999987</v>
      </c>
      <c r="S62" s="42">
        <v>0.34696300000000052</v>
      </c>
      <c r="T62" s="42">
        <v>0.17372399999999993</v>
      </c>
      <c r="U62" s="42">
        <v>0.16823599999999989</v>
      </c>
      <c r="V62" s="42">
        <v>0.28619499999999976</v>
      </c>
      <c r="W62" s="42">
        <v>0.3725200000000003</v>
      </c>
      <c r="X62" s="42">
        <v>0.29122799999999976</v>
      </c>
      <c r="Y62" s="42">
        <v>0.3587239999999996</v>
      </c>
      <c r="Z62" s="42">
        <v>0.46076900000000071</v>
      </c>
      <c r="AA62" s="42">
        <v>0.44734600000000008</v>
      </c>
      <c r="AB62" s="42">
        <v>0.62535500000000022</v>
      </c>
      <c r="AC62" s="42">
        <v>1.3006020000000007</v>
      </c>
      <c r="AD62" s="42">
        <v>1.1358889999999997</v>
      </c>
      <c r="AE62" s="42">
        <v>0.53860100000000033</v>
      </c>
      <c r="AF62" s="42">
        <v>1.0660119999999997</v>
      </c>
      <c r="AG62" s="42">
        <v>0.83175200000000094</v>
      </c>
      <c r="AH62" s="42">
        <v>1.4690810000000019</v>
      </c>
      <c r="AI62" s="42">
        <f t="shared" si="1"/>
        <v>14.200169000000006</v>
      </c>
      <c r="AJ62" s="26"/>
      <c r="AK62" s="27"/>
      <c r="AL62" s="28"/>
      <c r="AM62" s="29"/>
      <c r="AN62" s="29"/>
    </row>
    <row r="63" spans="1:40" ht="12" customHeight="1" x14ac:dyDescent="0.25">
      <c r="A63" s="40"/>
      <c r="B63" s="41" t="s">
        <v>52</v>
      </c>
      <c r="C63" s="42">
        <v>3.6150000000000011</v>
      </c>
      <c r="D63" s="42">
        <v>5.7615669999999994</v>
      </c>
      <c r="E63" s="42">
        <v>8.8582160000000005</v>
      </c>
      <c r="F63" s="42">
        <v>11.222752999999999</v>
      </c>
      <c r="G63" s="42">
        <v>11.882567</v>
      </c>
      <c r="H63" s="42">
        <v>13.151460000000002</v>
      </c>
      <c r="I63" s="42">
        <v>16.676781000000002</v>
      </c>
      <c r="J63" s="42">
        <v>16.491208</v>
      </c>
      <c r="K63" s="42">
        <v>18.088927000000005</v>
      </c>
      <c r="L63" s="42">
        <v>16.287899000000003</v>
      </c>
      <c r="M63" s="42">
        <v>13.700999999999999</v>
      </c>
      <c r="N63" s="42">
        <v>12.576175000000003</v>
      </c>
      <c r="O63" s="42">
        <v>14.356637000000001</v>
      </c>
      <c r="P63" s="42">
        <v>14.733909999999998</v>
      </c>
      <c r="Q63" s="42">
        <v>16.221419000000001</v>
      </c>
      <c r="R63" s="42">
        <v>16.051210000000008</v>
      </c>
      <c r="S63" s="42">
        <v>17.535530000000001</v>
      </c>
      <c r="T63" s="42">
        <v>18.645816999999987</v>
      </c>
      <c r="U63" s="42">
        <v>17.817955000000005</v>
      </c>
      <c r="V63" s="42">
        <v>17.129836999999995</v>
      </c>
      <c r="W63" s="42">
        <v>25.542909999999996</v>
      </c>
      <c r="X63" s="42">
        <v>24.710484000000012</v>
      </c>
      <c r="Y63" s="42">
        <v>33.225248000000015</v>
      </c>
      <c r="Z63" s="42">
        <v>32.052071999999995</v>
      </c>
      <c r="AA63" s="42">
        <v>31.914788000000005</v>
      </c>
      <c r="AB63" s="42">
        <v>31.306972999999999</v>
      </c>
      <c r="AC63" s="42">
        <v>32.971838000000005</v>
      </c>
      <c r="AD63" s="42">
        <v>31.308469999999943</v>
      </c>
      <c r="AE63" s="42">
        <v>32.031891000000144</v>
      </c>
      <c r="AF63" s="42">
        <v>35.288850999999852</v>
      </c>
      <c r="AG63" s="42">
        <v>36.090911999999889</v>
      </c>
      <c r="AH63" s="42">
        <v>41.025006999999903</v>
      </c>
      <c r="AI63" s="42">
        <f t="shared" si="1"/>
        <v>668.27531199999976</v>
      </c>
      <c r="AJ63" s="26"/>
      <c r="AK63" s="27"/>
      <c r="AL63" s="28"/>
      <c r="AM63" s="29"/>
      <c r="AN63" s="29"/>
    </row>
    <row r="64" spans="1:40" ht="12" customHeight="1" x14ac:dyDescent="0.25">
      <c r="A64" s="40"/>
      <c r="B64" s="41" t="s">
        <v>427</v>
      </c>
      <c r="C64" s="42">
        <v>77.278078999999991</v>
      </c>
      <c r="D64" s="42">
        <v>92.199835999999976</v>
      </c>
      <c r="E64" s="42">
        <v>87.475582999999986</v>
      </c>
      <c r="F64" s="42">
        <v>99.023836999999972</v>
      </c>
      <c r="G64" s="42">
        <v>124.54087600000003</v>
      </c>
      <c r="H64" s="42">
        <v>138.598253</v>
      </c>
      <c r="I64" s="42">
        <v>175.16951600000004</v>
      </c>
      <c r="J64" s="42">
        <v>149.60845500000002</v>
      </c>
      <c r="K64" s="42">
        <v>155.86177599999999</v>
      </c>
      <c r="L64" s="42">
        <v>186.98981900000004</v>
      </c>
      <c r="M64" s="42">
        <v>287.01747499999999</v>
      </c>
      <c r="N64" s="42">
        <v>245.74356399999994</v>
      </c>
      <c r="O64" s="42">
        <v>241.75927800000002</v>
      </c>
      <c r="P64" s="42">
        <v>199.09633900000003</v>
      </c>
      <c r="Q64" s="42">
        <v>223.92253800000003</v>
      </c>
      <c r="R64" s="42">
        <v>254.54146499999993</v>
      </c>
      <c r="S64" s="42">
        <v>257.77436799999998</v>
      </c>
      <c r="T64" s="42">
        <v>242.86507099999986</v>
      </c>
      <c r="U64" s="42">
        <v>223.40630800000011</v>
      </c>
      <c r="V64" s="42">
        <v>192.15014799999994</v>
      </c>
      <c r="W64" s="42">
        <v>265.34583400000002</v>
      </c>
      <c r="X64" s="42">
        <v>254.79392099999998</v>
      </c>
      <c r="Y64" s="42">
        <v>279.30192000000011</v>
      </c>
      <c r="Z64" s="42">
        <v>352.78292300000032</v>
      </c>
      <c r="AA64" s="42">
        <v>361.783524</v>
      </c>
      <c r="AB64" s="42">
        <v>380.74932099999978</v>
      </c>
      <c r="AC64" s="42">
        <v>363.59937999999983</v>
      </c>
      <c r="AD64" s="42">
        <v>336.97083999999904</v>
      </c>
      <c r="AE64" s="42">
        <v>345.05284800000027</v>
      </c>
      <c r="AF64" s="42">
        <v>439.21190699999988</v>
      </c>
      <c r="AG64" s="42">
        <v>675.52956999999878</v>
      </c>
      <c r="AH64" s="42">
        <v>476.56356699999952</v>
      </c>
      <c r="AI64" s="42">
        <f t="shared" si="1"/>
        <v>8186.7081389999976</v>
      </c>
      <c r="AJ64" s="26"/>
      <c r="AK64" s="27"/>
      <c r="AL64" s="28"/>
      <c r="AM64" s="29"/>
      <c r="AN64" s="29"/>
    </row>
    <row r="65" spans="1:40" ht="12" customHeight="1" x14ac:dyDescent="0.25">
      <c r="A65" s="40"/>
      <c r="B65" s="41"/>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26"/>
      <c r="AK65" s="27"/>
      <c r="AL65" s="28"/>
      <c r="AM65" s="29"/>
      <c r="AN65" s="29"/>
    </row>
    <row r="66" spans="1:40" ht="12" customHeight="1" x14ac:dyDescent="0.25">
      <c r="A66" s="98" t="s">
        <v>440</v>
      </c>
      <c r="B66" s="99"/>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26"/>
      <c r="AK66" s="27"/>
      <c r="AL66" s="28"/>
      <c r="AM66" s="29"/>
      <c r="AN66" s="29"/>
    </row>
    <row r="67" spans="1:40" ht="12" customHeight="1" x14ac:dyDescent="0.25">
      <c r="A67" s="40"/>
      <c r="B67" s="41"/>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26"/>
      <c r="AK67" s="27"/>
      <c r="AL67" s="28"/>
      <c r="AM67" s="29"/>
      <c r="AN67" s="29"/>
    </row>
    <row r="68" spans="1:40" ht="12" customHeight="1" x14ac:dyDescent="0.25">
      <c r="A68" s="40"/>
      <c r="B68" s="41" t="s">
        <v>4</v>
      </c>
      <c r="C68" s="43">
        <f>IF(C10&gt;0,C39/C10*100,"--")</f>
        <v>1.3868610631446801</v>
      </c>
      <c r="D68" s="43">
        <f t="shared" ref="D68:AI68" si="2">IF(D10&gt;0,D39/D10*100,"--")</f>
        <v>1.0896430324616222</v>
      </c>
      <c r="E68" s="43">
        <f t="shared" si="2"/>
        <v>1.204798842924137</v>
      </c>
      <c r="F68" s="43">
        <f t="shared" si="2"/>
        <v>0.8304994372379908</v>
      </c>
      <c r="G68" s="43">
        <f t="shared" si="2"/>
        <v>1.6776613266487699</v>
      </c>
      <c r="H68" s="43">
        <f t="shared" si="2"/>
        <v>0.84431845346795087</v>
      </c>
      <c r="I68" s="43">
        <f t="shared" si="2"/>
        <v>0.58410957698103882</v>
      </c>
      <c r="J68" s="43">
        <f t="shared" si="2"/>
        <v>0.80987382483644599</v>
      </c>
      <c r="K68" s="43">
        <f t="shared" si="2"/>
        <v>0.75277619818887487</v>
      </c>
      <c r="L68" s="43">
        <f t="shared" si="2"/>
        <v>0.77019338705652307</v>
      </c>
      <c r="M68" s="43">
        <f t="shared" si="2"/>
        <v>0.78421614760742619</v>
      </c>
      <c r="N68" s="43">
        <f t="shared" si="2"/>
        <v>0.63142336073556116</v>
      </c>
      <c r="O68" s="43">
        <f t="shared" si="2"/>
        <v>0.95605507781802901</v>
      </c>
      <c r="P68" s="43">
        <f t="shared" si="2"/>
        <v>1.4728318214584983</v>
      </c>
      <c r="Q68" s="43">
        <f t="shared" si="2"/>
        <v>0.89345391777867367</v>
      </c>
      <c r="R68" s="43">
        <f t="shared" si="2"/>
        <v>0.50132466126760344</v>
      </c>
      <c r="S68" s="43">
        <f t="shared" si="2"/>
        <v>0.77551748014134159</v>
      </c>
      <c r="T68" s="43">
        <f t="shared" si="2"/>
        <v>0.55448577220796502</v>
      </c>
      <c r="U68" s="43">
        <f t="shared" si="2"/>
        <v>0.66594576475397738</v>
      </c>
      <c r="V68" s="43">
        <f t="shared" si="2"/>
        <v>0.81490762771558534</v>
      </c>
      <c r="W68" s="43">
        <f t="shared" si="2"/>
        <v>1.0385760412899492</v>
      </c>
      <c r="X68" s="43">
        <f t="shared" si="2"/>
        <v>0.9248647199866773</v>
      </c>
      <c r="Y68" s="43">
        <f t="shared" si="2"/>
        <v>0.84892781654156924</v>
      </c>
      <c r="Z68" s="43">
        <f t="shared" si="2"/>
        <v>0.95126811380068721</v>
      </c>
      <c r="AA68" s="43">
        <f t="shared" si="2"/>
        <v>0.99259653554800742</v>
      </c>
      <c r="AB68" s="43">
        <f t="shared" si="2"/>
        <v>0.93150144203526619</v>
      </c>
      <c r="AC68" s="43">
        <f t="shared" si="2"/>
        <v>1.1795508095828398</v>
      </c>
      <c r="AD68" s="43">
        <f t="shared" si="2"/>
        <v>1.2609021506387088</v>
      </c>
      <c r="AE68" s="43">
        <f t="shared" si="2"/>
        <v>1.2306627375894335</v>
      </c>
      <c r="AF68" s="43">
        <f t="shared" si="2"/>
        <v>1.0449599051284242</v>
      </c>
      <c r="AG68" s="43">
        <f t="shared" si="2"/>
        <v>1.6165190017132909</v>
      </c>
      <c r="AH68" s="43">
        <f t="shared" si="2"/>
        <v>1.9716430004052425</v>
      </c>
      <c r="AI68" s="43">
        <f t="shared" si="2"/>
        <v>1.0128346006040445</v>
      </c>
      <c r="AJ68" s="26"/>
      <c r="AK68" s="27"/>
      <c r="AL68" s="28"/>
      <c r="AM68" s="29"/>
      <c r="AN68" s="29"/>
    </row>
    <row r="69" spans="1:40" ht="12" customHeight="1" x14ac:dyDescent="0.25">
      <c r="A69" s="40"/>
      <c r="B69" s="41" t="s">
        <v>6</v>
      </c>
      <c r="C69" s="43">
        <f t="shared" ref="C69:AI77" si="3">IF(C11&gt;0,C40/C11*100,"--")</f>
        <v>0.28787554847695895</v>
      </c>
      <c r="D69" s="43">
        <f t="shared" si="3"/>
        <v>0.40789611015434374</v>
      </c>
      <c r="E69" s="43">
        <f t="shared" si="3"/>
        <v>0.36056768920673415</v>
      </c>
      <c r="F69" s="43">
        <f t="shared" si="3"/>
        <v>0.47257270958603559</v>
      </c>
      <c r="G69" s="43">
        <f t="shared" si="3"/>
        <v>0.45225799945084572</v>
      </c>
      <c r="H69" s="43">
        <f t="shared" si="3"/>
        <v>0.49846641531781594</v>
      </c>
      <c r="I69" s="43">
        <f t="shared" si="3"/>
        <v>0.36825622307202982</v>
      </c>
      <c r="J69" s="43">
        <f t="shared" si="3"/>
        <v>0.33608107860198455</v>
      </c>
      <c r="K69" s="43">
        <f t="shared" si="3"/>
        <v>0.28210381682599711</v>
      </c>
      <c r="L69" s="43">
        <f t="shared" si="3"/>
        <v>0.38701996817871948</v>
      </c>
      <c r="M69" s="43">
        <f t="shared" si="3"/>
        <v>0.46710512301807589</v>
      </c>
      <c r="N69" s="43">
        <f t="shared" si="3"/>
        <v>0.40945079632078729</v>
      </c>
      <c r="O69" s="43">
        <f t="shared" si="3"/>
        <v>0.42416622479534549</v>
      </c>
      <c r="P69" s="43">
        <f t="shared" si="3"/>
        <v>0.33117830169851714</v>
      </c>
      <c r="Q69" s="43">
        <f t="shared" si="3"/>
        <v>0.34423012814381948</v>
      </c>
      <c r="R69" s="43">
        <f t="shared" si="3"/>
        <v>0.4177768698960832</v>
      </c>
      <c r="S69" s="43">
        <f t="shared" si="3"/>
        <v>0.31600809771282728</v>
      </c>
      <c r="T69" s="43">
        <f t="shared" si="3"/>
        <v>0.24890528071408652</v>
      </c>
      <c r="U69" s="43">
        <f t="shared" si="3"/>
        <v>0.26047321094143799</v>
      </c>
      <c r="V69" s="43">
        <f t="shared" si="3"/>
        <v>0.24026396341714937</v>
      </c>
      <c r="W69" s="43">
        <f t="shared" si="3"/>
        <v>0.32160494173453463</v>
      </c>
      <c r="X69" s="43">
        <f t="shared" si="3"/>
        <v>0.30869187302983131</v>
      </c>
      <c r="Y69" s="43">
        <f t="shared" si="3"/>
        <v>0.35156457084787007</v>
      </c>
      <c r="Z69" s="43">
        <f t="shared" si="3"/>
        <v>0.5398653168936971</v>
      </c>
      <c r="AA69" s="43">
        <f t="shared" si="3"/>
        <v>0.47548202365444192</v>
      </c>
      <c r="AB69" s="43">
        <f t="shared" si="3"/>
        <v>0.39049530507166313</v>
      </c>
      <c r="AC69" s="43">
        <f t="shared" si="3"/>
        <v>0.32075542582587874</v>
      </c>
      <c r="AD69" s="43">
        <f t="shared" si="3"/>
        <v>0.31225498123733769</v>
      </c>
      <c r="AE69" s="43">
        <f t="shared" si="3"/>
        <v>0.33167920775310611</v>
      </c>
      <c r="AF69" s="43">
        <f t="shared" ref="AF69:AH69" si="4">IF(AF11&gt;0,AF40/AF11*100,"--")</f>
        <v>0.45653816053542234</v>
      </c>
      <c r="AG69" s="43">
        <f t="shared" si="4"/>
        <v>0.44105393803525894</v>
      </c>
      <c r="AH69" s="43">
        <f t="shared" si="4"/>
        <v>0.48990035814658239</v>
      </c>
      <c r="AI69" s="43">
        <f t="shared" si="3"/>
        <v>0.369447389123992</v>
      </c>
      <c r="AJ69" s="26"/>
      <c r="AK69" s="27"/>
      <c r="AL69" s="28"/>
      <c r="AM69" s="29"/>
      <c r="AN69" s="29"/>
    </row>
    <row r="70" spans="1:40" ht="12" customHeight="1" x14ac:dyDescent="0.25">
      <c r="A70" s="40"/>
      <c r="B70" s="41" t="s">
        <v>8</v>
      </c>
      <c r="C70" s="43">
        <f t="shared" si="3"/>
        <v>0.39787937562578779</v>
      </c>
      <c r="D70" s="43">
        <f t="shared" si="3"/>
        <v>0.95623219053487341</v>
      </c>
      <c r="E70" s="43">
        <f t="shared" si="3"/>
        <v>1.0061368184863191</v>
      </c>
      <c r="F70" s="43">
        <f t="shared" si="3"/>
        <v>1.1943228562300821</v>
      </c>
      <c r="G70" s="43">
        <f t="shared" si="3"/>
        <v>1.072601598245108</v>
      </c>
      <c r="H70" s="43">
        <f t="shared" si="3"/>
        <v>0.62256327282050461</v>
      </c>
      <c r="I70" s="43">
        <f t="shared" si="3"/>
        <v>0.44876124500364467</v>
      </c>
      <c r="J70" s="43">
        <f t="shared" si="3"/>
        <v>0.42572306886681138</v>
      </c>
      <c r="K70" s="43">
        <f t="shared" si="3"/>
        <v>0.31462303030278932</v>
      </c>
      <c r="L70" s="43">
        <f t="shared" si="3"/>
        <v>0.3479494390905461</v>
      </c>
      <c r="M70" s="43">
        <f t="shared" si="3"/>
        <v>0.41206840522871491</v>
      </c>
      <c r="N70" s="43">
        <f t="shared" si="3"/>
        <v>0.45263501813751461</v>
      </c>
      <c r="O70" s="43">
        <f t="shared" si="3"/>
        <v>0.47659230674728703</v>
      </c>
      <c r="P70" s="43">
        <f t="shared" si="3"/>
        <v>0.34535639460203771</v>
      </c>
      <c r="Q70" s="43">
        <f t="shared" si="3"/>
        <v>0.34903980367177007</v>
      </c>
      <c r="R70" s="43">
        <f t="shared" si="3"/>
        <v>0.34546968773176923</v>
      </c>
      <c r="S70" s="43">
        <f t="shared" si="3"/>
        <v>0.21709992902619785</v>
      </c>
      <c r="T70" s="43">
        <f t="shared" si="3"/>
        <v>0.1290445069610219</v>
      </c>
      <c r="U70" s="43">
        <f t="shared" si="3"/>
        <v>0.10359007627549013</v>
      </c>
      <c r="V70" s="43">
        <f t="shared" si="3"/>
        <v>0.11904581885009803</v>
      </c>
      <c r="W70" s="43">
        <f t="shared" si="3"/>
        <v>0.15820825164560043</v>
      </c>
      <c r="X70" s="43">
        <f t="shared" si="3"/>
        <v>0.15816764857723675</v>
      </c>
      <c r="Y70" s="43">
        <f t="shared" si="3"/>
        <v>0.14784622965789218</v>
      </c>
      <c r="Z70" s="43">
        <f t="shared" si="3"/>
        <v>0.16573123768445133</v>
      </c>
      <c r="AA70" s="43">
        <f t="shared" si="3"/>
        <v>0.22773990629203281</v>
      </c>
      <c r="AB70" s="43">
        <f t="shared" si="3"/>
        <v>0.24212256717923725</v>
      </c>
      <c r="AC70" s="43">
        <f t="shared" si="3"/>
        <v>0.29665199896076555</v>
      </c>
      <c r="AD70" s="43">
        <f t="shared" si="3"/>
        <v>0.21638954627137102</v>
      </c>
      <c r="AE70" s="43">
        <f t="shared" si="3"/>
        <v>0.24092697038125233</v>
      </c>
      <c r="AF70" s="43">
        <f t="shared" ref="AF70:AH70" si="5">IF(AF12&gt;0,AF41/AF12*100,"--")</f>
        <v>0.25425809594374377</v>
      </c>
      <c r="AG70" s="43">
        <f t="shared" si="5"/>
        <v>0.25961310147927585</v>
      </c>
      <c r="AH70" s="43">
        <f t="shared" si="5"/>
        <v>0.29079724393709466</v>
      </c>
      <c r="AI70" s="43">
        <f t="shared" si="3"/>
        <v>0.26539682770320389</v>
      </c>
      <c r="AJ70" s="26"/>
      <c r="AK70" s="27"/>
      <c r="AL70" s="28"/>
      <c r="AM70" s="29"/>
      <c r="AN70" s="29"/>
    </row>
    <row r="71" spans="1:40" ht="12" customHeight="1" x14ac:dyDescent="0.25">
      <c r="A71" s="40"/>
      <c r="B71" s="41" t="s">
        <v>10</v>
      </c>
      <c r="C71" s="43">
        <f t="shared" si="3"/>
        <v>0.59663073085686325</v>
      </c>
      <c r="D71" s="43">
        <f t="shared" si="3"/>
        <v>0.5782884336930969</v>
      </c>
      <c r="E71" s="43">
        <f t="shared" si="3"/>
        <v>0.61017813529897214</v>
      </c>
      <c r="F71" s="43">
        <f t="shared" si="3"/>
        <v>0.45409601147870499</v>
      </c>
      <c r="G71" s="43">
        <f t="shared" si="3"/>
        <v>0.48956678769235329</v>
      </c>
      <c r="H71" s="43">
        <f t="shared" si="3"/>
        <v>0.44604668774904221</v>
      </c>
      <c r="I71" s="43">
        <f t="shared" si="3"/>
        <v>0.6380371806991052</v>
      </c>
      <c r="J71" s="43">
        <f t="shared" si="3"/>
        <v>0.77830724655247308</v>
      </c>
      <c r="K71" s="43">
        <f t="shared" si="3"/>
        <v>0.74895611670840689</v>
      </c>
      <c r="L71" s="43">
        <f t="shared" si="3"/>
        <v>0.81128726154342368</v>
      </c>
      <c r="M71" s="43">
        <f t="shared" si="3"/>
        <v>0.90303035304597157</v>
      </c>
      <c r="N71" s="43">
        <f t="shared" si="3"/>
        <v>0.74094337260442977</v>
      </c>
      <c r="O71" s="43">
        <f t="shared" si="3"/>
        <v>0.73274364405222236</v>
      </c>
      <c r="P71" s="43">
        <f t="shared" si="3"/>
        <v>0.69631360251312824</v>
      </c>
      <c r="Q71" s="43">
        <f t="shared" si="3"/>
        <v>0.56377475973551228</v>
      </c>
      <c r="R71" s="43">
        <f t="shared" si="3"/>
        <v>0.58646541203652836</v>
      </c>
      <c r="S71" s="43">
        <f t="shared" si="3"/>
        <v>0.52235308955291448</v>
      </c>
      <c r="T71" s="43">
        <f t="shared" si="3"/>
        <v>0.51831764939489922</v>
      </c>
      <c r="U71" s="43">
        <f t="shared" si="3"/>
        <v>0.40046053664998399</v>
      </c>
      <c r="V71" s="43">
        <f t="shared" si="3"/>
        <v>0.42982713241219761</v>
      </c>
      <c r="W71" s="43">
        <f t="shared" si="3"/>
        <v>0.51892510873554099</v>
      </c>
      <c r="X71" s="43">
        <f t="shared" si="3"/>
        <v>0.5287706412693951</v>
      </c>
      <c r="Y71" s="43">
        <f t="shared" si="3"/>
        <v>0.5227920233704737</v>
      </c>
      <c r="Z71" s="43">
        <f t="shared" si="3"/>
        <v>0.51374534856155074</v>
      </c>
      <c r="AA71" s="43">
        <f t="shared" si="3"/>
        <v>0.49378283985606125</v>
      </c>
      <c r="AB71" s="43">
        <f t="shared" si="3"/>
        <v>0.65301318153728583</v>
      </c>
      <c r="AC71" s="43">
        <f t="shared" si="3"/>
        <v>0.64291020747925098</v>
      </c>
      <c r="AD71" s="43">
        <f t="shared" si="3"/>
        <v>0.40159112527838259</v>
      </c>
      <c r="AE71" s="43">
        <f t="shared" si="3"/>
        <v>0.31552225125106642</v>
      </c>
      <c r="AF71" s="43">
        <f t="shared" ref="AF71:AH71" si="6">IF(AF13&gt;0,AF42/AF13*100,"--")</f>
        <v>0.26025596410290236</v>
      </c>
      <c r="AG71" s="43">
        <f t="shared" si="6"/>
        <v>0.24120766321209744</v>
      </c>
      <c r="AH71" s="43">
        <f t="shared" si="6"/>
        <v>0.15675386624579332</v>
      </c>
      <c r="AI71" s="43">
        <f t="shared" si="3"/>
        <v>0.49528135311270255</v>
      </c>
      <c r="AJ71" s="26"/>
      <c r="AK71" s="27"/>
      <c r="AL71" s="28"/>
      <c r="AM71" s="29"/>
      <c r="AN71" s="29"/>
    </row>
    <row r="72" spans="1:40" ht="12" customHeight="1" x14ac:dyDescent="0.25">
      <c r="A72" s="40"/>
      <c r="B72" s="41" t="s">
        <v>12</v>
      </c>
      <c r="C72" s="43">
        <f t="shared" si="3"/>
        <v>0.23886960427855655</v>
      </c>
      <c r="D72" s="43">
        <f t="shared" si="3"/>
        <v>0.29781078023326968</v>
      </c>
      <c r="E72" s="43">
        <f t="shared" si="3"/>
        <v>0.23556170540858282</v>
      </c>
      <c r="F72" s="43">
        <f t="shared" si="3"/>
        <v>0.26957613887405546</v>
      </c>
      <c r="G72" s="43">
        <f t="shared" si="3"/>
        <v>0.34566531000534967</v>
      </c>
      <c r="H72" s="43">
        <f t="shared" si="3"/>
        <v>0.424265616895039</v>
      </c>
      <c r="I72" s="43">
        <f t="shared" si="3"/>
        <v>0.48255416952050978</v>
      </c>
      <c r="J72" s="43">
        <f t="shared" si="3"/>
        <v>0.37493004731154339</v>
      </c>
      <c r="K72" s="43">
        <f t="shared" si="3"/>
        <v>0.3980713718205352</v>
      </c>
      <c r="L72" s="43">
        <f t="shared" si="3"/>
        <v>0.65857600265085725</v>
      </c>
      <c r="M72" s="43">
        <f t="shared" si="3"/>
        <v>1.1396695790964206</v>
      </c>
      <c r="N72" s="43">
        <f t="shared" si="3"/>
        <v>1.1973823609607299</v>
      </c>
      <c r="O72" s="43">
        <f t="shared" si="3"/>
        <v>1.3564373681121977</v>
      </c>
      <c r="P72" s="43">
        <f t="shared" si="3"/>
        <v>0.8727951555448813</v>
      </c>
      <c r="Q72" s="43">
        <f t="shared" si="3"/>
        <v>0.63496817762210145</v>
      </c>
      <c r="R72" s="43">
        <f t="shared" si="3"/>
        <v>1.1160711700245733</v>
      </c>
      <c r="S72" s="43">
        <f t="shared" si="3"/>
        <v>0.67339861263387446</v>
      </c>
      <c r="T72" s="43">
        <f t="shared" si="3"/>
        <v>0.61286114165411709</v>
      </c>
      <c r="U72" s="43">
        <f t="shared" si="3"/>
        <v>0.45484947379836377</v>
      </c>
      <c r="V72" s="43">
        <f t="shared" si="3"/>
        <v>0.50684104134656194</v>
      </c>
      <c r="W72" s="43">
        <f t="shared" si="3"/>
        <v>0.35390356053597533</v>
      </c>
      <c r="X72" s="43">
        <f t="shared" si="3"/>
        <v>0.29969848475919197</v>
      </c>
      <c r="Y72" s="43">
        <f t="shared" si="3"/>
        <v>0.31066758338215994</v>
      </c>
      <c r="Z72" s="43">
        <f t="shared" si="3"/>
        <v>0.30366046988644213</v>
      </c>
      <c r="AA72" s="43">
        <f t="shared" si="3"/>
        <v>0.3482108522927439</v>
      </c>
      <c r="AB72" s="43">
        <f t="shared" si="3"/>
        <v>0.36338559302557627</v>
      </c>
      <c r="AC72" s="43">
        <f t="shared" si="3"/>
        <v>0.40037860145029697</v>
      </c>
      <c r="AD72" s="43">
        <f t="shared" si="3"/>
        <v>0.36178074105905039</v>
      </c>
      <c r="AE72" s="43">
        <f t="shared" si="3"/>
        <v>0.49273470338940933</v>
      </c>
      <c r="AF72" s="43">
        <f t="shared" ref="AF72:AH72" si="7">IF(AF14&gt;0,AF43/AF14*100,"--")</f>
        <v>0.51285460790280046</v>
      </c>
      <c r="AG72" s="43">
        <f t="shared" si="7"/>
        <v>0.49024651739166702</v>
      </c>
      <c r="AH72" s="43">
        <f t="shared" si="7"/>
        <v>0.54958807834196743</v>
      </c>
      <c r="AI72" s="43">
        <f t="shared" si="3"/>
        <v>0.56843011606583616</v>
      </c>
      <c r="AJ72" s="26"/>
      <c r="AK72" s="27"/>
      <c r="AL72" s="28"/>
      <c r="AM72" s="29"/>
      <c r="AN72" s="29"/>
    </row>
    <row r="73" spans="1:40" ht="12" customHeight="1" x14ac:dyDescent="0.25">
      <c r="A73" s="40"/>
      <c r="B73" s="41" t="s">
        <v>14</v>
      </c>
      <c r="C73" s="43">
        <f t="shared" si="3"/>
        <v>0.2178551377612554</v>
      </c>
      <c r="D73" s="43">
        <f t="shared" si="3"/>
        <v>0.35267536713907655</v>
      </c>
      <c r="E73" s="43">
        <f t="shared" si="3"/>
        <v>0.29997238074737759</v>
      </c>
      <c r="F73" s="43">
        <f t="shared" si="3"/>
        <v>0.36746674673873736</v>
      </c>
      <c r="G73" s="43">
        <f t="shared" si="3"/>
        <v>0.24174128910224571</v>
      </c>
      <c r="H73" s="43">
        <f t="shared" si="3"/>
        <v>0.23958308732289416</v>
      </c>
      <c r="I73" s="43">
        <f t="shared" si="3"/>
        <v>0.25096501705955898</v>
      </c>
      <c r="J73" s="43">
        <f t="shared" si="3"/>
        <v>0.29751570297692054</v>
      </c>
      <c r="K73" s="43">
        <f t="shared" si="3"/>
        <v>0.23615043042841136</v>
      </c>
      <c r="L73" s="43">
        <f t="shared" si="3"/>
        <v>0.3583833111829916</v>
      </c>
      <c r="M73" s="43">
        <f t="shared" si="3"/>
        <v>0.58967334110112979</v>
      </c>
      <c r="N73" s="43">
        <f t="shared" si="3"/>
        <v>0.62311921798089764</v>
      </c>
      <c r="O73" s="43">
        <f t="shared" si="3"/>
        <v>0.72180726650388116</v>
      </c>
      <c r="P73" s="43">
        <f t="shared" si="3"/>
        <v>0.56612023452980698</v>
      </c>
      <c r="Q73" s="43">
        <f t="shared" si="3"/>
        <v>0.50146511122425041</v>
      </c>
      <c r="R73" s="43">
        <f t="shared" si="3"/>
        <v>0.96633682448580227</v>
      </c>
      <c r="S73" s="43">
        <f t="shared" si="3"/>
        <v>0.80490788639050714</v>
      </c>
      <c r="T73" s="43">
        <f t="shared" si="3"/>
        <v>0.54889058246137723</v>
      </c>
      <c r="U73" s="43">
        <f t="shared" si="3"/>
        <v>0.51850028879538024</v>
      </c>
      <c r="V73" s="43">
        <f t="shared" si="3"/>
        <v>0.50516161716160835</v>
      </c>
      <c r="W73" s="43">
        <f t="shared" si="3"/>
        <v>0.40646522500992011</v>
      </c>
      <c r="X73" s="43">
        <f t="shared" si="3"/>
        <v>0.38463345623519019</v>
      </c>
      <c r="Y73" s="43">
        <f t="shared" si="3"/>
        <v>0.38393832369057335</v>
      </c>
      <c r="Z73" s="43">
        <f t="shared" si="3"/>
        <v>0.47009934431626255</v>
      </c>
      <c r="AA73" s="43">
        <f t="shared" si="3"/>
        <v>0.56651818167560719</v>
      </c>
      <c r="AB73" s="43">
        <f t="shared" si="3"/>
        <v>0.52485829744361745</v>
      </c>
      <c r="AC73" s="43">
        <f t="shared" si="3"/>
        <v>0.68005876045539182</v>
      </c>
      <c r="AD73" s="43">
        <f t="shared" si="3"/>
        <v>0.80376229659905496</v>
      </c>
      <c r="AE73" s="43">
        <f t="shared" si="3"/>
        <v>0.75176928291199818</v>
      </c>
      <c r="AF73" s="43">
        <f t="shared" ref="AF73:AH73" si="8">IF(AF15&gt;0,AF44/AF15*100,"--")</f>
        <v>0.51111280891203004</v>
      </c>
      <c r="AG73" s="43">
        <f t="shared" si="8"/>
        <v>0.53320201229147801</v>
      </c>
      <c r="AH73" s="43">
        <f t="shared" si="8"/>
        <v>0.69455575091678323</v>
      </c>
      <c r="AI73" s="43">
        <f t="shared" si="3"/>
        <v>0.51552138076839138</v>
      </c>
      <c r="AJ73" s="26"/>
      <c r="AK73" s="27"/>
      <c r="AL73" s="28"/>
      <c r="AM73" s="29"/>
      <c r="AN73" s="29"/>
    </row>
    <row r="74" spans="1:40" ht="12" customHeight="1" x14ac:dyDescent="0.25">
      <c r="A74" s="40"/>
      <c r="B74" s="41" t="s">
        <v>16</v>
      </c>
      <c r="C74" s="43">
        <f t="shared" si="3"/>
        <v>0.58334719107479982</v>
      </c>
      <c r="D74" s="43">
        <f t="shared" si="3"/>
        <v>0.77039923162400092</v>
      </c>
      <c r="E74" s="43">
        <f t="shared" si="3"/>
        <v>0.89635747201287053</v>
      </c>
      <c r="F74" s="43">
        <f t="shared" si="3"/>
        <v>0.66787144813870658</v>
      </c>
      <c r="G74" s="43">
        <f t="shared" si="3"/>
        <v>0.55886923062415683</v>
      </c>
      <c r="H74" s="43">
        <f t="shared" si="3"/>
        <v>0.35611889438431182</v>
      </c>
      <c r="I74" s="43">
        <f t="shared" si="3"/>
        <v>0.37298088246829492</v>
      </c>
      <c r="J74" s="43">
        <f t="shared" si="3"/>
        <v>0.40790283628154289</v>
      </c>
      <c r="K74" s="43">
        <f t="shared" si="3"/>
        <v>0.33882139674921419</v>
      </c>
      <c r="L74" s="43">
        <f t="shared" si="3"/>
        <v>0.38872505409978891</v>
      </c>
      <c r="M74" s="43">
        <f t="shared" si="3"/>
        <v>0.52353086628459089</v>
      </c>
      <c r="N74" s="43">
        <f t="shared" si="3"/>
        <v>0.5362425119018287</v>
      </c>
      <c r="O74" s="43">
        <f t="shared" si="3"/>
        <v>0.73421641433100371</v>
      </c>
      <c r="P74" s="43">
        <f t="shared" si="3"/>
        <v>0.43123145342225239</v>
      </c>
      <c r="Q74" s="43">
        <f t="shared" si="3"/>
        <v>0.51450201072925061</v>
      </c>
      <c r="R74" s="43">
        <f t="shared" si="3"/>
        <v>0.50131169253949515</v>
      </c>
      <c r="S74" s="43">
        <f t="shared" si="3"/>
        <v>0.83249948983779398</v>
      </c>
      <c r="T74" s="43">
        <f t="shared" si="3"/>
        <v>0.99705687096308793</v>
      </c>
      <c r="U74" s="43">
        <f t="shared" si="3"/>
        <v>0.76729690030963948</v>
      </c>
      <c r="V74" s="43">
        <f t="shared" si="3"/>
        <v>0.85173158996463405</v>
      </c>
      <c r="W74" s="43">
        <f t="shared" si="3"/>
        <v>0.76610495172986182</v>
      </c>
      <c r="X74" s="43">
        <f t="shared" si="3"/>
        <v>0.69995010716150186</v>
      </c>
      <c r="Y74" s="43">
        <f t="shared" si="3"/>
        <v>0.90451801707585178</v>
      </c>
      <c r="Z74" s="43">
        <f t="shared" si="3"/>
        <v>0.90021031432178689</v>
      </c>
      <c r="AA74" s="43">
        <f t="shared" si="3"/>
        <v>0.91370418400160003</v>
      </c>
      <c r="AB74" s="43">
        <f t="shared" si="3"/>
        <v>0.95959768674803059</v>
      </c>
      <c r="AC74" s="43">
        <f t="shared" si="3"/>
        <v>0.97358317241576664</v>
      </c>
      <c r="AD74" s="43">
        <f t="shared" si="3"/>
        <v>0.64397943846432004</v>
      </c>
      <c r="AE74" s="43">
        <f t="shared" si="3"/>
        <v>0.4721764946379261</v>
      </c>
      <c r="AF74" s="43">
        <f t="shared" ref="AF74:AH74" si="9">IF(AF16&gt;0,AF45/AF16*100,"--")</f>
        <v>0.44242917928276404</v>
      </c>
      <c r="AG74" s="43">
        <f t="shared" si="9"/>
        <v>0.43994554347926063</v>
      </c>
      <c r="AH74" s="43">
        <f t="shared" si="9"/>
        <v>0.36477040171557373</v>
      </c>
      <c r="AI74" s="43">
        <f t="shared" si="3"/>
        <v>0.65298316076356244</v>
      </c>
      <c r="AJ74" s="26"/>
      <c r="AK74" s="27"/>
      <c r="AL74" s="28"/>
      <c r="AM74" s="29"/>
      <c r="AN74" s="29"/>
    </row>
    <row r="75" spans="1:40" ht="12" customHeight="1" x14ac:dyDescent="0.25">
      <c r="A75" s="40"/>
      <c r="B75" s="41" t="s">
        <v>18</v>
      </c>
      <c r="C75" s="43">
        <f t="shared" si="3"/>
        <v>0.26016685198564887</v>
      </c>
      <c r="D75" s="43">
        <f t="shared" si="3"/>
        <v>0.33473385300411762</v>
      </c>
      <c r="E75" s="43">
        <f t="shared" si="3"/>
        <v>0.25873065200583495</v>
      </c>
      <c r="F75" s="43">
        <f t="shared" si="3"/>
        <v>0.22810764478345447</v>
      </c>
      <c r="G75" s="43">
        <f t="shared" si="3"/>
        <v>0.26411600510246658</v>
      </c>
      <c r="H75" s="43">
        <f t="shared" si="3"/>
        <v>0.30963283246552903</v>
      </c>
      <c r="I75" s="43">
        <f t="shared" si="3"/>
        <v>0.43174779339876523</v>
      </c>
      <c r="J75" s="43">
        <f t="shared" si="3"/>
        <v>0.36349225173374566</v>
      </c>
      <c r="K75" s="43">
        <f t="shared" si="3"/>
        <v>0.35718451102704846</v>
      </c>
      <c r="L75" s="43">
        <f t="shared" si="3"/>
        <v>0.38495093336345315</v>
      </c>
      <c r="M75" s="43">
        <f t="shared" si="3"/>
        <v>0.34686259481699444</v>
      </c>
      <c r="N75" s="43">
        <f t="shared" si="3"/>
        <v>0.37099048948837632</v>
      </c>
      <c r="O75" s="43">
        <f t="shared" si="3"/>
        <v>0.40579889740376995</v>
      </c>
      <c r="P75" s="43">
        <f t="shared" si="3"/>
        <v>0.34257789919080084</v>
      </c>
      <c r="Q75" s="43">
        <f t="shared" si="3"/>
        <v>0.34093349739420176</v>
      </c>
      <c r="R75" s="43">
        <f t="shared" si="3"/>
        <v>0.26524311840053555</v>
      </c>
      <c r="S75" s="43">
        <f t="shared" si="3"/>
        <v>0.26789713694832751</v>
      </c>
      <c r="T75" s="43">
        <f t="shared" si="3"/>
        <v>0.18017179629144844</v>
      </c>
      <c r="U75" s="43">
        <f t="shared" si="3"/>
        <v>0.21292202355219053</v>
      </c>
      <c r="V75" s="43">
        <f t="shared" si="3"/>
        <v>0.29958403853528898</v>
      </c>
      <c r="W75" s="43">
        <f t="shared" si="3"/>
        <v>0.29464405658283543</v>
      </c>
      <c r="X75" s="43">
        <f t="shared" si="3"/>
        <v>0.30429967476221276</v>
      </c>
      <c r="Y75" s="43">
        <f t="shared" si="3"/>
        <v>0.37015001947391474</v>
      </c>
      <c r="Z75" s="43">
        <f t="shared" si="3"/>
        <v>0.40181102900675753</v>
      </c>
      <c r="AA75" s="43">
        <f t="shared" si="3"/>
        <v>0.12599165511681154</v>
      </c>
      <c r="AB75" s="43">
        <f t="shared" si="3"/>
        <v>0.25756415131994703</v>
      </c>
      <c r="AC75" s="43">
        <f t="shared" si="3"/>
        <v>0.3440958476371066</v>
      </c>
      <c r="AD75" s="43">
        <f t="shared" si="3"/>
        <v>0.66159390386230954</v>
      </c>
      <c r="AE75" s="43">
        <f t="shared" si="3"/>
        <v>0.38395975248553821</v>
      </c>
      <c r="AF75" s="43">
        <f t="shared" ref="AF75:AH75" si="10">IF(AF17&gt;0,AF46/AF17*100,"--")</f>
        <v>0.47909629811560905</v>
      </c>
      <c r="AG75" s="43">
        <f t="shared" si="10"/>
        <v>0.50210319499066181</v>
      </c>
      <c r="AH75" s="43">
        <f t="shared" si="10"/>
        <v>0.54925391323256112</v>
      </c>
      <c r="AI75" s="43">
        <f t="shared" si="3"/>
        <v>0.33429758360811546</v>
      </c>
      <c r="AJ75" s="26"/>
      <c r="AK75" s="27"/>
      <c r="AL75" s="28"/>
      <c r="AM75" s="29"/>
      <c r="AN75" s="29"/>
    </row>
    <row r="76" spans="1:40" ht="12" customHeight="1" x14ac:dyDescent="0.25">
      <c r="A76" s="40"/>
      <c r="B76" s="41" t="s">
        <v>20</v>
      </c>
      <c r="C76" s="43">
        <f t="shared" si="3"/>
        <v>1.7682688772246287</v>
      </c>
      <c r="D76" s="43">
        <f t="shared" si="3"/>
        <v>1.8214850020959485</v>
      </c>
      <c r="E76" s="43">
        <f t="shared" si="3"/>
        <v>1.838951493869843</v>
      </c>
      <c r="F76" s="43">
        <f t="shared" si="3"/>
        <v>1.858497112281841</v>
      </c>
      <c r="G76" s="43">
        <f t="shared" si="3"/>
        <v>1.9067317931758481</v>
      </c>
      <c r="H76" s="43">
        <f t="shared" si="3"/>
        <v>1.7907847628139528</v>
      </c>
      <c r="I76" s="43">
        <f t="shared" si="3"/>
        <v>0.9078343644882868</v>
      </c>
      <c r="J76" s="43">
        <f t="shared" si="3"/>
        <v>0.52243642093447829</v>
      </c>
      <c r="K76" s="43">
        <f t="shared" si="3"/>
        <v>0.6515694308949761</v>
      </c>
      <c r="L76" s="43">
        <f t="shared" si="3"/>
        <v>0.60365987859279491</v>
      </c>
      <c r="M76" s="43">
        <f t="shared" si="3"/>
        <v>0.97513156551614821</v>
      </c>
      <c r="N76" s="43">
        <f t="shared" si="3"/>
        <v>0.40231969909278281</v>
      </c>
      <c r="O76" s="43">
        <f t="shared" si="3"/>
        <v>0.38420648458988244</v>
      </c>
      <c r="P76" s="43">
        <f t="shared" si="3"/>
        <v>0.38975918604218507</v>
      </c>
      <c r="Q76" s="43">
        <f t="shared" si="3"/>
        <v>0.30899063861289761</v>
      </c>
      <c r="R76" s="43">
        <f t="shared" si="3"/>
        <v>0.25975229866890209</v>
      </c>
      <c r="S76" s="43">
        <f t="shared" si="3"/>
        <v>0.19253391922875593</v>
      </c>
      <c r="T76" s="43">
        <f t="shared" si="3"/>
        <v>0.63630368177311447</v>
      </c>
      <c r="U76" s="43">
        <f t="shared" si="3"/>
        <v>0.47119267259519515</v>
      </c>
      <c r="V76" s="43">
        <f t="shared" si="3"/>
        <v>0.52799003132156219</v>
      </c>
      <c r="W76" s="43">
        <f t="shared" si="3"/>
        <v>0.50519328376593331</v>
      </c>
      <c r="X76" s="43">
        <f t="shared" si="3"/>
        <v>0.61522392930518865</v>
      </c>
      <c r="Y76" s="43">
        <f t="shared" si="3"/>
        <v>0.70796652530648541</v>
      </c>
      <c r="Z76" s="43">
        <f t="shared" si="3"/>
        <v>1.1464952689036099</v>
      </c>
      <c r="AA76" s="43">
        <f t="shared" si="3"/>
        <v>0.83914752620526478</v>
      </c>
      <c r="AB76" s="43">
        <f t="shared" si="3"/>
        <v>0.623308341578651</v>
      </c>
      <c r="AC76" s="43">
        <f t="shared" si="3"/>
        <v>0.8131968776766384</v>
      </c>
      <c r="AD76" s="43">
        <f t="shared" si="3"/>
        <v>0.8406164571540311</v>
      </c>
      <c r="AE76" s="43">
        <f t="shared" si="3"/>
        <v>0.81826647946113618</v>
      </c>
      <c r="AF76" s="43">
        <f t="shared" ref="AF76:AH76" si="11">IF(AF18&gt;0,AF47/AF18*100,"--")</f>
        <v>0.64329475144263071</v>
      </c>
      <c r="AG76" s="43">
        <f t="shared" si="11"/>
        <v>0.64576814515374159</v>
      </c>
      <c r="AH76" s="43">
        <f t="shared" si="11"/>
        <v>0.88887936020824798</v>
      </c>
      <c r="AI76" s="43">
        <f t="shared" si="3"/>
        <v>1.1143153596366657</v>
      </c>
      <c r="AJ76" s="26"/>
      <c r="AK76" s="27"/>
      <c r="AL76" s="28"/>
      <c r="AM76" s="29"/>
      <c r="AN76" s="29"/>
    </row>
    <row r="77" spans="1:40" ht="12" customHeight="1" x14ac:dyDescent="0.25">
      <c r="A77" s="40"/>
      <c r="B77" s="41" t="s">
        <v>22</v>
      </c>
      <c r="C77" s="43">
        <f t="shared" si="3"/>
        <v>0.62157343028874479</v>
      </c>
      <c r="D77" s="43">
        <f t="shared" si="3"/>
        <v>0.63034796244575286</v>
      </c>
      <c r="E77" s="43">
        <f t="shared" si="3"/>
        <v>0.76115742318411961</v>
      </c>
      <c r="F77" s="43">
        <f t="shared" si="3"/>
        <v>0.72142893271550179</v>
      </c>
      <c r="G77" s="43">
        <f t="shared" si="3"/>
        <v>0.97509526769105437</v>
      </c>
      <c r="H77" s="43">
        <f t="shared" si="3"/>
        <v>0.98158917759728537</v>
      </c>
      <c r="I77" s="43">
        <f t="shared" si="3"/>
        <v>0.94883966978806344</v>
      </c>
      <c r="J77" s="43">
        <f t="shared" si="3"/>
        <v>0.78319395731804609</v>
      </c>
      <c r="K77" s="43">
        <f t="shared" si="3"/>
        <v>0.639119529080869</v>
      </c>
      <c r="L77" s="43">
        <f t="shared" si="3"/>
        <v>0.63930521516962846</v>
      </c>
      <c r="M77" s="43">
        <f t="shared" si="3"/>
        <v>0.567930048023922</v>
      </c>
      <c r="N77" s="43">
        <f t="shared" si="3"/>
        <v>0.56013809805607107</v>
      </c>
      <c r="O77" s="43">
        <f t="shared" si="3"/>
        <v>0.65215382039083547</v>
      </c>
      <c r="P77" s="43">
        <f t="shared" si="3"/>
        <v>0.6826236209153177</v>
      </c>
      <c r="Q77" s="43">
        <f t="shared" si="3"/>
        <v>0.84132641880059456</v>
      </c>
      <c r="R77" s="43">
        <f t="shared" ref="R77:AI77" si="12">IF(R19&gt;0,R48/R19*100,"--")</f>
        <v>0.56008460228186907</v>
      </c>
      <c r="S77" s="43">
        <f t="shared" si="12"/>
        <v>0.46069774679031561</v>
      </c>
      <c r="T77" s="43">
        <f t="shared" si="12"/>
        <v>0.6955972781169415</v>
      </c>
      <c r="U77" s="43">
        <f t="shared" si="12"/>
        <v>0.60502542255213265</v>
      </c>
      <c r="V77" s="43">
        <f t="shared" si="12"/>
        <v>0.5655494609043582</v>
      </c>
      <c r="W77" s="43">
        <f t="shared" si="12"/>
        <v>0.59521222149788289</v>
      </c>
      <c r="X77" s="43">
        <f t="shared" si="12"/>
        <v>0.62643068231878785</v>
      </c>
      <c r="Y77" s="43">
        <f t="shared" si="12"/>
        <v>0.56578449879270887</v>
      </c>
      <c r="Z77" s="43">
        <f t="shared" si="12"/>
        <v>0.63903287305220757</v>
      </c>
      <c r="AA77" s="43">
        <f t="shared" si="12"/>
        <v>0.60380232171739967</v>
      </c>
      <c r="AB77" s="43">
        <f t="shared" si="12"/>
        <v>0.67142464861795714</v>
      </c>
      <c r="AC77" s="43">
        <f t="shared" si="12"/>
        <v>0.75728277824973511</v>
      </c>
      <c r="AD77" s="43">
        <f t="shared" si="12"/>
        <v>0.74417186555475412</v>
      </c>
      <c r="AE77" s="43">
        <f t="shared" si="12"/>
        <v>0.68208979713895102</v>
      </c>
      <c r="AF77" s="43">
        <f t="shared" si="12"/>
        <v>0.66212415837823868</v>
      </c>
      <c r="AG77" s="43">
        <f t="shared" si="12"/>
        <v>0.50871968757119657</v>
      </c>
      <c r="AH77" s="43">
        <f t="shared" si="12"/>
        <v>0.60051914935790773</v>
      </c>
      <c r="AI77" s="43">
        <f t="shared" si="12"/>
        <v>0.63725015934173368</v>
      </c>
      <c r="AJ77" s="26"/>
      <c r="AK77" s="27"/>
      <c r="AL77" s="28"/>
      <c r="AM77" s="29"/>
      <c r="AN77" s="29"/>
    </row>
    <row r="78" spans="1:40" ht="12" customHeight="1" x14ac:dyDescent="0.25">
      <c r="A78" s="40"/>
      <c r="B78" s="41" t="s">
        <v>24</v>
      </c>
      <c r="C78" s="43">
        <f t="shared" ref="C78:AI86" si="13">IF(C20&gt;0,C49/C20*100,"--")</f>
        <v>0.32290488493607994</v>
      </c>
      <c r="D78" s="43">
        <f t="shared" si="13"/>
        <v>0.37555872685861952</v>
      </c>
      <c r="E78" s="43">
        <f t="shared" si="13"/>
        <v>0.3821783202789773</v>
      </c>
      <c r="F78" s="43">
        <f t="shared" si="13"/>
        <v>0.33958481397236789</v>
      </c>
      <c r="G78" s="43">
        <f t="shared" si="13"/>
        <v>0.34494090153970064</v>
      </c>
      <c r="H78" s="43">
        <f t="shared" si="13"/>
        <v>0.36287148212046821</v>
      </c>
      <c r="I78" s="43">
        <f t="shared" si="13"/>
        <v>0.33736536680567164</v>
      </c>
      <c r="J78" s="43">
        <f t="shared" si="13"/>
        <v>0.2962147767729898</v>
      </c>
      <c r="K78" s="43">
        <f t="shared" si="13"/>
        <v>0.35750922234686078</v>
      </c>
      <c r="L78" s="43">
        <f t="shared" si="13"/>
        <v>0.40023079988649951</v>
      </c>
      <c r="M78" s="43">
        <f t="shared" si="13"/>
        <v>0.33886144986317007</v>
      </c>
      <c r="N78" s="43">
        <f t="shared" si="13"/>
        <v>0.34926062278809267</v>
      </c>
      <c r="O78" s="43">
        <f t="shared" si="13"/>
        <v>0.36390714079804348</v>
      </c>
      <c r="P78" s="43">
        <f t="shared" si="13"/>
        <v>0.44591835846057626</v>
      </c>
      <c r="Q78" s="43">
        <f t="shared" si="13"/>
        <v>0.43026433189543145</v>
      </c>
      <c r="R78" s="43">
        <f t="shared" si="13"/>
        <v>0.52204446287101525</v>
      </c>
      <c r="S78" s="43">
        <f t="shared" si="13"/>
        <v>0.55726400851441937</v>
      </c>
      <c r="T78" s="43">
        <f t="shared" si="13"/>
        <v>0.40448818771405204</v>
      </c>
      <c r="U78" s="43">
        <f t="shared" si="13"/>
        <v>0.39839606649478665</v>
      </c>
      <c r="V78" s="43">
        <f t="shared" si="13"/>
        <v>0.43464762944959651</v>
      </c>
      <c r="W78" s="43">
        <f t="shared" si="13"/>
        <v>0.4182089282993211</v>
      </c>
      <c r="X78" s="43">
        <f t="shared" si="13"/>
        <v>0.43456026633143074</v>
      </c>
      <c r="Y78" s="43">
        <f t="shared" si="13"/>
        <v>0.60714779466817625</v>
      </c>
      <c r="Z78" s="43">
        <f t="shared" si="13"/>
        <v>0.59815092955449478</v>
      </c>
      <c r="AA78" s="43">
        <f t="shared" si="13"/>
        <v>0.50818978047928776</v>
      </c>
      <c r="AB78" s="43">
        <f t="shared" si="13"/>
        <v>0.50468848186339987</v>
      </c>
      <c r="AC78" s="43">
        <f t="shared" si="13"/>
        <v>0.49747557666927594</v>
      </c>
      <c r="AD78" s="43">
        <f t="shared" si="13"/>
        <v>0.4360899301340056</v>
      </c>
      <c r="AE78" s="43">
        <f t="shared" si="13"/>
        <v>0.41806978283244434</v>
      </c>
      <c r="AF78" s="43">
        <f t="shared" ref="AF78:AH78" si="14">IF(AF20&gt;0,AF49/AF20*100,"--")</f>
        <v>0.41248070431385503</v>
      </c>
      <c r="AG78" s="43">
        <f t="shared" si="14"/>
        <v>0.38915259308139888</v>
      </c>
      <c r="AH78" s="43">
        <f t="shared" si="14"/>
        <v>0.37847072214394029</v>
      </c>
      <c r="AI78" s="43">
        <f t="shared" si="13"/>
        <v>0.43141024810223055</v>
      </c>
      <c r="AJ78" s="26"/>
      <c r="AK78" s="27"/>
      <c r="AL78" s="28"/>
      <c r="AM78" s="29"/>
      <c r="AN78" s="29"/>
    </row>
    <row r="79" spans="1:40" ht="12" customHeight="1" x14ac:dyDescent="0.25">
      <c r="A79" s="40"/>
      <c r="B79" s="41" t="s">
        <v>26</v>
      </c>
      <c r="C79" s="43">
        <f t="shared" si="13"/>
        <v>0.61998072087974898</v>
      </c>
      <c r="D79" s="43">
        <f t="shared" si="13"/>
        <v>0.8562331364849437</v>
      </c>
      <c r="E79" s="43">
        <f t="shared" si="13"/>
        <v>0.99956890152238054</v>
      </c>
      <c r="F79" s="43">
        <f t="shared" si="13"/>
        <v>0.43572138153196227</v>
      </c>
      <c r="G79" s="43">
        <f t="shared" si="13"/>
        <v>0.42686821261200242</v>
      </c>
      <c r="H79" s="43">
        <f t="shared" si="13"/>
        <v>0.24361870973542352</v>
      </c>
      <c r="I79" s="43">
        <f t="shared" si="13"/>
        <v>0.37237643350242705</v>
      </c>
      <c r="J79" s="43">
        <f t="shared" si="13"/>
        <v>0.24781080317729512</v>
      </c>
      <c r="K79" s="43">
        <f t="shared" si="13"/>
        <v>0.36908659283856665</v>
      </c>
      <c r="L79" s="43">
        <f t="shared" si="13"/>
        <v>0.33652247489012854</v>
      </c>
      <c r="M79" s="43">
        <f t="shared" si="13"/>
        <v>0.28353827663162878</v>
      </c>
      <c r="N79" s="43">
        <f t="shared" si="13"/>
        <v>0.41928537844596692</v>
      </c>
      <c r="O79" s="43">
        <f t="shared" si="13"/>
        <v>0.67946531351772954</v>
      </c>
      <c r="P79" s="43">
        <f t="shared" si="13"/>
        <v>2.8617768406641249</v>
      </c>
      <c r="Q79" s="43">
        <f t="shared" si="13"/>
        <v>6.8883576586434261</v>
      </c>
      <c r="R79" s="43">
        <f t="shared" si="13"/>
        <v>2.2324010500638916</v>
      </c>
      <c r="S79" s="43">
        <f t="shared" si="13"/>
        <v>0.75167157778288696</v>
      </c>
      <c r="T79" s="43">
        <f t="shared" si="13"/>
        <v>2.3429733261997416</v>
      </c>
      <c r="U79" s="43">
        <f t="shared" si="13"/>
        <v>1.2764428810531707</v>
      </c>
      <c r="V79" s="43">
        <f t="shared" si="13"/>
        <v>0.92128570486493322</v>
      </c>
      <c r="W79" s="43">
        <f t="shared" si="13"/>
        <v>0.86835784968824981</v>
      </c>
      <c r="X79" s="43">
        <f t="shared" si="13"/>
        <v>0.81600501904070466</v>
      </c>
      <c r="Y79" s="43">
        <f t="shared" si="13"/>
        <v>0.92526031098358263</v>
      </c>
      <c r="Z79" s="43">
        <f t="shared" si="13"/>
        <v>0.97502188896999731</v>
      </c>
      <c r="AA79" s="43">
        <f t="shared" si="13"/>
        <v>0.87343683742231482</v>
      </c>
      <c r="AB79" s="43">
        <f t="shared" si="13"/>
        <v>0.96856213369309829</v>
      </c>
      <c r="AC79" s="43">
        <f t="shared" si="13"/>
        <v>0.70429603941268393</v>
      </c>
      <c r="AD79" s="43">
        <f t="shared" si="13"/>
        <v>0.5785997750405083</v>
      </c>
      <c r="AE79" s="43">
        <f t="shared" si="13"/>
        <v>0.78958731311770547</v>
      </c>
      <c r="AF79" s="43">
        <f t="shared" ref="AF79:AH79" si="15">IF(AF21&gt;0,AF50/AF21*100,"--")</f>
        <v>0.69351461165919936</v>
      </c>
      <c r="AG79" s="43">
        <f t="shared" si="15"/>
        <v>1.2382416181266636</v>
      </c>
      <c r="AH79" s="43">
        <f t="shared" si="15"/>
        <v>1.0013907197556922</v>
      </c>
      <c r="AI79" s="43">
        <f t="shared" si="13"/>
        <v>0.92952929469032786</v>
      </c>
      <c r="AJ79" s="26"/>
      <c r="AK79" s="27"/>
      <c r="AL79" s="28"/>
      <c r="AM79" s="29"/>
      <c r="AN79" s="29"/>
    </row>
    <row r="80" spans="1:40" ht="12" customHeight="1" x14ac:dyDescent="0.25">
      <c r="A80" s="40"/>
      <c r="B80" s="41" t="s">
        <v>28</v>
      </c>
      <c r="C80" s="43">
        <f t="shared" si="13"/>
        <v>0.54758157998344692</v>
      </c>
      <c r="D80" s="43">
        <f t="shared" si="13"/>
        <v>0.56911934573897316</v>
      </c>
      <c r="E80" s="43">
        <f t="shared" si="13"/>
        <v>0.82154177517426963</v>
      </c>
      <c r="F80" s="43">
        <f t="shared" si="13"/>
        <v>1.8453004215630249</v>
      </c>
      <c r="G80" s="43">
        <f t="shared" si="13"/>
        <v>0.88265617477712599</v>
      </c>
      <c r="H80" s="43">
        <f t="shared" si="13"/>
        <v>0.65084529927598567</v>
      </c>
      <c r="I80" s="43">
        <f t="shared" si="13"/>
        <v>0.93282114496838342</v>
      </c>
      <c r="J80" s="43">
        <f t="shared" si="13"/>
        <v>0.86249189013996674</v>
      </c>
      <c r="K80" s="43">
        <f t="shared" si="13"/>
        <v>0.87847075953538156</v>
      </c>
      <c r="L80" s="43">
        <f t="shared" si="13"/>
        <v>0.89999776725079217</v>
      </c>
      <c r="M80" s="43">
        <f t="shared" si="13"/>
        <v>0.74599065986142077</v>
      </c>
      <c r="N80" s="43">
        <f t="shared" si="13"/>
        <v>0.71555045727251776</v>
      </c>
      <c r="O80" s="43">
        <f t="shared" si="13"/>
        <v>0.69157371815089608</v>
      </c>
      <c r="P80" s="43">
        <f t="shared" si="13"/>
        <v>0.78178034176148559</v>
      </c>
      <c r="Q80" s="43">
        <f t="shared" si="13"/>
        <v>0.8618717232654064</v>
      </c>
      <c r="R80" s="43">
        <f t="shared" si="13"/>
        <v>0.65696338005350308</v>
      </c>
      <c r="S80" s="43">
        <f t="shared" si="13"/>
        <v>7.7113934054683392E-2</v>
      </c>
      <c r="T80" s="43">
        <f t="shared" si="13"/>
        <v>1.1739946123865488</v>
      </c>
      <c r="U80" s="43">
        <f t="shared" si="13"/>
        <v>1.0639221239063796</v>
      </c>
      <c r="V80" s="43">
        <f t="shared" si="13"/>
        <v>0.66984240633533787</v>
      </c>
      <c r="W80" s="43">
        <f t="shared" si="13"/>
        <v>0.74011530392386893</v>
      </c>
      <c r="X80" s="43">
        <f t="shared" si="13"/>
        <v>0.68567228485501286</v>
      </c>
      <c r="Y80" s="43">
        <f t="shared" si="13"/>
        <v>0.59899136285744836</v>
      </c>
      <c r="Z80" s="43">
        <f t="shared" si="13"/>
        <v>0.6127605996981681</v>
      </c>
      <c r="AA80" s="43">
        <f t="shared" si="13"/>
        <v>0.50956879477398109</v>
      </c>
      <c r="AB80" s="43">
        <f t="shared" si="13"/>
        <v>0.51740949451119844</v>
      </c>
      <c r="AC80" s="43">
        <f t="shared" si="13"/>
        <v>0.50539533716957152</v>
      </c>
      <c r="AD80" s="43">
        <f t="shared" si="13"/>
        <v>0.50284961890378821</v>
      </c>
      <c r="AE80" s="43">
        <f t="shared" si="13"/>
        <v>0.54012601482260481</v>
      </c>
      <c r="AF80" s="43">
        <f t="shared" ref="AF80:AH80" si="16">IF(AF22&gt;0,AF51/AF22*100,"--")</f>
        <v>0.49774858587455384</v>
      </c>
      <c r="AG80" s="43">
        <f t="shared" si="16"/>
        <v>0.4850041016099319</v>
      </c>
      <c r="AH80" s="43">
        <f t="shared" si="16"/>
        <v>0.76624594993435446</v>
      </c>
      <c r="AI80" s="43">
        <f t="shared" si="13"/>
        <v>0.65960272874521408</v>
      </c>
      <c r="AJ80" s="26"/>
      <c r="AK80" s="27"/>
      <c r="AL80" s="28"/>
      <c r="AM80" s="29"/>
      <c r="AN80" s="29"/>
    </row>
    <row r="81" spans="1:40" ht="12" customHeight="1" x14ac:dyDescent="0.25">
      <c r="A81" s="40"/>
      <c r="B81" s="41" t="s">
        <v>30</v>
      </c>
      <c r="C81" s="43">
        <f t="shared" si="13"/>
        <v>0.39245980318817314</v>
      </c>
      <c r="D81" s="43">
        <f t="shared" si="13"/>
        <v>0.38387569004020572</v>
      </c>
      <c r="E81" s="43">
        <f t="shared" si="13"/>
        <v>0.20495134555651287</v>
      </c>
      <c r="F81" s="43">
        <f t="shared" si="13"/>
        <v>0.27734128481337378</v>
      </c>
      <c r="G81" s="43">
        <f t="shared" si="13"/>
        <v>0.26787374965608857</v>
      </c>
      <c r="H81" s="43">
        <f t="shared" si="13"/>
        <v>0.40125693189580053</v>
      </c>
      <c r="I81" s="43">
        <f t="shared" si="13"/>
        <v>0.30084676625416623</v>
      </c>
      <c r="J81" s="43">
        <f t="shared" si="13"/>
        <v>0.14400883812359738</v>
      </c>
      <c r="K81" s="43">
        <f t="shared" si="13"/>
        <v>0.24643586931948025</v>
      </c>
      <c r="L81" s="43">
        <f t="shared" si="13"/>
        <v>0.222713530001904</v>
      </c>
      <c r="M81" s="43">
        <f t="shared" si="13"/>
        <v>0.21965039473720827</v>
      </c>
      <c r="N81" s="43">
        <f t="shared" si="13"/>
        <v>0.34631485517111249</v>
      </c>
      <c r="O81" s="43">
        <f t="shared" si="13"/>
        <v>0.21109726530220965</v>
      </c>
      <c r="P81" s="43">
        <f t="shared" si="13"/>
        <v>0.13262852683333307</v>
      </c>
      <c r="Q81" s="43">
        <f t="shared" si="13"/>
        <v>0.14829428185860577</v>
      </c>
      <c r="R81" s="43">
        <f t="shared" si="13"/>
        <v>0.20341012484524768</v>
      </c>
      <c r="S81" s="43">
        <f t="shared" si="13"/>
        <v>0.27739010516179224</v>
      </c>
      <c r="T81" s="43">
        <f t="shared" si="13"/>
        <v>7.917508487613166E-2</v>
      </c>
      <c r="U81" s="43">
        <f t="shared" si="13"/>
        <v>2.7859131901034756E-2</v>
      </c>
      <c r="V81" s="43">
        <f t="shared" si="13"/>
        <v>0.33083702568248208</v>
      </c>
      <c r="W81" s="43">
        <f t="shared" si="13"/>
        <v>2.2940779759174617</v>
      </c>
      <c r="X81" s="43">
        <f t="shared" si="13"/>
        <v>6.1486748969207206</v>
      </c>
      <c r="Y81" s="43">
        <f t="shared" si="13"/>
        <v>0.69229837520985094</v>
      </c>
      <c r="Z81" s="43">
        <f t="shared" si="13"/>
        <v>1.0444738395773014</v>
      </c>
      <c r="AA81" s="43">
        <f t="shared" si="13"/>
        <v>0.7788255565824781</v>
      </c>
      <c r="AB81" s="43">
        <f t="shared" si="13"/>
        <v>1.2792238658561819</v>
      </c>
      <c r="AC81" s="43">
        <f t="shared" si="13"/>
        <v>0.99955346987606208</v>
      </c>
      <c r="AD81" s="43">
        <f t="shared" si="13"/>
        <v>0.66900665048030228</v>
      </c>
      <c r="AE81" s="43">
        <f t="shared" si="13"/>
        <v>1.1292210538741134</v>
      </c>
      <c r="AF81" s="43">
        <f t="shared" ref="AF81:AH81" si="17">IF(AF23&gt;0,AF52/AF23*100,"--")</f>
        <v>0.83459490009835013</v>
      </c>
      <c r="AG81" s="43">
        <f t="shared" si="17"/>
        <v>1.1596478448374692</v>
      </c>
      <c r="AH81" s="43">
        <f t="shared" si="17"/>
        <v>1.2978696880606326</v>
      </c>
      <c r="AI81" s="43">
        <f t="shared" si="13"/>
        <v>0.23976551864177426</v>
      </c>
      <c r="AJ81" s="26"/>
      <c r="AK81" s="27"/>
      <c r="AL81" s="28"/>
      <c r="AM81" s="29"/>
      <c r="AN81" s="29"/>
    </row>
    <row r="82" spans="1:40" ht="12" customHeight="1" x14ac:dyDescent="0.25">
      <c r="A82" s="40"/>
      <c r="B82" s="41" t="s">
        <v>32</v>
      </c>
      <c r="C82" s="43">
        <f t="shared" si="13"/>
        <v>0.31741890032133496</v>
      </c>
      <c r="D82" s="43">
        <f t="shared" si="13"/>
        <v>1.1892942759343617</v>
      </c>
      <c r="E82" s="43">
        <f t="shared" si="13"/>
        <v>1.137924123345919</v>
      </c>
      <c r="F82" s="43">
        <f t="shared" si="13"/>
        <v>1.0583497240070803</v>
      </c>
      <c r="G82" s="43">
        <f t="shared" si="13"/>
        <v>1.0100854290764674</v>
      </c>
      <c r="H82" s="43">
        <f t="shared" si="13"/>
        <v>0.74269637903084573</v>
      </c>
      <c r="I82" s="43">
        <f t="shared" si="13"/>
        <v>0.67654646810020991</v>
      </c>
      <c r="J82" s="43">
        <f t="shared" si="13"/>
        <v>5.4670101697719076E-2</v>
      </c>
      <c r="K82" s="43">
        <f t="shared" si="13"/>
        <v>5.0975323422367609E-2</v>
      </c>
      <c r="L82" s="43">
        <f t="shared" si="13"/>
        <v>6.2850370080451967E-2</v>
      </c>
      <c r="M82" s="43">
        <f t="shared" si="13"/>
        <v>8.0024694060880322E-2</v>
      </c>
      <c r="N82" s="43">
        <f t="shared" si="13"/>
        <v>8.1031421606325676E-2</v>
      </c>
      <c r="O82" s="43">
        <f t="shared" si="13"/>
        <v>8.0978673283063546E-2</v>
      </c>
      <c r="P82" s="43">
        <f t="shared" si="13"/>
        <v>8.4797268628936898E-2</v>
      </c>
      <c r="Q82" s="43">
        <f t="shared" si="13"/>
        <v>9.4995678791295127E-2</v>
      </c>
      <c r="R82" s="43">
        <f t="shared" si="13"/>
        <v>9.0850970006088591E-2</v>
      </c>
      <c r="S82" s="43">
        <f t="shared" si="13"/>
        <v>0.11084360868723053</v>
      </c>
      <c r="T82" s="43">
        <f t="shared" si="13"/>
        <v>0.10005366449059219</v>
      </c>
      <c r="U82" s="43">
        <f t="shared" si="13"/>
        <v>0.10418000494343649</v>
      </c>
      <c r="V82" s="43">
        <f t="shared" si="13"/>
        <v>9.9178179554941737E-2</v>
      </c>
      <c r="W82" s="43">
        <f t="shared" si="13"/>
        <v>0.17178446532501193</v>
      </c>
      <c r="X82" s="43">
        <f t="shared" si="13"/>
        <v>9.9152416129157789E-2</v>
      </c>
      <c r="Y82" s="43">
        <f t="shared" si="13"/>
        <v>0.14607098524013906</v>
      </c>
      <c r="Z82" s="43">
        <f t="shared" si="13"/>
        <v>0.26169438047577215</v>
      </c>
      <c r="AA82" s="43">
        <f t="shared" si="13"/>
        <v>0.15016197909128037</v>
      </c>
      <c r="AB82" s="43">
        <f t="shared" si="13"/>
        <v>0.1765674056715702</v>
      </c>
      <c r="AC82" s="43">
        <f t="shared" si="13"/>
        <v>0.17750821782807921</v>
      </c>
      <c r="AD82" s="43">
        <f t="shared" si="13"/>
        <v>0.15862963725669132</v>
      </c>
      <c r="AE82" s="43">
        <f t="shared" si="13"/>
        <v>0.15042389563425834</v>
      </c>
      <c r="AF82" s="43">
        <f t="shared" ref="AF82:AH82" si="18">IF(AF24&gt;0,AF53/AF24*100,"--")</f>
        <v>0.16693932182005822</v>
      </c>
      <c r="AG82" s="43">
        <f t="shared" si="18"/>
        <v>0.35938155588649567</v>
      </c>
      <c r="AH82" s="43">
        <f t="shared" si="18"/>
        <v>0.22450401427904759</v>
      </c>
      <c r="AI82" s="43">
        <f t="shared" si="13"/>
        <v>0.17619547132910496</v>
      </c>
      <c r="AJ82" s="26"/>
      <c r="AK82" s="27"/>
      <c r="AL82" s="28"/>
      <c r="AM82" s="29"/>
      <c r="AN82" s="29"/>
    </row>
    <row r="83" spans="1:40" ht="12" customHeight="1" x14ac:dyDescent="0.25">
      <c r="A83" s="40"/>
      <c r="B83" s="41" t="s">
        <v>34</v>
      </c>
      <c r="C83" s="43">
        <f t="shared" si="13"/>
        <v>0.59798842614640768</v>
      </c>
      <c r="D83" s="43">
        <f t="shared" si="13"/>
        <v>0.45179303077554805</v>
      </c>
      <c r="E83" s="43">
        <f t="shared" si="13"/>
        <v>0.46422305689657312</v>
      </c>
      <c r="F83" s="43">
        <f t="shared" si="13"/>
        <v>0.87565033089567601</v>
      </c>
      <c r="G83" s="43">
        <f t="shared" si="13"/>
        <v>0.57580036756246</v>
      </c>
      <c r="H83" s="43">
        <f t="shared" si="13"/>
        <v>0.64907062742427823</v>
      </c>
      <c r="I83" s="43">
        <f t="shared" si="13"/>
        <v>0.48829075542970091</v>
      </c>
      <c r="J83" s="43">
        <f t="shared" si="13"/>
        <v>0.40699957133344611</v>
      </c>
      <c r="K83" s="43">
        <f t="shared" si="13"/>
        <v>0.40020491204940895</v>
      </c>
      <c r="L83" s="43">
        <f t="shared" si="13"/>
        <v>0.56729439880035493</v>
      </c>
      <c r="M83" s="43">
        <f t="shared" si="13"/>
        <v>0.36743350118979862</v>
      </c>
      <c r="N83" s="43">
        <f t="shared" si="13"/>
        <v>0.39868090769115361</v>
      </c>
      <c r="O83" s="43">
        <f t="shared" si="13"/>
        <v>0.50352418739396809</v>
      </c>
      <c r="P83" s="43">
        <f t="shared" si="13"/>
        <v>0.31723798312888624</v>
      </c>
      <c r="Q83" s="43">
        <f t="shared" si="13"/>
        <v>0.28195000033148082</v>
      </c>
      <c r="R83" s="43">
        <f t="shared" si="13"/>
        <v>0.2932428239464267</v>
      </c>
      <c r="S83" s="43">
        <f t="shared" si="13"/>
        <v>0.45491279059045286</v>
      </c>
      <c r="T83" s="43">
        <f t="shared" si="13"/>
        <v>0.54495108713102824</v>
      </c>
      <c r="U83" s="43">
        <f t="shared" si="13"/>
        <v>0.82051291222330047</v>
      </c>
      <c r="V83" s="43">
        <f t="shared" si="13"/>
        <v>1.0349929151742339</v>
      </c>
      <c r="W83" s="43">
        <f t="shared" si="13"/>
        <v>1.0097197610479787</v>
      </c>
      <c r="X83" s="43">
        <f t="shared" si="13"/>
        <v>1.1198508711782023</v>
      </c>
      <c r="Y83" s="43">
        <f t="shared" si="13"/>
        <v>0.91033193416061586</v>
      </c>
      <c r="Z83" s="43">
        <f t="shared" si="13"/>
        <v>0.87053648755846236</v>
      </c>
      <c r="AA83" s="43">
        <f t="shared" si="13"/>
        <v>1.0928648819425746</v>
      </c>
      <c r="AB83" s="43">
        <f t="shared" si="13"/>
        <v>1.0855231744150593</v>
      </c>
      <c r="AC83" s="43">
        <f t="shared" si="13"/>
        <v>0.89738998509709833</v>
      </c>
      <c r="AD83" s="43">
        <f t="shared" si="13"/>
        <v>0.61610020891398165</v>
      </c>
      <c r="AE83" s="43">
        <f t="shared" si="13"/>
        <v>0.66532180376732875</v>
      </c>
      <c r="AF83" s="43">
        <f t="shared" ref="AF83:AH83" si="19">IF(AF25&gt;0,AF54/AF25*100,"--")</f>
        <v>0.66283368436531831</v>
      </c>
      <c r="AG83" s="43">
        <f t="shared" si="19"/>
        <v>0.57991366470878736</v>
      </c>
      <c r="AH83" s="43">
        <f t="shared" si="19"/>
        <v>0.77495889322690736</v>
      </c>
      <c r="AI83" s="43">
        <f t="shared" si="13"/>
        <v>0.57225995073545211</v>
      </c>
      <c r="AJ83" s="26"/>
      <c r="AK83" s="27"/>
      <c r="AL83" s="28"/>
      <c r="AM83" s="29"/>
      <c r="AN83" s="29"/>
    </row>
    <row r="84" spans="1:40" ht="12" customHeight="1" x14ac:dyDescent="0.25">
      <c r="A84" s="40"/>
      <c r="B84" s="41" t="s">
        <v>36</v>
      </c>
      <c r="C84" s="43">
        <f t="shared" si="13"/>
        <v>1.238969381843859</v>
      </c>
      <c r="D84" s="43">
        <f t="shared" si="13"/>
        <v>1.0969510613071842</v>
      </c>
      <c r="E84" s="43">
        <f t="shared" si="13"/>
        <v>1.0820683120468959</v>
      </c>
      <c r="F84" s="43">
        <f t="shared" si="13"/>
        <v>1.0572094686627282</v>
      </c>
      <c r="G84" s="43">
        <f t="shared" si="13"/>
        <v>1.430963641152867</v>
      </c>
      <c r="H84" s="43">
        <f t="shared" si="13"/>
        <v>1.5011270723146732</v>
      </c>
      <c r="I84" s="43">
        <f t="shared" si="13"/>
        <v>0.60841581466750716</v>
      </c>
      <c r="J84" s="43">
        <f t="shared" si="13"/>
        <v>0.39165550385691589</v>
      </c>
      <c r="K84" s="43">
        <f t="shared" si="13"/>
        <v>0.38204959221059276</v>
      </c>
      <c r="L84" s="43">
        <f t="shared" si="13"/>
        <v>0.37744655755380829</v>
      </c>
      <c r="M84" s="43">
        <f t="shared" si="13"/>
        <v>0.49998508605668218</v>
      </c>
      <c r="N84" s="43">
        <f t="shared" si="13"/>
        <v>0.36267782146394945</v>
      </c>
      <c r="O84" s="43">
        <f t="shared" si="13"/>
        <v>0.29707562437321355</v>
      </c>
      <c r="P84" s="43">
        <f t="shared" si="13"/>
        <v>0.28585927966411545</v>
      </c>
      <c r="Q84" s="43">
        <f t="shared" si="13"/>
        <v>0.24029717976277398</v>
      </c>
      <c r="R84" s="43">
        <f t="shared" si="13"/>
        <v>0.26563398276374889</v>
      </c>
      <c r="S84" s="43">
        <f t="shared" si="13"/>
        <v>0.42658695163834509</v>
      </c>
      <c r="T84" s="43">
        <f t="shared" si="13"/>
        <v>0.49052836916679338</v>
      </c>
      <c r="U84" s="43">
        <f t="shared" si="13"/>
        <v>0.51569860180540916</v>
      </c>
      <c r="V84" s="43">
        <f t="shared" si="13"/>
        <v>0.38372535952140652</v>
      </c>
      <c r="W84" s="43">
        <f t="shared" si="13"/>
        <v>0.36451182712640656</v>
      </c>
      <c r="X84" s="43">
        <f t="shared" si="13"/>
        <v>0.30191311604924903</v>
      </c>
      <c r="Y84" s="43">
        <f t="shared" si="13"/>
        <v>0.29111194957562087</v>
      </c>
      <c r="Z84" s="43">
        <f t="shared" si="13"/>
        <v>0.39333935015251914</v>
      </c>
      <c r="AA84" s="43">
        <f t="shared" si="13"/>
        <v>0.45325068690475756</v>
      </c>
      <c r="AB84" s="43">
        <f t="shared" si="13"/>
        <v>0.37984231503801325</v>
      </c>
      <c r="AC84" s="43">
        <f t="shared" si="13"/>
        <v>0.30964320271915063</v>
      </c>
      <c r="AD84" s="43">
        <f t="shared" si="13"/>
        <v>0.22774760801026428</v>
      </c>
      <c r="AE84" s="43">
        <f t="shared" si="13"/>
        <v>0.19161314763361953</v>
      </c>
      <c r="AF84" s="43">
        <f t="shared" ref="AF84:AH84" si="20">IF(AF26&gt;0,AF55/AF26*100,"--")</f>
        <v>0.21452589010052384</v>
      </c>
      <c r="AG84" s="43">
        <f t="shared" si="20"/>
        <v>0.26980411677544919</v>
      </c>
      <c r="AH84" s="43">
        <f t="shared" si="20"/>
        <v>0.25446259472293409</v>
      </c>
      <c r="AI84" s="43">
        <f t="shared" si="13"/>
        <v>0.34504992101372045</v>
      </c>
      <c r="AJ84" s="26"/>
      <c r="AK84" s="27"/>
      <c r="AL84" s="28"/>
      <c r="AM84" s="29"/>
      <c r="AN84" s="29"/>
    </row>
    <row r="85" spans="1:40" ht="12" customHeight="1" x14ac:dyDescent="0.25">
      <c r="A85" s="40"/>
      <c r="B85" s="41" t="s">
        <v>38</v>
      </c>
      <c r="C85" s="43">
        <f t="shared" si="13"/>
        <v>1.9907335457818616</v>
      </c>
      <c r="D85" s="43">
        <f t="shared" si="13"/>
        <v>1.0072458268670379</v>
      </c>
      <c r="E85" s="43">
        <f t="shared" si="13"/>
        <v>0.90012655422439802</v>
      </c>
      <c r="F85" s="43">
        <f t="shared" si="13"/>
        <v>0.62309007728153087</v>
      </c>
      <c r="G85" s="43">
        <f t="shared" si="13"/>
        <v>0.70979484183370478</v>
      </c>
      <c r="H85" s="43">
        <f t="shared" si="13"/>
        <v>0.99227726243200032</v>
      </c>
      <c r="I85" s="43">
        <f t="shared" si="13"/>
        <v>0.98939097743462567</v>
      </c>
      <c r="J85" s="43">
        <f t="shared" si="13"/>
        <v>1.2812587373560895</v>
      </c>
      <c r="K85" s="43">
        <f t="shared" si="13"/>
        <v>0.91660443966492666</v>
      </c>
      <c r="L85" s="43">
        <f t="shared" si="13"/>
        <v>0.64990366787755993</v>
      </c>
      <c r="M85" s="43">
        <f t="shared" si="13"/>
        <v>0.4806218684536982</v>
      </c>
      <c r="N85" s="43">
        <f t="shared" si="13"/>
        <v>0.58463769634296703</v>
      </c>
      <c r="O85" s="43">
        <f t="shared" si="13"/>
        <v>0.88756627504727637</v>
      </c>
      <c r="P85" s="43">
        <f t="shared" si="13"/>
        <v>0.60852092237956235</v>
      </c>
      <c r="Q85" s="43">
        <f t="shared" si="13"/>
        <v>0.82748889378919011</v>
      </c>
      <c r="R85" s="43">
        <f t="shared" si="13"/>
        <v>0.69637397280267643</v>
      </c>
      <c r="S85" s="43">
        <f t="shared" si="13"/>
        <v>0.95231086340543536</v>
      </c>
      <c r="T85" s="43">
        <f t="shared" si="13"/>
        <v>0.56730555821424777</v>
      </c>
      <c r="U85" s="43">
        <f t="shared" si="13"/>
        <v>0.44919212393676577</v>
      </c>
      <c r="V85" s="43">
        <f t="shared" si="13"/>
        <v>0.42123538759288515</v>
      </c>
      <c r="W85" s="43">
        <f t="shared" si="13"/>
        <v>0.59011711205667017</v>
      </c>
      <c r="X85" s="43">
        <f t="shared" si="13"/>
        <v>0.57695820682187182</v>
      </c>
      <c r="Y85" s="43">
        <f t="shared" si="13"/>
        <v>0.87830881486844292</v>
      </c>
      <c r="Z85" s="43">
        <f t="shared" si="13"/>
        <v>0.90314312927054496</v>
      </c>
      <c r="AA85" s="43">
        <f t="shared" si="13"/>
        <v>0.75674263536771613</v>
      </c>
      <c r="AB85" s="43">
        <f t="shared" si="13"/>
        <v>1.447127693701169</v>
      </c>
      <c r="AC85" s="43">
        <f t="shared" si="13"/>
        <v>1.5144844890114628</v>
      </c>
      <c r="AD85" s="43">
        <f t="shared" si="13"/>
        <v>1.5427409083528416</v>
      </c>
      <c r="AE85" s="43">
        <f t="shared" si="13"/>
        <v>1.5229605863126034</v>
      </c>
      <c r="AF85" s="43">
        <f t="shared" ref="AF85:AH85" si="21">IF(AF27&gt;0,AF56/AF27*100,"--")</f>
        <v>0.96363556724333144</v>
      </c>
      <c r="AG85" s="43">
        <f t="shared" si="21"/>
        <v>0.86738901844205263</v>
      </c>
      <c r="AH85" s="43">
        <f t="shared" si="21"/>
        <v>0.79456761428599088</v>
      </c>
      <c r="AI85" s="43">
        <f t="shared" si="13"/>
        <v>0.79094736241092556</v>
      </c>
      <c r="AJ85" s="26"/>
      <c r="AK85" s="27"/>
      <c r="AL85" s="28"/>
      <c r="AM85" s="29"/>
      <c r="AN85" s="29"/>
    </row>
    <row r="86" spans="1:40" ht="12" customHeight="1" x14ac:dyDescent="0.25">
      <c r="A86" s="40"/>
      <c r="B86" s="41" t="s">
        <v>40</v>
      </c>
      <c r="C86" s="43">
        <f t="shared" si="13"/>
        <v>0.41063523834205573</v>
      </c>
      <c r="D86" s="43">
        <f t="shared" si="13"/>
        <v>0.56159565772697295</v>
      </c>
      <c r="E86" s="43">
        <f t="shared" si="13"/>
        <v>0.44569735353335072</v>
      </c>
      <c r="F86" s="43">
        <f t="shared" si="13"/>
        <v>0.47202442404256512</v>
      </c>
      <c r="G86" s="43">
        <f t="shared" si="13"/>
        <v>0.22787257543373016</v>
      </c>
      <c r="H86" s="43">
        <f t="shared" si="13"/>
        <v>0.25965543124569251</v>
      </c>
      <c r="I86" s="43">
        <f t="shared" si="13"/>
        <v>0.26723919988547384</v>
      </c>
      <c r="J86" s="43">
        <f t="shared" si="13"/>
        <v>0.39166604615100686</v>
      </c>
      <c r="K86" s="43">
        <f t="shared" si="13"/>
        <v>0.17905376063891298</v>
      </c>
      <c r="L86" s="43">
        <f t="shared" si="13"/>
        <v>0.17348613157711748</v>
      </c>
      <c r="M86" s="43">
        <f t="shared" si="13"/>
        <v>0.10872440342398146</v>
      </c>
      <c r="N86" s="43">
        <f t="shared" si="13"/>
        <v>0.17891028718657262</v>
      </c>
      <c r="O86" s="43">
        <f t="shared" si="13"/>
        <v>0.36220107573834237</v>
      </c>
      <c r="P86" s="43">
        <f t="shared" si="13"/>
        <v>0.36029777581723171</v>
      </c>
      <c r="Q86" s="43">
        <f t="shared" si="13"/>
        <v>0.29525424846565818</v>
      </c>
      <c r="R86" s="43">
        <f t="shared" ref="R86:AI86" si="22">IF(R28&gt;0,R57/R28*100,"--")</f>
        <v>0.32190615042719728</v>
      </c>
      <c r="S86" s="43">
        <f t="shared" si="22"/>
        <v>0.59434081893129209</v>
      </c>
      <c r="T86" s="43">
        <f t="shared" si="22"/>
        <v>0.24560746213883908</v>
      </c>
      <c r="U86" s="43">
        <f t="shared" si="22"/>
        <v>0.17912721516516711</v>
      </c>
      <c r="V86" s="43">
        <f t="shared" si="22"/>
        <v>0.17945425325407882</v>
      </c>
      <c r="W86" s="43">
        <f t="shared" si="22"/>
        <v>0.1957971774379352</v>
      </c>
      <c r="X86" s="43">
        <f t="shared" si="22"/>
        <v>0.21321127661278863</v>
      </c>
      <c r="Y86" s="43">
        <f t="shared" si="22"/>
        <v>0.22516169393105154</v>
      </c>
      <c r="Z86" s="43">
        <f t="shared" si="22"/>
        <v>0.18485543622078673</v>
      </c>
      <c r="AA86" s="43">
        <f t="shared" si="22"/>
        <v>0.23119367601012897</v>
      </c>
      <c r="AB86" s="43">
        <f t="shared" si="22"/>
        <v>0.23824845293469013</v>
      </c>
      <c r="AC86" s="43">
        <f t="shared" si="22"/>
        <v>0.23416773291654205</v>
      </c>
      <c r="AD86" s="43">
        <f t="shared" si="22"/>
        <v>0.26774971453449703</v>
      </c>
      <c r="AE86" s="43">
        <f t="shared" si="22"/>
        <v>0.28113603608719551</v>
      </c>
      <c r="AF86" s="43">
        <f t="shared" si="22"/>
        <v>0.25981288254673329</v>
      </c>
      <c r="AG86" s="43">
        <f t="shared" si="22"/>
        <v>0.32274433544126635</v>
      </c>
      <c r="AH86" s="43">
        <f t="shared" si="22"/>
        <v>0.23593627592886096</v>
      </c>
      <c r="AI86" s="43">
        <f t="shared" si="22"/>
        <v>0.23799240496085497</v>
      </c>
      <c r="AJ86" s="26"/>
      <c r="AK86" s="27"/>
      <c r="AL86" s="28"/>
      <c r="AM86" s="29"/>
      <c r="AN86" s="29"/>
    </row>
    <row r="87" spans="1:40" ht="12" customHeight="1" x14ac:dyDescent="0.25">
      <c r="A87" s="40"/>
      <c r="B87" s="41" t="s">
        <v>42</v>
      </c>
      <c r="C87" s="43">
        <f t="shared" ref="C87:AI93" si="23">IF(C29&gt;0,C58/C29*100,"--")</f>
        <v>0.55959352955765496</v>
      </c>
      <c r="D87" s="43">
        <f t="shared" si="23"/>
        <v>0.54560059707808917</v>
      </c>
      <c r="E87" s="43">
        <f t="shared" si="23"/>
        <v>0.62841312112731429</v>
      </c>
      <c r="F87" s="43">
        <f t="shared" si="23"/>
        <v>0.58730369362214685</v>
      </c>
      <c r="G87" s="43">
        <f t="shared" si="23"/>
        <v>0.74319785995493703</v>
      </c>
      <c r="H87" s="43">
        <f t="shared" si="23"/>
        <v>0.62007043296054942</v>
      </c>
      <c r="I87" s="43">
        <f t="shared" si="23"/>
        <v>0.85019219694849668</v>
      </c>
      <c r="J87" s="43">
        <f t="shared" si="23"/>
        <v>0.99920311558694586</v>
      </c>
      <c r="K87" s="43">
        <f t="shared" si="23"/>
        <v>1.0332754072634227</v>
      </c>
      <c r="L87" s="43">
        <f t="shared" si="23"/>
        <v>1.0488534297322893</v>
      </c>
      <c r="M87" s="43">
        <f t="shared" si="23"/>
        <v>0.886230941917315</v>
      </c>
      <c r="N87" s="43">
        <f t="shared" si="23"/>
        <v>0.61072348748214544</v>
      </c>
      <c r="O87" s="43">
        <f t="shared" si="23"/>
        <v>0.66731268917270004</v>
      </c>
      <c r="P87" s="43">
        <f t="shared" si="23"/>
        <v>0.58965646396521731</v>
      </c>
      <c r="Q87" s="43">
        <f t="shared" si="23"/>
        <v>0.78399560356896092</v>
      </c>
      <c r="R87" s="43">
        <f t="shared" si="23"/>
        <v>0.73086551292213375</v>
      </c>
      <c r="S87" s="43">
        <f t="shared" si="23"/>
        <v>0.40917417173594967</v>
      </c>
      <c r="T87" s="43">
        <f t="shared" si="23"/>
        <v>0.34928408746743639</v>
      </c>
      <c r="U87" s="43">
        <f t="shared" si="23"/>
        <v>0.24354011815521528</v>
      </c>
      <c r="V87" s="43">
        <f t="shared" si="23"/>
        <v>0.28185823029903767</v>
      </c>
      <c r="W87" s="43">
        <f t="shared" si="23"/>
        <v>0.33305777240787438</v>
      </c>
      <c r="X87" s="43">
        <f t="shared" si="23"/>
        <v>0.40159342097769291</v>
      </c>
      <c r="Y87" s="43">
        <f t="shared" si="23"/>
        <v>0.3619071706518856</v>
      </c>
      <c r="Z87" s="43">
        <f t="shared" si="23"/>
        <v>0.30757019774192018</v>
      </c>
      <c r="AA87" s="43">
        <f t="shared" si="23"/>
        <v>0.38017909872771732</v>
      </c>
      <c r="AB87" s="43">
        <f t="shared" si="23"/>
        <v>0.44048912649285082</v>
      </c>
      <c r="AC87" s="43">
        <f t="shared" si="23"/>
        <v>0.41877196585201754</v>
      </c>
      <c r="AD87" s="43">
        <f t="shared" si="23"/>
        <v>0.36121073150531369</v>
      </c>
      <c r="AE87" s="43">
        <f t="shared" si="23"/>
        <v>0.27936512693815624</v>
      </c>
      <c r="AF87" s="43">
        <f t="shared" si="23"/>
        <v>0.27190391236125006</v>
      </c>
      <c r="AG87" s="43">
        <f t="shared" si="23"/>
        <v>0.31948701792642709</v>
      </c>
      <c r="AH87" s="43">
        <f t="shared" si="23"/>
        <v>0.33888611382749312</v>
      </c>
      <c r="AI87" s="43">
        <f t="shared" si="23"/>
        <v>0.41188724766611645</v>
      </c>
      <c r="AJ87" s="26"/>
      <c r="AK87" s="27"/>
      <c r="AL87" s="28"/>
      <c r="AM87" s="29"/>
      <c r="AN87" s="29"/>
    </row>
    <row r="88" spans="1:40" ht="12" customHeight="1" x14ac:dyDescent="0.25">
      <c r="A88" s="40"/>
      <c r="B88" s="41" t="s">
        <v>44</v>
      </c>
      <c r="C88" s="43">
        <f t="shared" si="23"/>
        <v>1.1437104122450006</v>
      </c>
      <c r="D88" s="43">
        <f t="shared" si="23"/>
        <v>1.135593973743382</v>
      </c>
      <c r="E88" s="43">
        <f t="shared" si="23"/>
        <v>1.3140645218197735</v>
      </c>
      <c r="F88" s="43">
        <f t="shared" si="23"/>
        <v>1.3706218539450623</v>
      </c>
      <c r="G88" s="43">
        <f t="shared" si="23"/>
        <v>2.0710857694263511</v>
      </c>
      <c r="H88" s="43">
        <f t="shared" si="23"/>
        <v>2.0886578630781263</v>
      </c>
      <c r="I88" s="43">
        <f t="shared" si="23"/>
        <v>2.8619176823577344</v>
      </c>
      <c r="J88" s="43">
        <f t="shared" si="23"/>
        <v>2.419592029982589</v>
      </c>
      <c r="K88" s="43">
        <f t="shared" si="23"/>
        <v>1.8628032199078912</v>
      </c>
      <c r="L88" s="43">
        <f t="shared" si="23"/>
        <v>1.0624314104114747</v>
      </c>
      <c r="M88" s="43">
        <f t="shared" si="23"/>
        <v>0.81643513685006519</v>
      </c>
      <c r="N88" s="43">
        <f t="shared" si="23"/>
        <v>0.66678070402532041</v>
      </c>
      <c r="O88" s="43">
        <f t="shared" si="23"/>
        <v>0.70527876055973571</v>
      </c>
      <c r="P88" s="43">
        <f t="shared" si="23"/>
        <v>1.2020236177720216</v>
      </c>
      <c r="Q88" s="43">
        <f t="shared" si="23"/>
        <v>1.0697628308636131</v>
      </c>
      <c r="R88" s="43">
        <f t="shared" si="23"/>
        <v>0.76723468538670181</v>
      </c>
      <c r="S88" s="43">
        <f t="shared" si="23"/>
        <v>0.9153770097330588</v>
      </c>
      <c r="T88" s="43">
        <f t="shared" si="23"/>
        <v>0.61496516195257789</v>
      </c>
      <c r="U88" s="43">
        <f t="shared" si="23"/>
        <v>0.66593384105832532</v>
      </c>
      <c r="V88" s="43">
        <f t="shared" si="23"/>
        <v>0.80467649090681315</v>
      </c>
      <c r="W88" s="43">
        <f t="shared" si="23"/>
        <v>0.9641739899037991</v>
      </c>
      <c r="X88" s="43">
        <f t="shared" si="23"/>
        <v>0.86344560571266715</v>
      </c>
      <c r="Y88" s="43">
        <f t="shared" si="23"/>
        <v>0.82819479455056821</v>
      </c>
      <c r="Z88" s="43">
        <f t="shared" si="23"/>
        <v>0.88920069017386516</v>
      </c>
      <c r="AA88" s="43">
        <f t="shared" si="23"/>
        <v>0.91102783383114116</v>
      </c>
      <c r="AB88" s="43">
        <f t="shared" si="23"/>
        <v>0.83137281088588499</v>
      </c>
      <c r="AC88" s="43">
        <f t="shared" si="23"/>
        <v>1.0591874180790277</v>
      </c>
      <c r="AD88" s="43">
        <f t="shared" si="23"/>
        <v>1.0975031980729311</v>
      </c>
      <c r="AE88" s="43">
        <f t="shared" si="23"/>
        <v>1.1052733534965542</v>
      </c>
      <c r="AF88" s="43">
        <f t="shared" si="23"/>
        <v>0.99266586983863003</v>
      </c>
      <c r="AG88" s="43">
        <f t="shared" si="23"/>
        <v>1.3500898572328786</v>
      </c>
      <c r="AH88" s="43">
        <f t="shared" si="23"/>
        <v>1.5897574266240504</v>
      </c>
      <c r="AI88" s="43">
        <f t="shared" si="23"/>
        <v>1.0586592562226187</v>
      </c>
      <c r="AJ88" s="26"/>
      <c r="AK88" s="27"/>
      <c r="AL88" s="28"/>
      <c r="AM88" s="29"/>
      <c r="AN88" s="29"/>
    </row>
    <row r="89" spans="1:40" ht="12" customHeight="1" x14ac:dyDescent="0.25">
      <c r="A89" s="40"/>
      <c r="B89" s="41" t="s">
        <v>46</v>
      </c>
      <c r="C89" s="43">
        <f t="shared" si="23"/>
        <v>0.49654413318705831</v>
      </c>
      <c r="D89" s="43">
        <f t="shared" si="23"/>
        <v>0.56364823250357243</v>
      </c>
      <c r="E89" s="43">
        <f t="shared" si="23"/>
        <v>0.49764961464688273</v>
      </c>
      <c r="F89" s="43">
        <f t="shared" si="23"/>
        <v>0.53111047727095351</v>
      </c>
      <c r="G89" s="43">
        <f t="shared" si="23"/>
        <v>0.5958885826215099</v>
      </c>
      <c r="H89" s="43">
        <f t="shared" si="23"/>
        <v>0.57102715559065031</v>
      </c>
      <c r="I89" s="43">
        <f t="shared" si="23"/>
        <v>0.47963030406626661</v>
      </c>
      <c r="J89" s="43">
        <f t="shared" si="23"/>
        <v>0.45992432107148773</v>
      </c>
      <c r="K89" s="43">
        <f t="shared" si="23"/>
        <v>0.45802650564809494</v>
      </c>
      <c r="L89" s="43">
        <f t="shared" si="23"/>
        <v>0.49582674207474209</v>
      </c>
      <c r="M89" s="43">
        <f t="shared" si="23"/>
        <v>0.48510575177648496</v>
      </c>
      <c r="N89" s="43">
        <f t="shared" si="23"/>
        <v>0.41307421199985611</v>
      </c>
      <c r="O89" s="43">
        <f t="shared" si="23"/>
        <v>0.41828252103008307</v>
      </c>
      <c r="P89" s="43">
        <f t="shared" si="23"/>
        <v>0.39437621116591393</v>
      </c>
      <c r="Q89" s="43">
        <f t="shared" si="23"/>
        <v>0.39390546720747127</v>
      </c>
      <c r="R89" s="43">
        <f t="shared" si="23"/>
        <v>0.45049926234888443</v>
      </c>
      <c r="S89" s="43">
        <f t="shared" si="23"/>
        <v>0.45180237348981866</v>
      </c>
      <c r="T89" s="43">
        <f t="shared" si="23"/>
        <v>0.41503673454834894</v>
      </c>
      <c r="U89" s="43">
        <f t="shared" si="23"/>
        <v>0.40325420799234657</v>
      </c>
      <c r="V89" s="43">
        <f t="shared" si="23"/>
        <v>0.32745756740069087</v>
      </c>
      <c r="W89" s="43">
        <f t="shared" si="23"/>
        <v>0.31431881011233492</v>
      </c>
      <c r="X89" s="43">
        <f t="shared" si="23"/>
        <v>0.2989845715079143</v>
      </c>
      <c r="Y89" s="43">
        <f t="shared" si="23"/>
        <v>0.28467347943092242</v>
      </c>
      <c r="Z89" s="43">
        <f t="shared" si="23"/>
        <v>0.26915209074027935</v>
      </c>
      <c r="AA89" s="43">
        <f t="shared" si="23"/>
        <v>0.25756891797461368</v>
      </c>
      <c r="AB89" s="43">
        <f t="shared" si="23"/>
        <v>0.29165588532406034</v>
      </c>
      <c r="AC89" s="43">
        <f t="shared" si="23"/>
        <v>0.26877619561080435</v>
      </c>
      <c r="AD89" s="43">
        <f t="shared" si="23"/>
        <v>0.28021348728421547</v>
      </c>
      <c r="AE89" s="43">
        <f t="shared" si="23"/>
        <v>0.28931599581099937</v>
      </c>
      <c r="AF89" s="43">
        <f t="shared" si="23"/>
        <v>0.97858780178258375</v>
      </c>
      <c r="AG89" s="43">
        <f t="shared" si="23"/>
        <v>3.1964097107668108</v>
      </c>
      <c r="AH89" s="43">
        <f t="shared" si="23"/>
        <v>0.72285939420972622</v>
      </c>
      <c r="AI89" s="43">
        <f t="shared" si="23"/>
        <v>0.62459728827719119</v>
      </c>
      <c r="AJ89" s="26"/>
      <c r="AK89" s="27"/>
      <c r="AL89" s="28"/>
      <c r="AM89" s="29"/>
      <c r="AN89" s="29"/>
    </row>
    <row r="90" spans="1:40" ht="12" customHeight="1" x14ac:dyDescent="0.25">
      <c r="A90" s="40"/>
      <c r="B90" s="41" t="s">
        <v>48</v>
      </c>
      <c r="C90" s="43">
        <f t="shared" si="23"/>
        <v>2.0573667539274862</v>
      </c>
      <c r="D90" s="43">
        <f t="shared" si="23"/>
        <v>1.7201112445222588</v>
      </c>
      <c r="E90" s="43">
        <f t="shared" si="23"/>
        <v>1.2328647581945917</v>
      </c>
      <c r="F90" s="43">
        <f t="shared" si="23"/>
        <v>0.81192818551187573</v>
      </c>
      <c r="G90" s="43">
        <f t="shared" si="23"/>
        <v>0.94165146287569501</v>
      </c>
      <c r="H90" s="43">
        <f t="shared" si="23"/>
        <v>1.4983524245545128</v>
      </c>
      <c r="I90" s="43">
        <f t="shared" si="23"/>
        <v>1.4222687375325749</v>
      </c>
      <c r="J90" s="43">
        <f t="shared" si="23"/>
        <v>1.4163583576250853</v>
      </c>
      <c r="K90" s="43">
        <f t="shared" si="23"/>
        <v>0.92642680139637257</v>
      </c>
      <c r="L90" s="43">
        <f t="shared" si="23"/>
        <v>0.95402991622241562</v>
      </c>
      <c r="M90" s="43">
        <f t="shared" si="23"/>
        <v>0.97526579622247822</v>
      </c>
      <c r="N90" s="43">
        <f t="shared" si="23"/>
        <v>1.3146393720384983</v>
      </c>
      <c r="O90" s="43">
        <f t="shared" si="23"/>
        <v>1.093698767034557</v>
      </c>
      <c r="P90" s="43">
        <f t="shared" si="23"/>
        <v>1.0931274397923458</v>
      </c>
      <c r="Q90" s="43">
        <f t="shared" si="23"/>
        <v>0.98770246569287234</v>
      </c>
      <c r="R90" s="43">
        <f t="shared" si="23"/>
        <v>0.88576822030518998</v>
      </c>
      <c r="S90" s="43">
        <f t="shared" si="23"/>
        <v>0.77094635059016903</v>
      </c>
      <c r="T90" s="43">
        <f t="shared" si="23"/>
        <v>1.1058964939070521</v>
      </c>
      <c r="U90" s="43">
        <f t="shared" si="23"/>
        <v>0.68875657872512452</v>
      </c>
      <c r="V90" s="43">
        <f t="shared" si="23"/>
        <v>0.74178922838235484</v>
      </c>
      <c r="W90" s="43">
        <f t="shared" si="23"/>
        <v>0.84654564375917363</v>
      </c>
      <c r="X90" s="43">
        <f t="shared" si="23"/>
        <v>0.79162524163266312</v>
      </c>
      <c r="Y90" s="43">
        <f t="shared" si="23"/>
        <v>0.93591345383025293</v>
      </c>
      <c r="Z90" s="43">
        <f t="shared" si="23"/>
        <v>0.87242606115201971</v>
      </c>
      <c r="AA90" s="43">
        <f t="shared" si="23"/>
        <v>0.92428150244786311</v>
      </c>
      <c r="AB90" s="43">
        <f t="shared" si="23"/>
        <v>1.5883023695069418</v>
      </c>
      <c r="AC90" s="43">
        <f t="shared" si="23"/>
        <v>2.2956819563560158</v>
      </c>
      <c r="AD90" s="43">
        <f t="shared" si="23"/>
        <v>2.3586848323217833</v>
      </c>
      <c r="AE90" s="43">
        <f t="shared" si="23"/>
        <v>2.6689279244560291</v>
      </c>
      <c r="AF90" s="43">
        <f t="shared" si="23"/>
        <v>2.2070750363622</v>
      </c>
      <c r="AG90" s="43">
        <f t="shared" si="23"/>
        <v>2.7372726636408098</v>
      </c>
      <c r="AH90" s="43">
        <f t="shared" si="23"/>
        <v>3.1768827049336963</v>
      </c>
      <c r="AI90" s="43">
        <f t="shared" si="23"/>
        <v>1.4139900277000086</v>
      </c>
      <c r="AJ90" s="26"/>
      <c r="AK90" s="27"/>
      <c r="AL90" s="28"/>
      <c r="AM90" s="29"/>
      <c r="AN90" s="29"/>
    </row>
    <row r="91" spans="1:40" ht="12" customHeight="1" x14ac:dyDescent="0.25">
      <c r="A91" s="40"/>
      <c r="B91" s="41" t="s">
        <v>50</v>
      </c>
      <c r="C91" s="43">
        <f t="shared" si="23"/>
        <v>2.6087534801125285</v>
      </c>
      <c r="D91" s="43">
        <f t="shared" si="23"/>
        <v>1.685336200973804</v>
      </c>
      <c r="E91" s="43">
        <f t="shared" si="23"/>
        <v>1.617347286246722</v>
      </c>
      <c r="F91" s="43">
        <f t="shared" si="23"/>
        <v>1.7781635610457116</v>
      </c>
      <c r="G91" s="43">
        <f t="shared" si="23"/>
        <v>1.347846916982623</v>
      </c>
      <c r="H91" s="43">
        <f t="shared" si="23"/>
        <v>1.5629092605085648</v>
      </c>
      <c r="I91" s="43">
        <f t="shared" si="23"/>
        <v>1.2961514544355566</v>
      </c>
      <c r="J91" s="43">
        <f t="shared" si="23"/>
        <v>0.93418337290892806</v>
      </c>
      <c r="K91" s="43">
        <f t="shared" si="23"/>
        <v>0.97200281449239356</v>
      </c>
      <c r="L91" s="43">
        <f t="shared" si="23"/>
        <v>1.4394477423328937</v>
      </c>
      <c r="M91" s="43">
        <f t="shared" si="23"/>
        <v>1.9632557467702823</v>
      </c>
      <c r="N91" s="43">
        <f t="shared" si="23"/>
        <v>1.3550201276659206</v>
      </c>
      <c r="O91" s="43">
        <f t="shared" si="23"/>
        <v>1.7300281639054449</v>
      </c>
      <c r="P91" s="43">
        <f t="shared" si="23"/>
        <v>1.762640172673978</v>
      </c>
      <c r="Q91" s="43">
        <f t="shared" si="23"/>
        <v>1.0772413558600127</v>
      </c>
      <c r="R91" s="43">
        <f t="shared" si="23"/>
        <v>2.1194983005831389</v>
      </c>
      <c r="S91" s="43">
        <f t="shared" si="23"/>
        <v>1.340266481888464</v>
      </c>
      <c r="T91" s="43">
        <f t="shared" si="23"/>
        <v>0.84132143312890795</v>
      </c>
      <c r="U91" s="43">
        <f t="shared" si="23"/>
        <v>0.94413764354611662</v>
      </c>
      <c r="V91" s="43">
        <f t="shared" si="23"/>
        <v>2.0033253541912375</v>
      </c>
      <c r="W91" s="43">
        <f t="shared" si="23"/>
        <v>1.7019512085694812</v>
      </c>
      <c r="X91" s="43">
        <f t="shared" si="23"/>
        <v>1.2733825453615304</v>
      </c>
      <c r="Y91" s="43">
        <f t="shared" si="23"/>
        <v>1.339656497261561</v>
      </c>
      <c r="Z91" s="43">
        <f t="shared" si="23"/>
        <v>1.1290650854248634</v>
      </c>
      <c r="AA91" s="43">
        <f t="shared" si="23"/>
        <v>1.2676986669619128</v>
      </c>
      <c r="AB91" s="43">
        <f t="shared" si="23"/>
        <v>1.7124662024419268</v>
      </c>
      <c r="AC91" s="43">
        <f t="shared" si="23"/>
        <v>2.757059644291521</v>
      </c>
      <c r="AD91" s="43">
        <f t="shared" si="23"/>
        <v>2.4178058319854907</v>
      </c>
      <c r="AE91" s="43">
        <f t="shared" si="23"/>
        <v>1.7833940495211122</v>
      </c>
      <c r="AF91" s="43">
        <f t="shared" si="23"/>
        <v>2.6658730156943866</v>
      </c>
      <c r="AG91" s="43">
        <f t="shared" si="23"/>
        <v>2.0530969711591647</v>
      </c>
      <c r="AH91" s="43">
        <f t="shared" si="23"/>
        <v>3.4391177915535769</v>
      </c>
      <c r="AI91" s="43">
        <f t="shared" si="23"/>
        <v>1.7667195197745229</v>
      </c>
      <c r="AJ91" s="26"/>
      <c r="AK91" s="27"/>
      <c r="AL91" s="28"/>
      <c r="AM91" s="29"/>
      <c r="AN91" s="29"/>
    </row>
    <row r="92" spans="1:40" ht="12" customHeight="1" x14ac:dyDescent="0.25">
      <c r="A92" s="40"/>
      <c r="B92" s="41" t="s">
        <v>52</v>
      </c>
      <c r="C92" s="43">
        <f t="shared" si="23"/>
        <v>0.60053612276775081</v>
      </c>
      <c r="D92" s="43">
        <f t="shared" si="23"/>
        <v>0.79819034074018991</v>
      </c>
      <c r="E92" s="43">
        <f t="shared" si="23"/>
        <v>0.97680859751627103</v>
      </c>
      <c r="F92" s="43">
        <f t="shared" si="23"/>
        <v>0.92294051144207523</v>
      </c>
      <c r="G92" s="43">
        <f t="shared" si="23"/>
        <v>0.66841588641217164</v>
      </c>
      <c r="H92" s="43">
        <f t="shared" si="23"/>
        <v>0.66989409138564326</v>
      </c>
      <c r="I92" s="43">
        <f t="shared" si="23"/>
        <v>0.83587848651464935</v>
      </c>
      <c r="J92" s="43">
        <f t="shared" si="23"/>
        <v>0.71868427370986465</v>
      </c>
      <c r="K92" s="43">
        <f t="shared" si="23"/>
        <v>0.67943977762054064</v>
      </c>
      <c r="L92" s="43">
        <f t="shared" si="23"/>
        <v>0.54233920578956696</v>
      </c>
      <c r="M92" s="43">
        <f t="shared" si="23"/>
        <v>0.40830779437764886</v>
      </c>
      <c r="N92" s="43">
        <f t="shared" si="23"/>
        <v>0.36435950024636471</v>
      </c>
      <c r="O92" s="43">
        <f t="shared" si="23"/>
        <v>0.37723425550147338</v>
      </c>
      <c r="P92" s="43">
        <f t="shared" si="23"/>
        <v>0.36510962631430399</v>
      </c>
      <c r="Q92" s="43">
        <f t="shared" si="23"/>
        <v>0.41649444938080982</v>
      </c>
      <c r="R92" s="43">
        <f t="shared" si="23"/>
        <v>0.39866732326753751</v>
      </c>
      <c r="S92" s="43">
        <f t="shared" si="23"/>
        <v>0.42694637293909238</v>
      </c>
      <c r="T92" s="43">
        <f t="shared" si="23"/>
        <v>0.41437586376636476</v>
      </c>
      <c r="U92" s="43">
        <f t="shared" si="23"/>
        <v>0.43287989219359757</v>
      </c>
      <c r="V92" s="43">
        <f t="shared" si="23"/>
        <v>0.50108609660541537</v>
      </c>
      <c r="W92" s="43">
        <f t="shared" si="23"/>
        <v>0.58427531747074224</v>
      </c>
      <c r="X92" s="43">
        <f t="shared" si="23"/>
        <v>0.48229087979361374</v>
      </c>
      <c r="Y92" s="43">
        <f t="shared" si="23"/>
        <v>0.59918471606439505</v>
      </c>
      <c r="Z92" s="43">
        <f t="shared" si="23"/>
        <v>0.54155683569832314</v>
      </c>
      <c r="AA92" s="43">
        <f t="shared" si="23"/>
        <v>0.48745052598599498</v>
      </c>
      <c r="AB92" s="43">
        <f t="shared" si="23"/>
        <v>0.46791000704167424</v>
      </c>
      <c r="AC92" s="43">
        <f t="shared" si="23"/>
        <v>0.48772490762967124</v>
      </c>
      <c r="AD92" s="43">
        <f t="shared" si="23"/>
        <v>0.44687236694512461</v>
      </c>
      <c r="AE92" s="43">
        <f t="shared" si="23"/>
        <v>0.45027890206615534</v>
      </c>
      <c r="AF92" s="43">
        <f t="shared" si="23"/>
        <v>0.4869704939893012</v>
      </c>
      <c r="AG92" s="43">
        <f t="shared" si="23"/>
        <v>0.55757199915689815</v>
      </c>
      <c r="AH92" s="43">
        <f t="shared" si="23"/>
        <v>0.60862501112579825</v>
      </c>
      <c r="AI92" s="43">
        <f t="shared" si="23"/>
        <v>0.50861502032312056</v>
      </c>
      <c r="AJ92" s="26"/>
      <c r="AK92" s="27"/>
      <c r="AL92" s="28"/>
      <c r="AM92" s="29"/>
      <c r="AN92" s="29"/>
    </row>
    <row r="93" spans="1:40" ht="12" customHeight="1" x14ac:dyDescent="0.25">
      <c r="A93" s="40"/>
      <c r="B93" s="41" t="s">
        <v>427</v>
      </c>
      <c r="C93" s="43">
        <f t="shared" si="23"/>
        <v>0.69187838526427414</v>
      </c>
      <c r="D93" s="43">
        <f t="shared" si="23"/>
        <v>0.79658586960498945</v>
      </c>
      <c r="E93" s="43">
        <f t="shared" si="23"/>
        <v>0.73280669622509231</v>
      </c>
      <c r="F93" s="43">
        <f t="shared" si="23"/>
        <v>0.76345847728564675</v>
      </c>
      <c r="G93" s="43">
        <f t="shared" si="23"/>
        <v>0.75520886999077863</v>
      </c>
      <c r="H93" s="43">
        <f t="shared" si="23"/>
        <v>0.71943403313944287</v>
      </c>
      <c r="I93" s="43">
        <f t="shared" si="23"/>
        <v>0.55347956908715024</v>
      </c>
      <c r="J93" s="43">
        <f t="shared" si="23"/>
        <v>0.41969063911544824</v>
      </c>
      <c r="K93" s="43">
        <f t="shared" si="23"/>
        <v>0.37978082590137557</v>
      </c>
      <c r="L93" s="43">
        <f t="shared" si="23"/>
        <v>0.40127038564793199</v>
      </c>
      <c r="M93" s="43">
        <f t="shared" si="23"/>
        <v>0.47548072958304777</v>
      </c>
      <c r="N93" s="43">
        <f t="shared" si="23"/>
        <v>0.44683679992419972</v>
      </c>
      <c r="O93" s="43">
        <f t="shared" si="23"/>
        <v>0.46334126533631381</v>
      </c>
      <c r="P93" s="43">
        <f t="shared" si="23"/>
        <v>0.38981903483801134</v>
      </c>
      <c r="Q93" s="43">
        <f t="shared" si="23"/>
        <v>0.37431642389438746</v>
      </c>
      <c r="R93" s="43">
        <f t="shared" si="23"/>
        <v>0.42007968621763769</v>
      </c>
      <c r="S93" s="43">
        <f t="shared" si="23"/>
        <v>0.37785967854772029</v>
      </c>
      <c r="T93" s="43">
        <f t="shared" si="23"/>
        <v>0.32298562813651804</v>
      </c>
      <c r="U93" s="43">
        <f t="shared" si="23"/>
        <v>0.31026584733709667</v>
      </c>
      <c r="V93" s="43">
        <f t="shared" si="23"/>
        <v>0.29392486082438329</v>
      </c>
      <c r="W93" s="43">
        <f t="shared" si="23"/>
        <v>0.34108771715788477</v>
      </c>
      <c r="X93" s="43">
        <f t="shared" si="23"/>
        <v>0.31252068644152903</v>
      </c>
      <c r="Y93" s="43">
        <f t="shared" si="23"/>
        <v>0.32618065198587182</v>
      </c>
      <c r="Z93" s="43">
        <f t="shared" si="23"/>
        <v>0.40647562705756124</v>
      </c>
      <c r="AA93" s="43">
        <f t="shared" si="23"/>
        <v>0.40875458508124496</v>
      </c>
      <c r="AB93" s="43">
        <f t="shared" si="23"/>
        <v>0.38219053013806126</v>
      </c>
      <c r="AC93" s="43">
        <f t="shared" si="23"/>
        <v>0.36561119960152222</v>
      </c>
      <c r="AD93" s="43">
        <f t="shared" si="23"/>
        <v>0.33038274896879005</v>
      </c>
      <c r="AE93" s="43">
        <f t="shared" si="23"/>
        <v>0.32138016439507988</v>
      </c>
      <c r="AF93" s="43">
        <f t="shared" si="23"/>
        <v>0.41687761718561323</v>
      </c>
      <c r="AG93" s="43">
        <f t="shared" si="23"/>
        <v>0.68729717088314513</v>
      </c>
      <c r="AH93" s="43">
        <f t="shared" si="23"/>
        <v>0.42642264379084183</v>
      </c>
      <c r="AI93" s="43">
        <f t="shared" si="23"/>
        <v>0.40887586914292745</v>
      </c>
      <c r="AJ93" s="26"/>
      <c r="AK93" s="27"/>
      <c r="AL93" s="28"/>
      <c r="AM93" s="29"/>
      <c r="AN93" s="29"/>
    </row>
    <row r="94" spans="1:40" ht="12" customHeight="1" x14ac:dyDescent="0.25">
      <c r="A94" s="40"/>
      <c r="B94" s="41"/>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26"/>
      <c r="AK94" s="27"/>
      <c r="AL94" s="28"/>
      <c r="AM94" s="29"/>
      <c r="AN94" s="29"/>
    </row>
    <row r="95" spans="1:40" ht="12" customHeight="1" thickBot="1" x14ac:dyDescent="0.3">
      <c r="A95" s="34"/>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24"/>
      <c r="AK95" s="27"/>
      <c r="AL95" s="28"/>
      <c r="AM95" s="28"/>
      <c r="AN95" s="31"/>
    </row>
    <row r="96" spans="1:40" ht="12" customHeight="1" thickTop="1" x14ac:dyDescent="0.25">
      <c r="A96" s="44" t="s">
        <v>567</v>
      </c>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7"/>
      <c r="AL96" s="28"/>
      <c r="AM96" s="28"/>
      <c r="AN96" s="31"/>
    </row>
    <row r="97" spans="1:40" ht="12" customHeight="1" x14ac:dyDescent="0.25">
      <c r="A97" s="45"/>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7"/>
      <c r="AL97" s="47"/>
      <c r="AM97" s="47"/>
      <c r="AN97" s="46"/>
    </row>
    <row r="98" spans="1:40" ht="12" customHeight="1" x14ac:dyDescent="0.25">
      <c r="A98" s="45"/>
      <c r="B98" s="48"/>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28"/>
      <c r="AL98" s="28"/>
      <c r="AM98" s="28"/>
      <c r="AN98" s="31"/>
    </row>
    <row r="99" spans="1:40" ht="12" customHeight="1" x14ac:dyDescent="0.25">
      <c r="A99" s="45"/>
      <c r="B99" s="48"/>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28"/>
      <c r="AL99" s="28"/>
      <c r="AM99" s="28"/>
      <c r="AN99" s="31"/>
    </row>
    <row r="100" spans="1:40" ht="12" customHeight="1" x14ac:dyDescent="0.25">
      <c r="A100" s="45"/>
      <c r="B100" s="48"/>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28"/>
      <c r="AL100" s="28"/>
      <c r="AM100" s="28"/>
      <c r="AN100" s="31"/>
    </row>
    <row r="101" spans="1:40" ht="12" customHeight="1" x14ac:dyDescent="0.25">
      <c r="A101" s="45"/>
      <c r="B101" s="48"/>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28"/>
      <c r="AL101" s="28"/>
      <c r="AM101" s="28"/>
      <c r="AN101" s="31"/>
    </row>
    <row r="102" spans="1:40" ht="12" customHeight="1" x14ac:dyDescent="0.25">
      <c r="A102" s="45"/>
      <c r="B102" s="48"/>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28"/>
      <c r="AL102" s="28"/>
      <c r="AM102" s="28"/>
      <c r="AN102" s="31"/>
    </row>
    <row r="103" spans="1:40" ht="12" customHeight="1" x14ac:dyDescent="0.25">
      <c r="AJ103" s="31"/>
      <c r="AK103" s="28"/>
      <c r="AL103" s="28"/>
      <c r="AM103" s="28"/>
      <c r="AN103" s="31"/>
    </row>
    <row r="104" spans="1:40" ht="12" customHeight="1" x14ac:dyDescent="0.25">
      <c r="A104" s="45"/>
      <c r="B104" s="48"/>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28"/>
      <c r="AL104" s="28"/>
      <c r="AM104" s="28"/>
      <c r="AN104" s="31"/>
    </row>
    <row r="105" spans="1:40" ht="12" customHeight="1" x14ac:dyDescent="0.25">
      <c r="A105" s="45"/>
      <c r="B105" s="48"/>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28"/>
      <c r="AL105" s="28"/>
      <c r="AM105" s="28"/>
      <c r="AN105" s="31"/>
    </row>
    <row r="106" spans="1:40" ht="12" customHeight="1" x14ac:dyDescent="0.25">
      <c r="A106" s="45"/>
      <c r="B106" s="48"/>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28"/>
      <c r="AL106" s="28"/>
      <c r="AM106" s="28"/>
      <c r="AN106" s="31"/>
    </row>
    <row r="107" spans="1:40" ht="12" customHeight="1" x14ac:dyDescent="0.25">
      <c r="A107" s="45"/>
      <c r="B107" s="48"/>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28"/>
      <c r="AL107" s="28"/>
      <c r="AM107" s="28"/>
      <c r="AN107" s="31"/>
    </row>
    <row r="108" spans="1:40" ht="12" customHeight="1" x14ac:dyDescent="0.25">
      <c r="A108" s="45"/>
      <c r="B108" s="48"/>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28"/>
      <c r="AL108" s="28"/>
      <c r="AM108" s="28"/>
      <c r="AN108" s="31"/>
    </row>
    <row r="109" spans="1:40" ht="12" customHeight="1" x14ac:dyDescent="0.25">
      <c r="A109" s="45"/>
      <c r="B109" s="48"/>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28"/>
      <c r="AL109" s="28"/>
      <c r="AM109" s="28"/>
      <c r="AN109" s="31"/>
    </row>
    <row r="110" spans="1:40" ht="12" customHeight="1" x14ac:dyDescent="0.25">
      <c r="A110" s="45"/>
      <c r="B110" s="48"/>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28"/>
      <c r="AL110" s="28"/>
      <c r="AM110" s="28"/>
      <c r="AN110" s="31"/>
    </row>
    <row r="111" spans="1:40" ht="12" customHeight="1" x14ac:dyDescent="0.25">
      <c r="A111" s="45"/>
      <c r="B111" s="48"/>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28"/>
      <c r="AL111" s="28"/>
      <c r="AM111" s="28"/>
      <c r="AN111" s="31"/>
    </row>
    <row r="112" spans="1:40" ht="12" customHeight="1" x14ac:dyDescent="0.25">
      <c r="A112" s="45"/>
      <c r="B112" s="48"/>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28"/>
      <c r="AL112" s="28"/>
      <c r="AM112" s="28"/>
      <c r="AN112" s="31"/>
    </row>
    <row r="113" spans="1:40" ht="12" customHeight="1" x14ac:dyDescent="0.25">
      <c r="A113" s="45"/>
      <c r="B113" s="48"/>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c r="AJ113" s="31"/>
      <c r="AK113" s="28"/>
      <c r="AL113" s="28"/>
      <c r="AM113" s="28"/>
      <c r="AN113" s="31"/>
    </row>
    <row r="114" spans="1:40" ht="12" customHeight="1" x14ac:dyDescent="0.25">
      <c r="A114" s="45"/>
      <c r="B114" s="48"/>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28"/>
      <c r="AL114" s="28"/>
      <c r="AM114" s="28"/>
      <c r="AN114" s="31"/>
    </row>
    <row r="115" spans="1:40" ht="12" customHeight="1" x14ac:dyDescent="0.25">
      <c r="A115" s="45"/>
      <c r="B115" s="48"/>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28"/>
      <c r="AL115" s="28"/>
      <c r="AM115" s="28"/>
      <c r="AN115" s="31"/>
    </row>
    <row r="116" spans="1:40" ht="12" customHeight="1" x14ac:dyDescent="0.25">
      <c r="A116" s="45"/>
      <c r="B116" s="48"/>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31"/>
      <c r="AJ116" s="31"/>
      <c r="AK116" s="28"/>
      <c r="AL116" s="28"/>
      <c r="AM116" s="28"/>
      <c r="AN116" s="31"/>
    </row>
    <row r="117" spans="1:40" ht="12" customHeight="1" x14ac:dyDescent="0.25">
      <c r="A117" s="45"/>
      <c r="B117" s="48"/>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31"/>
      <c r="AJ117" s="31"/>
      <c r="AK117" s="28"/>
      <c r="AL117" s="28"/>
      <c r="AM117" s="28"/>
      <c r="AN117" s="31"/>
    </row>
    <row r="118" spans="1:40" ht="12" customHeight="1" x14ac:dyDescent="0.25">
      <c r="A118" s="45"/>
      <c r="B118" s="48"/>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28"/>
      <c r="AL118" s="28"/>
      <c r="AM118" s="28"/>
      <c r="AN118" s="31"/>
    </row>
    <row r="119" spans="1:40" ht="12" customHeight="1" x14ac:dyDescent="0.25">
      <c r="A119" s="45"/>
      <c r="B119" s="48"/>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28"/>
      <c r="AL119" s="28"/>
      <c r="AM119" s="28"/>
      <c r="AN119" s="31"/>
    </row>
    <row r="120" spans="1:40" ht="12" customHeight="1" x14ac:dyDescent="0.25">
      <c r="A120" s="45"/>
      <c r="B120" s="48"/>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28"/>
      <c r="AL120" s="28"/>
      <c r="AM120" s="28"/>
      <c r="AN120" s="31"/>
    </row>
    <row r="121" spans="1:40" ht="12" customHeight="1" x14ac:dyDescent="0.25">
      <c r="A121" s="45"/>
      <c r="B121" s="48"/>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31"/>
      <c r="AJ121" s="31"/>
      <c r="AK121" s="28"/>
      <c r="AL121" s="28"/>
      <c r="AM121" s="28"/>
      <c r="AN121" s="31"/>
    </row>
    <row r="122" spans="1:40" ht="12" customHeight="1" x14ac:dyDescent="0.25">
      <c r="A122" s="45"/>
      <c r="B122" s="48"/>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c r="AJ122" s="31"/>
      <c r="AK122" s="28"/>
      <c r="AL122" s="28"/>
      <c r="AM122" s="28"/>
      <c r="AN122" s="31"/>
    </row>
    <row r="123" spans="1:40" ht="12" customHeight="1" x14ac:dyDescent="0.25">
      <c r="A123" s="45"/>
      <c r="B123" s="48"/>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28"/>
      <c r="AL123" s="28"/>
      <c r="AM123" s="28"/>
      <c r="AN123" s="31"/>
    </row>
    <row r="124" spans="1:40" ht="12" customHeight="1" x14ac:dyDescent="0.25">
      <c r="A124" s="45"/>
      <c r="B124" s="48"/>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31"/>
      <c r="AJ124" s="31"/>
      <c r="AK124" s="28"/>
      <c r="AL124" s="28"/>
      <c r="AM124" s="28"/>
      <c r="AN124" s="31"/>
    </row>
    <row r="125" spans="1:40" ht="12" customHeight="1" x14ac:dyDescent="0.25">
      <c r="A125" s="45"/>
      <c r="B125" s="49"/>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c r="AK125" s="28"/>
      <c r="AL125" s="28"/>
      <c r="AM125" s="28"/>
      <c r="AN125" s="31"/>
    </row>
    <row r="126" spans="1:40" ht="12" customHeight="1" x14ac:dyDescent="0.25">
      <c r="A126" s="45"/>
      <c r="B126" s="48"/>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28"/>
      <c r="AL126" s="28"/>
      <c r="AM126" s="28"/>
      <c r="AN126" s="31"/>
    </row>
    <row r="127" spans="1:40" ht="12" customHeight="1" x14ac:dyDescent="0.25">
      <c r="A127" s="45"/>
      <c r="B127" s="48"/>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28"/>
      <c r="AL127" s="28"/>
      <c r="AM127" s="28"/>
      <c r="AN127" s="31"/>
    </row>
    <row r="128" spans="1:40" ht="12" customHeight="1" x14ac:dyDescent="0.25">
      <c r="A128" s="45"/>
      <c r="B128" s="48"/>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28"/>
      <c r="AL128" s="28"/>
      <c r="AM128" s="28"/>
      <c r="AN128" s="31"/>
    </row>
    <row r="129" spans="1:40" ht="12" customHeight="1" x14ac:dyDescent="0.25">
      <c r="A129" s="45"/>
      <c r="B129" s="48"/>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28"/>
      <c r="AL129" s="28"/>
      <c r="AM129" s="28"/>
      <c r="AN129" s="31"/>
    </row>
    <row r="130" spans="1:40" ht="12" customHeight="1" x14ac:dyDescent="0.25">
      <c r="A130" s="45"/>
      <c r="B130" s="48"/>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28"/>
      <c r="AL130" s="28"/>
      <c r="AM130" s="28"/>
      <c r="AN130" s="31"/>
    </row>
    <row r="131" spans="1:40" ht="12" customHeight="1" x14ac:dyDescent="0.25">
      <c r="A131" s="45"/>
      <c r="B131" s="48"/>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c r="AK131" s="28"/>
      <c r="AL131" s="28"/>
      <c r="AM131" s="28"/>
      <c r="AN131" s="31"/>
    </row>
    <row r="132" spans="1:40" ht="12" customHeight="1" x14ac:dyDescent="0.25">
      <c r="A132" s="45"/>
      <c r="B132" s="48"/>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28"/>
      <c r="AL132" s="28"/>
      <c r="AM132" s="28"/>
      <c r="AN132" s="31"/>
    </row>
    <row r="133" spans="1:40" ht="12" customHeight="1" x14ac:dyDescent="0.25">
      <c r="A133" s="45"/>
      <c r="B133" s="48"/>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c r="AK133" s="28"/>
      <c r="AL133" s="28"/>
      <c r="AM133" s="28"/>
      <c r="AN133" s="31"/>
    </row>
    <row r="134" spans="1:40" ht="12" customHeight="1" x14ac:dyDescent="0.25">
      <c r="A134" s="45"/>
      <c r="B134" s="48"/>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31"/>
      <c r="AJ134" s="31"/>
      <c r="AK134" s="28"/>
      <c r="AL134" s="28"/>
      <c r="AM134" s="28"/>
      <c r="AN134" s="31"/>
    </row>
    <row r="135" spans="1:40" ht="12" customHeight="1" x14ac:dyDescent="0.25">
      <c r="A135" s="45"/>
      <c r="B135" s="48"/>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c r="AJ135" s="31"/>
      <c r="AK135" s="28"/>
      <c r="AL135" s="28"/>
      <c r="AM135" s="28"/>
      <c r="AN135" s="31"/>
    </row>
    <row r="136" spans="1:40" ht="12" customHeight="1" x14ac:dyDescent="0.25">
      <c r="A136" s="45"/>
      <c r="B136" s="48"/>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28"/>
      <c r="AL136" s="28"/>
      <c r="AM136" s="28"/>
      <c r="AN136" s="31"/>
    </row>
    <row r="137" spans="1:40" ht="12" customHeight="1" x14ac:dyDescent="0.25">
      <c r="A137" s="45"/>
      <c r="B137" s="48"/>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28"/>
      <c r="AL137" s="28"/>
      <c r="AM137" s="28"/>
      <c r="AN137" s="31"/>
    </row>
    <row r="138" spans="1:40" ht="12" customHeight="1" x14ac:dyDescent="0.25">
      <c r="A138" s="45"/>
      <c r="B138" s="48"/>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c r="AJ138" s="31"/>
      <c r="AK138" s="28"/>
      <c r="AL138" s="28"/>
      <c r="AM138" s="28"/>
      <c r="AN138" s="31"/>
    </row>
    <row r="139" spans="1:40" ht="12" customHeight="1" x14ac:dyDescent="0.25">
      <c r="A139" s="45"/>
      <c r="B139" s="48"/>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28"/>
      <c r="AL139" s="28"/>
      <c r="AM139" s="28"/>
      <c r="AN139" s="31"/>
    </row>
    <row r="140" spans="1:40" ht="12" customHeight="1" x14ac:dyDescent="0.25">
      <c r="A140" s="45"/>
      <c r="B140" s="48"/>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31"/>
      <c r="AJ140" s="31"/>
      <c r="AK140" s="28"/>
      <c r="AL140" s="28"/>
      <c r="AM140" s="28"/>
      <c r="AN140" s="31"/>
    </row>
    <row r="141" spans="1:40" ht="12" customHeight="1" x14ac:dyDescent="0.25">
      <c r="A141" s="45"/>
      <c r="B141" s="48"/>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28"/>
      <c r="AL141" s="28"/>
      <c r="AM141" s="28"/>
      <c r="AN141" s="31"/>
    </row>
    <row r="142" spans="1:40" ht="12" customHeight="1" x14ac:dyDescent="0.25">
      <c r="A142" s="45"/>
      <c r="B142" s="48"/>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28"/>
      <c r="AL142" s="28"/>
      <c r="AM142" s="28"/>
      <c r="AN142" s="31"/>
    </row>
    <row r="143" spans="1:40" ht="12" customHeight="1" x14ac:dyDescent="0.25">
      <c r="A143" s="45"/>
      <c r="B143" s="48"/>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28"/>
      <c r="AL143" s="28"/>
      <c r="AM143" s="28"/>
      <c r="AN143" s="31"/>
    </row>
    <row r="144" spans="1:40" ht="12" customHeight="1" x14ac:dyDescent="0.25">
      <c r="A144" s="45"/>
      <c r="B144" s="48"/>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28"/>
      <c r="AL144" s="28"/>
      <c r="AM144" s="28"/>
      <c r="AN144" s="31"/>
    </row>
    <row r="145" spans="1:40" ht="12" customHeight="1" x14ac:dyDescent="0.25">
      <c r="A145" s="45"/>
      <c r="B145" s="48"/>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28"/>
      <c r="AL145" s="28"/>
      <c r="AM145" s="28"/>
      <c r="AN145" s="31"/>
    </row>
    <row r="146" spans="1:40" ht="12" customHeight="1" x14ac:dyDescent="0.25">
      <c r="A146" s="45"/>
      <c r="B146" s="48"/>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28"/>
      <c r="AL146" s="28"/>
      <c r="AM146" s="28"/>
      <c r="AN146" s="31"/>
    </row>
    <row r="147" spans="1:40" ht="12" customHeight="1" x14ac:dyDescent="0.25">
      <c r="A147" s="45"/>
      <c r="B147" s="48"/>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28"/>
      <c r="AL147" s="28"/>
      <c r="AM147" s="28"/>
      <c r="AN147" s="31"/>
    </row>
    <row r="148" spans="1:40" ht="12" customHeight="1" x14ac:dyDescent="0.25">
      <c r="A148" s="45"/>
      <c r="B148" s="48"/>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28"/>
      <c r="AL148" s="28"/>
      <c r="AM148" s="28"/>
      <c r="AN148" s="31"/>
    </row>
    <row r="149" spans="1:40" ht="12" customHeight="1" x14ac:dyDescent="0.25">
      <c r="A149" s="45"/>
      <c r="B149" s="48"/>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c r="AK149" s="28"/>
      <c r="AL149" s="28"/>
      <c r="AM149" s="28"/>
      <c r="AN149" s="31"/>
    </row>
    <row r="150" spans="1:40" ht="12" customHeight="1" x14ac:dyDescent="0.25">
      <c r="A150" s="45"/>
      <c r="B150" s="48"/>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28"/>
      <c r="AL150" s="28"/>
      <c r="AM150" s="28"/>
      <c r="AN150" s="31"/>
    </row>
    <row r="151" spans="1:40" ht="12" customHeight="1" x14ac:dyDescent="0.25">
      <c r="A151" s="45"/>
      <c r="B151" s="48"/>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28"/>
      <c r="AL151" s="28"/>
      <c r="AM151" s="28"/>
      <c r="AN151" s="31"/>
    </row>
    <row r="152" spans="1:40" ht="12" customHeight="1" x14ac:dyDescent="0.25">
      <c r="A152" s="45"/>
      <c r="B152" s="48"/>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28"/>
      <c r="AL152" s="28"/>
      <c r="AM152" s="28"/>
      <c r="AN152" s="31"/>
    </row>
    <row r="153" spans="1:40" ht="12" customHeight="1" x14ac:dyDescent="0.25">
      <c r="A153" s="45"/>
      <c r="B153" s="48"/>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28"/>
      <c r="AL153" s="28"/>
      <c r="AM153" s="28"/>
      <c r="AN153" s="31"/>
    </row>
    <row r="154" spans="1:40" ht="12" customHeight="1" x14ac:dyDescent="0.25">
      <c r="A154" s="45"/>
      <c r="B154" s="48"/>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28"/>
      <c r="AL154" s="28"/>
      <c r="AM154" s="28"/>
      <c r="AN154" s="31"/>
    </row>
    <row r="155" spans="1:40" ht="12" customHeight="1" x14ac:dyDescent="0.25">
      <c r="A155" s="45"/>
      <c r="B155" s="48"/>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28"/>
      <c r="AL155" s="28"/>
      <c r="AM155" s="28"/>
      <c r="AN155" s="31"/>
    </row>
    <row r="156" spans="1:40" ht="12" customHeight="1" x14ac:dyDescent="0.25">
      <c r="A156" s="45"/>
      <c r="B156" s="48"/>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28"/>
      <c r="AL156" s="28"/>
      <c r="AM156" s="28"/>
      <c r="AN156" s="31"/>
    </row>
    <row r="157" spans="1:40" ht="12" customHeight="1" x14ac:dyDescent="0.25">
      <c r="A157" s="45"/>
      <c r="B157" s="48"/>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28"/>
      <c r="AL157" s="28"/>
      <c r="AM157" s="28"/>
      <c r="AN157" s="31"/>
    </row>
    <row r="158" spans="1:40" ht="12" customHeight="1" x14ac:dyDescent="0.25">
      <c r="A158" s="45"/>
      <c r="B158" s="48"/>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28"/>
      <c r="AL158" s="28"/>
      <c r="AM158" s="28"/>
      <c r="AN158" s="31"/>
    </row>
    <row r="159" spans="1:40" ht="12" customHeight="1" x14ac:dyDescent="0.25">
      <c r="A159" s="45"/>
      <c r="B159" s="48"/>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28"/>
      <c r="AL159" s="28"/>
      <c r="AM159" s="28"/>
      <c r="AN159" s="31"/>
    </row>
    <row r="160" spans="1:40" ht="12" customHeight="1" x14ac:dyDescent="0.25">
      <c r="A160" s="45"/>
      <c r="B160" s="48"/>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28"/>
      <c r="AL160" s="28"/>
      <c r="AM160" s="28"/>
      <c r="AN160" s="31"/>
    </row>
    <row r="161" spans="1:40" ht="12" customHeight="1" x14ac:dyDescent="0.25">
      <c r="A161" s="45"/>
      <c r="B161" s="48"/>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28"/>
      <c r="AL161" s="28"/>
      <c r="AM161" s="28"/>
      <c r="AN161" s="31"/>
    </row>
    <row r="162" spans="1:40" ht="12" customHeight="1" x14ac:dyDescent="0.25">
      <c r="A162" s="45"/>
      <c r="B162" s="48"/>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28"/>
      <c r="AL162" s="28"/>
      <c r="AM162" s="28"/>
      <c r="AN162" s="31"/>
    </row>
    <row r="163" spans="1:40" ht="12" customHeight="1" x14ac:dyDescent="0.25">
      <c r="A163" s="45"/>
      <c r="B163" s="48"/>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28"/>
      <c r="AL163" s="28"/>
      <c r="AM163" s="28"/>
      <c r="AN163" s="31"/>
    </row>
    <row r="164" spans="1:40" ht="12" customHeight="1" x14ac:dyDescent="0.25">
      <c r="A164" s="45"/>
      <c r="B164" s="48"/>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28"/>
      <c r="AL164" s="28"/>
      <c r="AM164" s="28"/>
      <c r="AN164" s="31"/>
    </row>
    <row r="165" spans="1:40" ht="12" customHeight="1" x14ac:dyDescent="0.25">
      <c r="A165" s="45"/>
      <c r="B165" s="48"/>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28"/>
      <c r="AL165" s="28"/>
      <c r="AM165" s="28"/>
      <c r="AN165" s="31"/>
    </row>
    <row r="166" spans="1:40" ht="12" customHeight="1" x14ac:dyDescent="0.25">
      <c r="A166" s="45"/>
      <c r="B166" s="48"/>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28"/>
      <c r="AL166" s="28"/>
      <c r="AM166" s="28"/>
      <c r="AN166" s="31"/>
    </row>
    <row r="167" spans="1:40" ht="12" customHeight="1" x14ac:dyDescent="0.25">
      <c r="A167" s="45"/>
      <c r="B167" s="48"/>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28"/>
      <c r="AL167" s="28"/>
      <c r="AM167" s="28"/>
      <c r="AN167" s="31"/>
    </row>
    <row r="168" spans="1:40" ht="12" customHeight="1" x14ac:dyDescent="0.25">
      <c r="A168" s="45"/>
      <c r="B168" s="50"/>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28"/>
      <c r="AL168" s="28"/>
      <c r="AM168" s="28"/>
      <c r="AN168" s="31"/>
    </row>
    <row r="169" spans="1:40" ht="12" customHeight="1" x14ac:dyDescent="0.25">
      <c r="A169" s="45"/>
      <c r="B169" s="48"/>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c r="AK169" s="28"/>
      <c r="AL169" s="28"/>
      <c r="AM169" s="28"/>
      <c r="AN169" s="31"/>
    </row>
    <row r="170" spans="1:40" ht="12" customHeight="1" x14ac:dyDescent="0.25">
      <c r="A170" s="45"/>
      <c r="B170" s="48"/>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28"/>
      <c r="AL170" s="28"/>
      <c r="AM170" s="28"/>
      <c r="AN170" s="31"/>
    </row>
    <row r="171" spans="1:40" ht="12" customHeight="1" x14ac:dyDescent="0.25">
      <c r="A171" s="45"/>
      <c r="B171" s="48"/>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28"/>
      <c r="AL171" s="28"/>
      <c r="AM171" s="28"/>
      <c r="AN171" s="31"/>
    </row>
    <row r="172" spans="1:40" ht="12" customHeight="1" x14ac:dyDescent="0.25">
      <c r="A172" s="45"/>
      <c r="B172" s="48"/>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28"/>
      <c r="AL172" s="28"/>
      <c r="AM172" s="28"/>
      <c r="AN172" s="31"/>
    </row>
    <row r="173" spans="1:40" ht="12" customHeight="1" x14ac:dyDescent="0.25">
      <c r="A173" s="45"/>
      <c r="B173" s="48"/>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28"/>
      <c r="AL173" s="28"/>
      <c r="AM173" s="28"/>
      <c r="AN173" s="31"/>
    </row>
    <row r="174" spans="1:40" ht="12" customHeight="1" x14ac:dyDescent="0.25">
      <c r="A174" s="45"/>
      <c r="B174" s="48"/>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28"/>
      <c r="AL174" s="28"/>
      <c r="AM174" s="28"/>
      <c r="AN174" s="31"/>
    </row>
    <row r="175" spans="1:40" ht="12" customHeight="1" x14ac:dyDescent="0.25">
      <c r="A175" s="45"/>
      <c r="B175" s="48"/>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28"/>
      <c r="AL175" s="28"/>
      <c r="AM175" s="28"/>
      <c r="AN175" s="31"/>
    </row>
    <row r="176" spans="1:40" ht="12" customHeight="1" x14ac:dyDescent="0.25">
      <c r="A176" s="45"/>
      <c r="B176" s="48"/>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28"/>
      <c r="AL176" s="28"/>
      <c r="AM176" s="28"/>
      <c r="AN176" s="31"/>
    </row>
    <row r="177" spans="1:40" ht="12" customHeight="1" x14ac:dyDescent="0.25">
      <c r="A177" s="45"/>
      <c r="B177" s="48"/>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31"/>
      <c r="AJ177" s="31"/>
      <c r="AK177" s="28"/>
      <c r="AL177" s="28"/>
      <c r="AM177" s="28"/>
      <c r="AN177" s="31"/>
    </row>
    <row r="178" spans="1:40" ht="12" customHeight="1" x14ac:dyDescent="0.25">
      <c r="A178" s="45"/>
      <c r="B178" s="48"/>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31"/>
      <c r="AJ178" s="31"/>
      <c r="AK178" s="28"/>
      <c r="AL178" s="28"/>
      <c r="AM178" s="28"/>
      <c r="AN178" s="31"/>
    </row>
    <row r="179" spans="1:40" ht="12" customHeight="1" x14ac:dyDescent="0.25">
      <c r="A179" s="45"/>
      <c r="B179" s="48"/>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31"/>
      <c r="AJ179" s="31"/>
      <c r="AK179" s="28"/>
      <c r="AL179" s="28"/>
      <c r="AM179" s="28"/>
      <c r="AN179" s="31"/>
    </row>
    <row r="180" spans="1:40" ht="12" customHeight="1" x14ac:dyDescent="0.25">
      <c r="A180" s="45"/>
      <c r="B180" s="48"/>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28"/>
      <c r="AL180" s="28"/>
      <c r="AM180" s="28"/>
      <c r="AN180" s="31"/>
    </row>
    <row r="181" spans="1:40" ht="12" customHeight="1" x14ac:dyDescent="0.25">
      <c r="A181" s="51"/>
      <c r="B181" s="49"/>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31"/>
      <c r="AJ181" s="31"/>
      <c r="AK181" s="28"/>
      <c r="AL181" s="28"/>
      <c r="AM181" s="28"/>
      <c r="AN181" s="31"/>
    </row>
    <row r="182" spans="1:40" ht="12" customHeight="1" x14ac:dyDescent="0.25">
      <c r="A182" s="45"/>
      <c r="B182" s="48"/>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28"/>
      <c r="AL182" s="28"/>
      <c r="AM182" s="28"/>
      <c r="AN182" s="31"/>
    </row>
    <row r="183" spans="1:40" ht="12" customHeight="1" x14ac:dyDescent="0.25">
      <c r="A183" s="45"/>
      <c r="B183" s="48"/>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28"/>
      <c r="AL183" s="28"/>
      <c r="AM183" s="28"/>
      <c r="AN183" s="31"/>
    </row>
    <row r="184" spans="1:40" ht="12" customHeight="1" x14ac:dyDescent="0.25">
      <c r="A184" s="45"/>
      <c r="B184" s="48"/>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31"/>
      <c r="AJ184" s="31"/>
      <c r="AK184" s="28"/>
      <c r="AL184" s="28"/>
      <c r="AM184" s="28"/>
      <c r="AN184" s="31"/>
    </row>
    <row r="185" spans="1:40" ht="12" customHeight="1" x14ac:dyDescent="0.25">
      <c r="A185" s="45"/>
      <c r="B185" s="48"/>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31"/>
      <c r="AJ185" s="31"/>
      <c r="AK185" s="28"/>
      <c r="AL185" s="28"/>
      <c r="AM185" s="28"/>
      <c r="AN185" s="31"/>
    </row>
    <row r="186" spans="1:40" ht="12" customHeight="1" x14ac:dyDescent="0.25">
      <c r="A186" s="51"/>
      <c r="B186" s="49"/>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31"/>
      <c r="AJ186" s="31"/>
      <c r="AK186" s="28"/>
      <c r="AL186" s="28"/>
      <c r="AM186" s="28"/>
      <c r="AN186" s="31"/>
    </row>
    <row r="187" spans="1:40" ht="12" customHeight="1" x14ac:dyDescent="0.25">
      <c r="A187" s="45"/>
      <c r="B187" s="48"/>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28"/>
      <c r="AL187" s="28"/>
      <c r="AM187" s="28"/>
      <c r="AN187" s="31"/>
    </row>
    <row r="188" spans="1:40" ht="12" customHeight="1" x14ac:dyDescent="0.25">
      <c r="A188" s="45"/>
      <c r="B188" s="48"/>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28"/>
      <c r="AL188" s="28"/>
      <c r="AM188" s="28"/>
      <c r="AN188" s="31"/>
    </row>
    <row r="189" spans="1:40" ht="12" customHeight="1" x14ac:dyDescent="0.25">
      <c r="A189" s="45"/>
      <c r="B189" s="48"/>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28"/>
      <c r="AL189" s="28"/>
      <c r="AM189" s="28"/>
      <c r="AN189" s="31"/>
    </row>
    <row r="190" spans="1:40" ht="12" customHeight="1" x14ac:dyDescent="0.25">
      <c r="A190" s="51"/>
      <c r="B190" s="49"/>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31"/>
      <c r="AJ190" s="31"/>
      <c r="AK190" s="28"/>
      <c r="AL190" s="28"/>
      <c r="AM190" s="28"/>
      <c r="AN190" s="31"/>
    </row>
    <row r="191" spans="1:40" ht="12" customHeight="1" x14ac:dyDescent="0.25">
      <c r="A191" s="45"/>
      <c r="B191" s="48"/>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28"/>
      <c r="AL191" s="28"/>
      <c r="AM191" s="28"/>
      <c r="AN191" s="31"/>
    </row>
  </sheetData>
  <mergeCells count="5">
    <mergeCell ref="A2:AI2"/>
    <mergeCell ref="A4:AI4"/>
    <mergeCell ref="A8:AI8"/>
    <mergeCell ref="A37:AI37"/>
    <mergeCell ref="A66:AI66"/>
  </mergeCells>
  <hyperlinks>
    <hyperlink ref="A1" location="Índice!A1" display="Índice" xr:uid="{2B758ACC-5A75-49DC-83BE-E59A2E457593}"/>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68064-E6A7-4DDA-B7BB-D49FB3296F06}">
  <dimension ref="A1:AN191"/>
  <sheetViews>
    <sheetView showGridLines="0" zoomScale="90" zoomScaleNormal="90" workbookViewId="0"/>
  </sheetViews>
  <sheetFormatPr baseColWidth="10" defaultColWidth="7.109375" defaultRowHeight="13.2" x14ac:dyDescent="0.25"/>
  <cols>
    <col min="1" max="1" width="6.109375" style="30" customWidth="1"/>
    <col min="2" max="2" width="10.5546875" style="30" customWidth="1"/>
    <col min="3" max="34" width="10.6640625" style="30" customWidth="1"/>
    <col min="35" max="35" width="12" style="30" bestFit="1" customWidth="1"/>
    <col min="36" max="16384" width="7.109375" style="30"/>
  </cols>
  <sheetData>
    <row r="1" spans="1:40" ht="12" customHeight="1" x14ac:dyDescent="0.25">
      <c r="A1" s="23" t="s">
        <v>424</v>
      </c>
      <c r="B1" s="24"/>
      <c r="C1" s="25"/>
      <c r="D1" s="25"/>
      <c r="E1" s="25"/>
      <c r="F1" s="25"/>
      <c r="G1" s="25"/>
      <c r="H1" s="25"/>
      <c r="I1" s="25"/>
      <c r="J1" s="25"/>
      <c r="K1" s="25"/>
      <c r="L1" s="25"/>
      <c r="M1" s="25"/>
      <c r="N1" s="25"/>
      <c r="O1" s="25"/>
      <c r="P1" s="25"/>
      <c r="Q1" s="25"/>
      <c r="R1" s="26"/>
      <c r="S1" s="26"/>
      <c r="T1" s="26"/>
      <c r="U1" s="26"/>
      <c r="V1" s="26"/>
      <c r="W1" s="26"/>
      <c r="X1" s="26"/>
      <c r="Y1" s="26"/>
      <c r="Z1" s="25"/>
      <c r="AA1" s="25"/>
      <c r="AB1" s="25"/>
      <c r="AC1" s="25"/>
      <c r="AD1" s="25"/>
      <c r="AE1" s="25"/>
      <c r="AF1" s="25"/>
      <c r="AG1" s="25"/>
      <c r="AH1" s="25"/>
      <c r="AI1" s="25"/>
      <c r="AJ1" s="25"/>
      <c r="AK1" s="27"/>
      <c r="AL1" s="28"/>
      <c r="AM1" s="28"/>
      <c r="AN1" s="29"/>
    </row>
    <row r="2" spans="1:40" ht="12" customHeight="1" x14ac:dyDescent="0.25">
      <c r="A2" s="98" t="s">
        <v>425</v>
      </c>
      <c r="B2" s="98"/>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24"/>
      <c r="AK2" s="27"/>
      <c r="AL2" s="28"/>
      <c r="AM2" s="28"/>
      <c r="AN2" s="31"/>
    </row>
    <row r="3" spans="1:40" ht="12" customHeight="1" x14ac:dyDescent="0.25">
      <c r="A3" s="32"/>
      <c r="B3" s="33"/>
      <c r="C3" s="33"/>
      <c r="D3" s="33"/>
      <c r="E3" s="33"/>
      <c r="F3" s="33"/>
      <c r="G3" s="33"/>
      <c r="H3" s="33"/>
      <c r="I3" s="33"/>
      <c r="J3" s="33"/>
      <c r="K3" s="33"/>
      <c r="L3" s="33"/>
      <c r="M3" s="33"/>
      <c r="N3" s="33"/>
      <c r="O3" s="33"/>
      <c r="P3" s="24"/>
      <c r="Q3" s="24"/>
      <c r="R3" s="24"/>
      <c r="S3" s="24"/>
      <c r="T3" s="24"/>
      <c r="U3" s="24"/>
      <c r="V3" s="24"/>
      <c r="W3" s="24"/>
      <c r="X3" s="24"/>
      <c r="Y3" s="24"/>
      <c r="Z3" s="24"/>
      <c r="AA3" s="24"/>
      <c r="AB3" s="24"/>
      <c r="AC3" s="24"/>
      <c r="AD3" s="24"/>
      <c r="AE3" s="24"/>
      <c r="AF3" s="24"/>
      <c r="AG3" s="24"/>
      <c r="AH3" s="24"/>
      <c r="AI3" s="24"/>
      <c r="AJ3" s="24"/>
      <c r="AK3" s="27"/>
      <c r="AL3" s="28"/>
      <c r="AM3" s="28"/>
      <c r="AN3" s="31"/>
    </row>
    <row r="4" spans="1:40" ht="12" customHeight="1" x14ac:dyDescent="0.25">
      <c r="A4" s="98" t="s">
        <v>541</v>
      </c>
      <c r="B4" s="98"/>
      <c r="C4" s="98"/>
      <c r="D4" s="98"/>
      <c r="E4" s="98"/>
      <c r="F4" s="98"/>
      <c r="G4" s="98"/>
      <c r="H4" s="98"/>
      <c r="I4" s="98"/>
      <c r="J4" s="98"/>
      <c r="K4" s="98"/>
      <c r="L4" s="98"/>
      <c r="M4" s="98"/>
      <c r="N4" s="98"/>
      <c r="O4" s="98"/>
      <c r="P4" s="98"/>
      <c r="Q4" s="98"/>
      <c r="R4" s="98"/>
      <c r="S4" s="98"/>
      <c r="T4" s="98"/>
      <c r="U4" s="98"/>
      <c r="V4" s="98"/>
      <c r="W4" s="98"/>
      <c r="X4" s="98"/>
      <c r="Y4" s="98"/>
      <c r="Z4" s="98"/>
      <c r="AA4" s="98"/>
      <c r="AB4" s="98"/>
      <c r="AC4" s="98"/>
      <c r="AD4" s="98"/>
      <c r="AE4" s="98"/>
      <c r="AF4" s="98"/>
      <c r="AG4" s="98"/>
      <c r="AH4" s="98"/>
      <c r="AI4" s="98"/>
      <c r="AJ4" s="24"/>
      <c r="AK4" s="27"/>
      <c r="AL4" s="28"/>
      <c r="AM4" s="28"/>
      <c r="AN4" s="31"/>
    </row>
    <row r="5" spans="1:40" ht="12" customHeight="1" thickBot="1" x14ac:dyDescent="0.3">
      <c r="A5" s="34"/>
      <c r="B5" s="35"/>
      <c r="C5" s="35"/>
      <c r="D5" s="35"/>
      <c r="E5" s="35"/>
      <c r="F5" s="35"/>
      <c r="G5" s="35"/>
      <c r="H5" s="35"/>
      <c r="I5" s="35"/>
      <c r="J5" s="35"/>
      <c r="K5" s="35"/>
      <c r="L5" s="35"/>
      <c r="M5" s="35"/>
      <c r="N5" s="35"/>
      <c r="O5" s="35"/>
      <c r="P5" s="24"/>
      <c r="Q5" s="24"/>
      <c r="R5" s="24"/>
      <c r="S5" s="24"/>
      <c r="T5" s="24"/>
      <c r="U5" s="24"/>
      <c r="V5" s="24"/>
      <c r="W5" s="24"/>
      <c r="X5" s="24"/>
      <c r="Y5" s="24"/>
      <c r="Z5" s="24"/>
      <c r="AA5" s="24"/>
      <c r="AB5" s="24"/>
      <c r="AC5" s="24"/>
      <c r="AD5" s="24"/>
      <c r="AE5" s="24"/>
      <c r="AF5" s="24"/>
      <c r="AG5" s="24"/>
      <c r="AH5" s="24"/>
      <c r="AI5" s="24"/>
      <c r="AJ5" s="24"/>
      <c r="AK5" s="27"/>
      <c r="AL5" s="28"/>
      <c r="AM5" s="28"/>
      <c r="AN5" s="31"/>
    </row>
    <row r="6" spans="1:40" s="38" customFormat="1" ht="12" customHeight="1" thickTop="1" thickBot="1" x14ac:dyDescent="0.3">
      <c r="A6" s="33"/>
      <c r="B6" s="36"/>
      <c r="C6" s="37">
        <v>1990</v>
      </c>
      <c r="D6" s="37">
        <v>1991</v>
      </c>
      <c r="E6" s="37">
        <v>1992</v>
      </c>
      <c r="F6" s="37">
        <v>1993</v>
      </c>
      <c r="G6" s="37">
        <v>1994</v>
      </c>
      <c r="H6" s="37">
        <v>1995</v>
      </c>
      <c r="I6" s="37">
        <v>1996</v>
      </c>
      <c r="J6" s="37">
        <v>1997</v>
      </c>
      <c r="K6" s="37">
        <v>1998</v>
      </c>
      <c r="L6" s="37">
        <v>1999</v>
      </c>
      <c r="M6" s="37">
        <v>2000</v>
      </c>
      <c r="N6" s="37">
        <v>2001</v>
      </c>
      <c r="O6" s="37">
        <v>2002</v>
      </c>
      <c r="P6" s="37">
        <v>2003</v>
      </c>
      <c r="Q6" s="37">
        <v>2004</v>
      </c>
      <c r="R6" s="37">
        <v>2005</v>
      </c>
      <c r="S6" s="37">
        <v>2006</v>
      </c>
      <c r="T6" s="37">
        <v>2007</v>
      </c>
      <c r="U6" s="37">
        <v>2008</v>
      </c>
      <c r="V6" s="37">
        <v>2009</v>
      </c>
      <c r="W6" s="37">
        <v>2010</v>
      </c>
      <c r="X6" s="37">
        <v>2011</v>
      </c>
      <c r="Y6" s="37">
        <v>2012</v>
      </c>
      <c r="Z6" s="37">
        <v>2013</v>
      </c>
      <c r="AA6" s="37">
        <v>2014</v>
      </c>
      <c r="AB6" s="37">
        <v>2015</v>
      </c>
      <c r="AC6" s="37">
        <v>2016</v>
      </c>
      <c r="AD6" s="37">
        <v>2017</v>
      </c>
      <c r="AE6" s="37">
        <v>2018</v>
      </c>
      <c r="AF6" s="37">
        <v>2019</v>
      </c>
      <c r="AG6" s="37">
        <v>2020</v>
      </c>
      <c r="AH6" s="37">
        <v>2021</v>
      </c>
      <c r="AI6" s="37" t="s">
        <v>566</v>
      </c>
      <c r="AJ6" s="24"/>
      <c r="AK6" s="27"/>
      <c r="AL6" s="28"/>
      <c r="AM6" s="28"/>
      <c r="AN6" s="31"/>
    </row>
    <row r="7" spans="1:40" s="38" customFormat="1" ht="12" customHeight="1" thickTop="1" x14ac:dyDescent="0.25">
      <c r="A7" s="33"/>
      <c r="B7" s="36"/>
      <c r="C7" s="39"/>
      <c r="D7" s="39"/>
      <c r="E7" s="39"/>
      <c r="F7" s="39"/>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24"/>
      <c r="AK7" s="27"/>
      <c r="AL7" s="28"/>
      <c r="AM7" s="28"/>
      <c r="AN7" s="31"/>
    </row>
    <row r="8" spans="1:40" s="38" customFormat="1" ht="12" customHeight="1" x14ac:dyDescent="0.25">
      <c r="A8" s="98" t="s">
        <v>426</v>
      </c>
      <c r="B8" s="99"/>
      <c r="C8" s="99"/>
      <c r="D8" s="99"/>
      <c r="E8" s="99"/>
      <c r="F8" s="99"/>
      <c r="G8" s="99"/>
      <c r="H8" s="99"/>
      <c r="I8" s="99"/>
      <c r="J8" s="99"/>
      <c r="K8" s="99"/>
      <c r="L8" s="99"/>
      <c r="M8" s="99"/>
      <c r="N8" s="99"/>
      <c r="O8" s="99"/>
      <c r="P8" s="99"/>
      <c r="Q8" s="99"/>
      <c r="R8" s="99"/>
      <c r="S8" s="99"/>
      <c r="T8" s="99"/>
      <c r="U8" s="99"/>
      <c r="V8" s="99"/>
      <c r="W8" s="99"/>
      <c r="X8" s="99"/>
      <c r="Y8" s="99"/>
      <c r="Z8" s="99"/>
      <c r="AA8" s="99"/>
      <c r="AB8" s="99"/>
      <c r="AC8" s="99"/>
      <c r="AD8" s="99"/>
      <c r="AE8" s="99"/>
      <c r="AF8" s="99"/>
      <c r="AG8" s="99"/>
      <c r="AH8" s="99"/>
      <c r="AI8" s="99"/>
      <c r="AJ8" s="24"/>
      <c r="AK8" s="27"/>
      <c r="AL8" s="28"/>
      <c r="AM8" s="28"/>
      <c r="AN8" s="31"/>
    </row>
    <row r="9" spans="1:40" s="38" customFormat="1" ht="12" customHeight="1" x14ac:dyDescent="0.25">
      <c r="A9" s="33"/>
      <c r="B9" s="33"/>
      <c r="C9" s="33"/>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91"/>
      <c r="AG9" s="92"/>
      <c r="AH9" s="93"/>
      <c r="AI9" s="33"/>
      <c r="AJ9" s="24"/>
      <c r="AK9" s="27"/>
      <c r="AL9" s="28"/>
      <c r="AM9" s="28"/>
      <c r="AN9" s="31"/>
    </row>
    <row r="10" spans="1:40" ht="12" customHeight="1" x14ac:dyDescent="0.25">
      <c r="A10" s="40"/>
      <c r="B10" s="41" t="s">
        <v>4</v>
      </c>
      <c r="C10" s="42">
        <v>11.682895</v>
      </c>
      <c r="D10" s="42">
        <v>14.044646</v>
      </c>
      <c r="E10" s="42">
        <v>21.208344</v>
      </c>
      <c r="F10" s="42">
        <v>13.495452000000002</v>
      </c>
      <c r="G10" s="42">
        <v>14.410485999999999</v>
      </c>
      <c r="H10" s="42">
        <v>19.430077000000001</v>
      </c>
      <c r="I10" s="42">
        <v>68.648858999999987</v>
      </c>
      <c r="J10" s="42">
        <v>63.945124999999997</v>
      </c>
      <c r="K10" s="42">
        <v>82.101103999999992</v>
      </c>
      <c r="L10" s="42">
        <v>105.319097</v>
      </c>
      <c r="M10" s="42">
        <v>235.20329799999999</v>
      </c>
      <c r="N10" s="42">
        <v>206.60761800000003</v>
      </c>
      <c r="O10" s="42">
        <v>101.53877</v>
      </c>
      <c r="P10" s="42">
        <v>76.630724000000001</v>
      </c>
      <c r="Q10" s="42">
        <v>95.923883000000004</v>
      </c>
      <c r="R10" s="42">
        <v>69.574294999999992</v>
      </c>
      <c r="S10" s="42">
        <v>54.771897999999993</v>
      </c>
      <c r="T10" s="42">
        <v>595.00725899999998</v>
      </c>
      <c r="U10" s="42">
        <v>552.28616900000009</v>
      </c>
      <c r="V10" s="42">
        <v>399.61829599999993</v>
      </c>
      <c r="W10" s="42">
        <v>474.18735100000004</v>
      </c>
      <c r="X10" s="42">
        <v>517.45156099999997</v>
      </c>
      <c r="Y10" s="42">
        <v>522.93936499999995</v>
      </c>
      <c r="Z10" s="42">
        <v>545.92302599999994</v>
      </c>
      <c r="AA10" s="42">
        <v>533.05725800000005</v>
      </c>
      <c r="AB10" s="42">
        <v>532.71843799999999</v>
      </c>
      <c r="AC10" s="42">
        <v>518.66082000000006</v>
      </c>
      <c r="AD10" s="42">
        <v>490.26630200000011</v>
      </c>
      <c r="AE10" s="42">
        <v>440.05269099999998</v>
      </c>
      <c r="AF10" s="42">
        <v>548.75997699999982</v>
      </c>
      <c r="AG10" s="42">
        <v>413.08995499999997</v>
      </c>
      <c r="AH10" s="42">
        <v>405.14210199999997</v>
      </c>
      <c r="AI10" s="42">
        <f>SUM(C10:AH10)</f>
        <v>8743.6971409999987</v>
      </c>
      <c r="AJ10" s="26"/>
      <c r="AK10" s="27"/>
      <c r="AL10" s="28"/>
      <c r="AM10" s="29"/>
      <c r="AN10" s="29"/>
    </row>
    <row r="11" spans="1:40" ht="12" customHeight="1" x14ac:dyDescent="0.25">
      <c r="A11" s="40"/>
      <c r="B11" s="41" t="s">
        <v>6</v>
      </c>
      <c r="C11" s="42">
        <v>1111.9280869999998</v>
      </c>
      <c r="D11" s="42">
        <v>1193.0185209999997</v>
      </c>
      <c r="E11" s="42">
        <v>1245.944904</v>
      </c>
      <c r="F11" s="42">
        <v>1335.988752</v>
      </c>
      <c r="G11" s="42">
        <v>1949.5453300000001</v>
      </c>
      <c r="H11" s="42">
        <v>2430.4429300000002</v>
      </c>
      <c r="I11" s="42">
        <v>3255.7792850000005</v>
      </c>
      <c r="J11" s="42">
        <v>3451.4036429999996</v>
      </c>
      <c r="K11" s="42">
        <v>4381.0399420000003</v>
      </c>
      <c r="L11" s="42">
        <v>5910.1560760000011</v>
      </c>
      <c r="M11" s="42">
        <v>9146.0603670000019</v>
      </c>
      <c r="N11" s="42">
        <v>8721.818072</v>
      </c>
      <c r="O11" s="42">
        <v>7802.1419519999981</v>
      </c>
      <c r="P11" s="42">
        <v>7408.0272700000005</v>
      </c>
      <c r="Q11" s="42">
        <v>8800.4690929999979</v>
      </c>
      <c r="R11" s="42">
        <v>8019.3945639999993</v>
      </c>
      <c r="S11" s="42">
        <v>9447.2184010000019</v>
      </c>
      <c r="T11" s="42">
        <v>11851.679255999999</v>
      </c>
      <c r="U11" s="42">
        <v>12978.942968000003</v>
      </c>
      <c r="V11" s="42">
        <v>13629.853477999999</v>
      </c>
      <c r="W11" s="42">
        <v>15537.543993999998</v>
      </c>
      <c r="X11" s="42">
        <v>13688.136101</v>
      </c>
      <c r="Y11" s="42">
        <v>12937.416778999999</v>
      </c>
      <c r="Z11" s="42">
        <v>13885.369890000002</v>
      </c>
      <c r="AA11" s="42">
        <v>12643.299779000001</v>
      </c>
      <c r="AB11" s="42">
        <v>15370.925115999999</v>
      </c>
      <c r="AC11" s="42">
        <v>16441.811172999995</v>
      </c>
      <c r="AD11" s="42">
        <v>15201.553495</v>
      </c>
      <c r="AE11" s="42">
        <v>14831.290699000003</v>
      </c>
      <c r="AF11" s="42">
        <v>12141.060889999997</v>
      </c>
      <c r="AG11" s="42">
        <v>11177.605591999998</v>
      </c>
      <c r="AH11" s="42">
        <v>12422.009692000003</v>
      </c>
      <c r="AI11" s="42">
        <f t="shared" ref="AI11:AI35" si="0">SUM(C11:AH11)</f>
        <v>290348.87609100004</v>
      </c>
      <c r="AJ11" s="26"/>
      <c r="AK11" s="27"/>
      <c r="AL11" s="28"/>
      <c r="AM11" s="29"/>
      <c r="AN11" s="29"/>
    </row>
    <row r="12" spans="1:40" ht="12" customHeight="1" x14ac:dyDescent="0.25">
      <c r="A12" s="40"/>
      <c r="B12" s="41" t="s">
        <v>8</v>
      </c>
      <c r="C12" s="42">
        <v>1450.92525</v>
      </c>
      <c r="D12" s="42">
        <v>1539.3171629999999</v>
      </c>
      <c r="E12" s="42">
        <v>1719.042582</v>
      </c>
      <c r="F12" s="42">
        <v>1667.0681509999999</v>
      </c>
      <c r="G12" s="42">
        <v>2025.7285199999997</v>
      </c>
      <c r="H12" s="42">
        <v>2372.6742159999999</v>
      </c>
      <c r="I12" s="42">
        <v>5442.3990799999992</v>
      </c>
      <c r="J12" s="42">
        <v>6313.2312489999986</v>
      </c>
      <c r="K12" s="42">
        <v>8237.3758089999992</v>
      </c>
      <c r="L12" s="42">
        <v>8085.5283379999992</v>
      </c>
      <c r="M12" s="42">
        <v>8992.6016130000007</v>
      </c>
      <c r="N12" s="42">
        <v>8819.3071290000007</v>
      </c>
      <c r="O12" s="42">
        <v>8336.6946550000011</v>
      </c>
      <c r="P12" s="42">
        <v>8219.2579070000011</v>
      </c>
      <c r="Q12" s="42">
        <v>11111.428986000001</v>
      </c>
      <c r="R12" s="42">
        <v>13106.700742999999</v>
      </c>
      <c r="S12" s="42">
        <v>17429.680934</v>
      </c>
      <c r="T12" s="42">
        <v>21205.840964999999</v>
      </c>
      <c r="U12" s="42">
        <v>19946.334019000002</v>
      </c>
      <c r="V12" s="42">
        <v>16320.468275000001</v>
      </c>
      <c r="W12" s="42">
        <v>17252.022529999998</v>
      </c>
      <c r="X12" s="42">
        <v>16750.811142999999</v>
      </c>
      <c r="Y12" s="42">
        <v>17793.102039000001</v>
      </c>
      <c r="Z12" s="42">
        <v>16326.147218</v>
      </c>
      <c r="AA12" s="42">
        <v>15309.909746999998</v>
      </c>
      <c r="AB12" s="42">
        <v>15708.453792</v>
      </c>
      <c r="AC12" s="42">
        <v>13796.287560000001</v>
      </c>
      <c r="AD12" s="42">
        <v>12927.801598999999</v>
      </c>
      <c r="AE12" s="42">
        <v>11550.357787000001</v>
      </c>
      <c r="AF12" s="42">
        <v>12741.775814000001</v>
      </c>
      <c r="AG12" s="42">
        <v>13029.658872000004</v>
      </c>
      <c r="AH12" s="42">
        <v>16077.68007</v>
      </c>
      <c r="AI12" s="42">
        <f t="shared" si="0"/>
        <v>351605.613755</v>
      </c>
      <c r="AJ12" s="26"/>
      <c r="AK12" s="27"/>
      <c r="AL12" s="28"/>
      <c r="AM12" s="29"/>
      <c r="AN12" s="29"/>
    </row>
    <row r="13" spans="1:40" ht="12" customHeight="1" x14ac:dyDescent="0.25">
      <c r="A13" s="40"/>
      <c r="B13" s="41" t="s">
        <v>10</v>
      </c>
      <c r="C13" s="42">
        <v>149.09887500000002</v>
      </c>
      <c r="D13" s="42">
        <v>163.45266000000004</v>
      </c>
      <c r="E13" s="42">
        <v>170.576212</v>
      </c>
      <c r="F13" s="42">
        <v>189.816371</v>
      </c>
      <c r="G13" s="42">
        <v>250.19421999999997</v>
      </c>
      <c r="H13" s="42">
        <v>247.19601</v>
      </c>
      <c r="I13" s="42">
        <v>309.46607399999994</v>
      </c>
      <c r="J13" s="42">
        <v>272.09919500000007</v>
      </c>
      <c r="K13" s="42">
        <v>240.85027900000003</v>
      </c>
      <c r="L13" s="42">
        <v>207.67191000000003</v>
      </c>
      <c r="M13" s="42">
        <v>263.82981299999994</v>
      </c>
      <c r="N13" s="42">
        <v>272.16753499999993</v>
      </c>
      <c r="O13" s="42">
        <v>364.10499900000019</v>
      </c>
      <c r="P13" s="42">
        <v>351.40966899999995</v>
      </c>
      <c r="Q13" s="42">
        <v>374.76300999999995</v>
      </c>
      <c r="R13" s="42">
        <v>366.44765899999999</v>
      </c>
      <c r="S13" s="42">
        <v>352.36532800000003</v>
      </c>
      <c r="T13" s="42">
        <v>334.36557600000003</v>
      </c>
      <c r="U13" s="42">
        <v>361.41055499999999</v>
      </c>
      <c r="V13" s="42">
        <v>305.605953</v>
      </c>
      <c r="W13" s="42">
        <v>391.93033300000002</v>
      </c>
      <c r="X13" s="42">
        <v>393.31180099999995</v>
      </c>
      <c r="Y13" s="42">
        <v>53.597329000000002</v>
      </c>
      <c r="Z13" s="42">
        <v>40.427874999999993</v>
      </c>
      <c r="AA13" s="42">
        <v>32.836727000000003</v>
      </c>
      <c r="AB13" s="42">
        <v>51.227464000000005</v>
      </c>
      <c r="AC13" s="42">
        <v>85.738971000000006</v>
      </c>
      <c r="AD13" s="42">
        <v>389.43175600000001</v>
      </c>
      <c r="AE13" s="42">
        <v>639.29422999999997</v>
      </c>
      <c r="AF13" s="42">
        <v>1143.8730909999999</v>
      </c>
      <c r="AG13" s="42">
        <v>992.46586400000001</v>
      </c>
      <c r="AH13" s="42">
        <v>1079.0370889999999</v>
      </c>
      <c r="AI13" s="42">
        <f t="shared" si="0"/>
        <v>10840.064433</v>
      </c>
      <c r="AJ13" s="26"/>
      <c r="AK13" s="27"/>
      <c r="AL13" s="28"/>
      <c r="AM13" s="29"/>
      <c r="AN13" s="29"/>
    </row>
    <row r="14" spans="1:40" ht="12" customHeight="1" x14ac:dyDescent="0.25">
      <c r="A14" s="40"/>
      <c r="B14" s="41" t="s">
        <v>12</v>
      </c>
      <c r="C14" s="42">
        <v>687.89212800000007</v>
      </c>
      <c r="D14" s="42">
        <v>776.15673099999992</v>
      </c>
      <c r="E14" s="42">
        <v>809.03409399999998</v>
      </c>
      <c r="F14" s="42">
        <v>823.38891899999999</v>
      </c>
      <c r="G14" s="42">
        <v>899.71603099999993</v>
      </c>
      <c r="H14" s="42">
        <v>975.40415199999995</v>
      </c>
      <c r="I14" s="42">
        <v>900.92914699999994</v>
      </c>
      <c r="J14" s="42">
        <v>1052.4079509999999</v>
      </c>
      <c r="K14" s="42">
        <v>1067.1362519999998</v>
      </c>
      <c r="L14" s="42">
        <v>1168.2610569999999</v>
      </c>
      <c r="M14" s="42">
        <v>1542.07618</v>
      </c>
      <c r="N14" s="42">
        <v>1690.381275</v>
      </c>
      <c r="O14" s="42">
        <v>1326.4634079999998</v>
      </c>
      <c r="P14" s="42">
        <v>1057.6498360000001</v>
      </c>
      <c r="Q14" s="42">
        <v>1738.6404630000002</v>
      </c>
      <c r="R14" s="42">
        <v>1720.0567420000002</v>
      </c>
      <c r="S14" s="42">
        <v>1711.4419250000001</v>
      </c>
      <c r="T14" s="42">
        <v>1048.7896800000003</v>
      </c>
      <c r="U14" s="42">
        <v>746.42710499999998</v>
      </c>
      <c r="V14" s="42">
        <v>522.50960199999997</v>
      </c>
      <c r="W14" s="42">
        <v>874.38051299999995</v>
      </c>
      <c r="X14" s="42">
        <v>1154.5449890000002</v>
      </c>
      <c r="Y14" s="42">
        <v>1258.7806979999998</v>
      </c>
      <c r="Z14" s="42">
        <v>1445.623398</v>
      </c>
      <c r="AA14" s="42">
        <v>1547.692955</v>
      </c>
      <c r="AB14" s="42">
        <v>1600.7877619999999</v>
      </c>
      <c r="AC14" s="42">
        <v>1558.4959789999998</v>
      </c>
      <c r="AD14" s="42">
        <v>1629.7753609999995</v>
      </c>
      <c r="AE14" s="42">
        <v>1462.415418</v>
      </c>
      <c r="AF14" s="42">
        <v>1308.0675999999999</v>
      </c>
      <c r="AG14" s="42">
        <v>847.73111000000017</v>
      </c>
      <c r="AH14" s="42">
        <v>952.53304500000013</v>
      </c>
      <c r="AI14" s="42">
        <f t="shared" si="0"/>
        <v>37905.591505999997</v>
      </c>
      <c r="AJ14" s="26"/>
      <c r="AK14" s="27"/>
      <c r="AL14" s="28"/>
      <c r="AM14" s="29"/>
      <c r="AN14" s="29"/>
    </row>
    <row r="15" spans="1:40" ht="12" customHeight="1" x14ac:dyDescent="0.25">
      <c r="A15" s="40"/>
      <c r="B15" s="41" t="s">
        <v>14</v>
      </c>
      <c r="C15" s="42">
        <v>871.11992800000007</v>
      </c>
      <c r="D15" s="42">
        <v>920.59670500000004</v>
      </c>
      <c r="E15" s="42">
        <v>948.32411999999999</v>
      </c>
      <c r="F15" s="42">
        <v>989.61715000000004</v>
      </c>
      <c r="G15" s="42">
        <v>1410.768945</v>
      </c>
      <c r="H15" s="42">
        <v>1747.484326</v>
      </c>
      <c r="I15" s="42">
        <v>1939.5888169999998</v>
      </c>
      <c r="J15" s="42">
        <v>1763.4067719999998</v>
      </c>
      <c r="K15" s="42">
        <v>2365.9190619999999</v>
      </c>
      <c r="L15" s="42">
        <v>2740.2052010000002</v>
      </c>
      <c r="M15" s="42">
        <v>4138.9836029999997</v>
      </c>
      <c r="N15" s="42">
        <v>3964.2626600000003</v>
      </c>
      <c r="O15" s="42">
        <v>2965.1571210000002</v>
      </c>
      <c r="P15" s="42">
        <v>2153.9785300000003</v>
      </c>
      <c r="Q15" s="42">
        <v>2449.559608</v>
      </c>
      <c r="R15" s="42">
        <v>1928.7643739999999</v>
      </c>
      <c r="S15" s="42">
        <v>1648.5971489999999</v>
      </c>
      <c r="T15" s="42">
        <v>1085.5329470000001</v>
      </c>
      <c r="U15" s="42">
        <v>828.64940700000011</v>
      </c>
      <c r="V15" s="42">
        <v>461.90254700000003</v>
      </c>
      <c r="W15" s="42">
        <v>628.07503599999995</v>
      </c>
      <c r="X15" s="42">
        <v>755.45275600000002</v>
      </c>
      <c r="Y15" s="42">
        <v>772.16882499999997</v>
      </c>
      <c r="Z15" s="42">
        <v>622.54489799999999</v>
      </c>
      <c r="AA15" s="42">
        <v>571.39789399999995</v>
      </c>
      <c r="AB15" s="42">
        <v>594.63158399999998</v>
      </c>
      <c r="AC15" s="42">
        <v>615.74949000000004</v>
      </c>
      <c r="AD15" s="42">
        <v>398.73337600000002</v>
      </c>
      <c r="AE15" s="42">
        <v>433.18496899999997</v>
      </c>
      <c r="AF15" s="42">
        <v>692.08390899999995</v>
      </c>
      <c r="AG15" s="42">
        <v>638.80045700000005</v>
      </c>
      <c r="AH15" s="42">
        <v>794.51078000000007</v>
      </c>
      <c r="AI15" s="42">
        <f t="shared" si="0"/>
        <v>44839.752946000001</v>
      </c>
      <c r="AJ15" s="26"/>
      <c r="AK15" s="27"/>
      <c r="AL15" s="28"/>
      <c r="AM15" s="29"/>
      <c r="AN15" s="29"/>
    </row>
    <row r="16" spans="1:40" ht="12" customHeight="1" x14ac:dyDescent="0.25">
      <c r="A16" s="40"/>
      <c r="B16" s="41" t="s">
        <v>16</v>
      </c>
      <c r="C16" s="42">
        <v>57.021719000000004</v>
      </c>
      <c r="D16" s="42">
        <v>52.740144999999998</v>
      </c>
      <c r="E16" s="42">
        <v>50.481953000000004</v>
      </c>
      <c r="F16" s="42">
        <v>61.454343999999999</v>
      </c>
      <c r="G16" s="42">
        <v>106.71306799999999</v>
      </c>
      <c r="H16" s="42">
        <v>134.27686700000001</v>
      </c>
      <c r="I16" s="42">
        <v>155.88995899999998</v>
      </c>
      <c r="J16" s="42">
        <v>188.430116</v>
      </c>
      <c r="K16" s="42">
        <v>253.128784</v>
      </c>
      <c r="L16" s="42">
        <v>303.81519800000001</v>
      </c>
      <c r="M16" s="42">
        <v>256.09497999999996</v>
      </c>
      <c r="N16" s="42">
        <v>273.56852900000001</v>
      </c>
      <c r="O16" s="42">
        <v>274.41864600000002</v>
      </c>
      <c r="P16" s="42">
        <v>268.62172299999997</v>
      </c>
      <c r="Q16" s="42">
        <v>291.03686499999998</v>
      </c>
      <c r="R16" s="42">
        <v>372.43015400000002</v>
      </c>
      <c r="S16" s="42">
        <v>434.52863600000001</v>
      </c>
      <c r="T16" s="42">
        <v>473.68171199999995</v>
      </c>
      <c r="U16" s="42">
        <v>491.320719</v>
      </c>
      <c r="V16" s="42">
        <v>538.34036600000002</v>
      </c>
      <c r="W16" s="42">
        <v>564.52609500000005</v>
      </c>
      <c r="X16" s="42">
        <v>592.61524699999995</v>
      </c>
      <c r="Y16" s="42">
        <v>589.42604099999994</v>
      </c>
      <c r="Z16" s="42">
        <v>611.55720300000007</v>
      </c>
      <c r="AA16" s="42">
        <v>639.76155200000005</v>
      </c>
      <c r="AB16" s="42">
        <v>684.91091000000006</v>
      </c>
      <c r="AC16" s="42">
        <v>753.98670000000004</v>
      </c>
      <c r="AD16" s="42">
        <v>840.30693599999995</v>
      </c>
      <c r="AE16" s="42">
        <v>906.86357699999996</v>
      </c>
      <c r="AF16" s="42">
        <v>1048.107931</v>
      </c>
      <c r="AG16" s="42">
        <v>802.30658400000016</v>
      </c>
      <c r="AH16" s="42">
        <v>818.05330600000002</v>
      </c>
      <c r="AI16" s="42">
        <f t="shared" si="0"/>
        <v>13890.416565000001</v>
      </c>
      <c r="AJ16" s="26"/>
      <c r="AK16" s="27"/>
      <c r="AL16" s="28"/>
      <c r="AM16" s="29"/>
      <c r="AN16" s="29"/>
    </row>
    <row r="17" spans="1:40" ht="12" customHeight="1" x14ac:dyDescent="0.25">
      <c r="A17" s="40"/>
      <c r="B17" s="41" t="s">
        <v>18</v>
      </c>
      <c r="C17" s="42">
        <v>227.46263700000003</v>
      </c>
      <c r="D17" s="42">
        <v>222.22487100000001</v>
      </c>
      <c r="E17" s="42">
        <v>247.35510599999998</v>
      </c>
      <c r="F17" s="42">
        <v>240.50090400000005</v>
      </c>
      <c r="G17" s="42">
        <v>346.10890399999994</v>
      </c>
      <c r="H17" s="42">
        <v>409.59636899999998</v>
      </c>
      <c r="I17" s="42">
        <v>431.736086</v>
      </c>
      <c r="J17" s="42">
        <v>595.38594199999989</v>
      </c>
      <c r="K17" s="42">
        <v>605.32227899999998</v>
      </c>
      <c r="L17" s="42">
        <v>840.84340800000018</v>
      </c>
      <c r="M17" s="42">
        <v>1016.577491</v>
      </c>
      <c r="N17" s="42">
        <v>706.08576799999992</v>
      </c>
      <c r="O17" s="42">
        <v>633.32830999999999</v>
      </c>
      <c r="P17" s="42">
        <v>711.608203</v>
      </c>
      <c r="Q17" s="42">
        <v>895.441551</v>
      </c>
      <c r="R17" s="42">
        <v>1090.4815180000001</v>
      </c>
      <c r="S17" s="42">
        <v>1452.7047160000002</v>
      </c>
      <c r="T17" s="42">
        <v>703.85833900000011</v>
      </c>
      <c r="U17" s="42">
        <v>609.96571200000005</v>
      </c>
      <c r="V17" s="42">
        <v>356.447048</v>
      </c>
      <c r="W17" s="42">
        <v>427.89473599999991</v>
      </c>
      <c r="X17" s="42">
        <v>389.006305</v>
      </c>
      <c r="Y17" s="42">
        <v>401.77538999999996</v>
      </c>
      <c r="Z17" s="42">
        <v>374.60746899999998</v>
      </c>
      <c r="AA17" s="42">
        <v>1176.7413039999997</v>
      </c>
      <c r="AB17" s="42">
        <v>782.57330899999999</v>
      </c>
      <c r="AC17" s="42">
        <v>405.53145899999998</v>
      </c>
      <c r="AD17" s="42">
        <v>591.82633099999998</v>
      </c>
      <c r="AE17" s="42">
        <v>667.88514699999985</v>
      </c>
      <c r="AF17" s="42">
        <v>620.94790999999998</v>
      </c>
      <c r="AG17" s="42">
        <v>484.5424920000001</v>
      </c>
      <c r="AH17" s="42">
        <v>350.27634399999999</v>
      </c>
      <c r="AI17" s="42">
        <f t="shared" si="0"/>
        <v>19016.643358000001</v>
      </c>
      <c r="AJ17" s="26"/>
      <c r="AK17" s="27"/>
      <c r="AL17" s="28"/>
      <c r="AM17" s="29"/>
      <c r="AN17" s="29"/>
    </row>
    <row r="18" spans="1:40" ht="12" customHeight="1" x14ac:dyDescent="0.25">
      <c r="A18" s="40"/>
      <c r="B18" s="41" t="s">
        <v>20</v>
      </c>
      <c r="C18" s="42">
        <v>24.13973</v>
      </c>
      <c r="D18" s="42">
        <v>17.467549999999999</v>
      </c>
      <c r="E18" s="42">
        <v>14.450437000000001</v>
      </c>
      <c r="F18" s="42">
        <v>12.512257</v>
      </c>
      <c r="G18" s="42">
        <v>13.819711</v>
      </c>
      <c r="H18" s="42">
        <v>12.222213</v>
      </c>
      <c r="I18" s="42">
        <v>27.274194000000001</v>
      </c>
      <c r="J18" s="42">
        <v>42.070720999999999</v>
      </c>
      <c r="K18" s="42">
        <v>63.982669000000001</v>
      </c>
      <c r="L18" s="42">
        <v>85.965410000000006</v>
      </c>
      <c r="M18" s="42">
        <v>113.89259300000001</v>
      </c>
      <c r="N18" s="42">
        <v>138.099276</v>
      </c>
      <c r="O18" s="42">
        <v>140.902411</v>
      </c>
      <c r="P18" s="42">
        <v>91.263938999999993</v>
      </c>
      <c r="Q18" s="42">
        <v>91.654455999999996</v>
      </c>
      <c r="R18" s="42">
        <v>51.054071</v>
      </c>
      <c r="S18" s="42">
        <v>51.910910999999999</v>
      </c>
      <c r="T18" s="42">
        <v>55.803970999999997</v>
      </c>
      <c r="U18" s="42">
        <v>53.308957999999997</v>
      </c>
      <c r="V18" s="42">
        <v>29.022988000000002</v>
      </c>
      <c r="W18" s="42">
        <v>40.647384000000002</v>
      </c>
      <c r="X18" s="42">
        <v>27.657968</v>
      </c>
      <c r="Y18" s="42">
        <v>30.727488000000001</v>
      </c>
      <c r="Z18" s="42">
        <v>25.585224</v>
      </c>
      <c r="AA18" s="42">
        <v>23.749141000000002</v>
      </c>
      <c r="AB18" s="42">
        <v>28.247429</v>
      </c>
      <c r="AC18" s="42">
        <v>24.480097000000001</v>
      </c>
      <c r="AD18" s="42">
        <v>31.565435999999998</v>
      </c>
      <c r="AE18" s="42">
        <v>43.591357000000002</v>
      </c>
      <c r="AF18" s="42">
        <v>59.047150000000002</v>
      </c>
      <c r="AG18" s="42">
        <v>46.401735000000002</v>
      </c>
      <c r="AH18" s="42">
        <v>43.648499999999999</v>
      </c>
      <c r="AI18" s="42">
        <f t="shared" si="0"/>
        <v>1556.1673750000004</v>
      </c>
      <c r="AJ18" s="26"/>
      <c r="AK18" s="27"/>
      <c r="AL18" s="28"/>
      <c r="AM18" s="29"/>
      <c r="AN18" s="29"/>
    </row>
    <row r="19" spans="1:40" ht="12" customHeight="1" x14ac:dyDescent="0.25">
      <c r="A19" s="40"/>
      <c r="B19" s="41" t="s">
        <v>22</v>
      </c>
      <c r="C19" s="42">
        <v>33.961138000000005</v>
      </c>
      <c r="D19" s="42">
        <v>32.417355000000001</v>
      </c>
      <c r="E19" s="42">
        <v>34.111088000000002</v>
      </c>
      <c r="F19" s="42">
        <v>39.861477000000001</v>
      </c>
      <c r="G19" s="42">
        <v>17.747453999999998</v>
      </c>
      <c r="H19" s="42">
        <v>11.769529</v>
      </c>
      <c r="I19" s="42">
        <v>10.138767</v>
      </c>
      <c r="J19" s="42">
        <v>26.147600000000001</v>
      </c>
      <c r="K19" s="42">
        <v>26.125031</v>
      </c>
      <c r="L19" s="42">
        <v>43.413781</v>
      </c>
      <c r="M19" s="42">
        <v>59.895265000000002</v>
      </c>
      <c r="N19" s="42">
        <v>46.621181</v>
      </c>
      <c r="O19" s="42">
        <v>43.890020999999997</v>
      </c>
      <c r="P19" s="42">
        <v>41.530374000000002</v>
      </c>
      <c r="Q19" s="42">
        <v>46.478582000000003</v>
      </c>
      <c r="R19" s="42">
        <v>73.812810999999996</v>
      </c>
      <c r="S19" s="42">
        <v>102.446977</v>
      </c>
      <c r="T19" s="42">
        <v>108.680108</v>
      </c>
      <c r="U19" s="42">
        <v>149.22802000000001</v>
      </c>
      <c r="V19" s="42">
        <v>130.78889000000001</v>
      </c>
      <c r="W19" s="42">
        <v>162.79968200000002</v>
      </c>
      <c r="X19" s="42">
        <v>219.86246699999998</v>
      </c>
      <c r="Y19" s="42">
        <v>252.28103000000004</v>
      </c>
      <c r="Z19" s="42">
        <v>235.02292199999999</v>
      </c>
      <c r="AA19" s="42">
        <v>237.09531199999998</v>
      </c>
      <c r="AB19" s="42">
        <v>249.43156299999998</v>
      </c>
      <c r="AC19" s="42">
        <v>274.86455599999999</v>
      </c>
      <c r="AD19" s="42">
        <v>312.69511</v>
      </c>
      <c r="AE19" s="42">
        <v>345.56397199999998</v>
      </c>
      <c r="AF19" s="42">
        <v>434.675905</v>
      </c>
      <c r="AG19" s="42">
        <v>450.53600800000004</v>
      </c>
      <c r="AH19" s="42">
        <v>457.31834100000003</v>
      </c>
      <c r="AI19" s="42">
        <f t="shared" si="0"/>
        <v>4711.2123170000004</v>
      </c>
      <c r="AJ19" s="26"/>
      <c r="AK19" s="27"/>
      <c r="AL19" s="28"/>
      <c r="AM19" s="29"/>
      <c r="AN19" s="29"/>
    </row>
    <row r="20" spans="1:40" ht="12" customHeight="1" x14ac:dyDescent="0.25">
      <c r="A20" s="40"/>
      <c r="B20" s="41" t="s">
        <v>24</v>
      </c>
      <c r="C20" s="42">
        <v>359.70407799999998</v>
      </c>
      <c r="D20" s="42">
        <v>402.77578699999998</v>
      </c>
      <c r="E20" s="42">
        <v>471.95066199999997</v>
      </c>
      <c r="F20" s="42">
        <v>581.66439000000003</v>
      </c>
      <c r="G20" s="42">
        <v>693.38766900000007</v>
      </c>
      <c r="H20" s="42">
        <v>624.20441100000005</v>
      </c>
      <c r="I20" s="42">
        <v>703.70245</v>
      </c>
      <c r="J20" s="42">
        <v>865.53878099999997</v>
      </c>
      <c r="K20" s="42">
        <v>866.65506299999993</v>
      </c>
      <c r="L20" s="42">
        <v>951.72994300000005</v>
      </c>
      <c r="M20" s="42">
        <v>1264.088982</v>
      </c>
      <c r="N20" s="42">
        <v>979.48048999999992</v>
      </c>
      <c r="O20" s="42">
        <v>984.61971399999993</v>
      </c>
      <c r="P20" s="42">
        <v>969.37711000000002</v>
      </c>
      <c r="Q20" s="42">
        <v>1185.896203</v>
      </c>
      <c r="R20" s="42">
        <v>1259.3146860000002</v>
      </c>
      <c r="S20" s="42">
        <v>1342.2224390000001</v>
      </c>
      <c r="T20" s="42">
        <v>1361.8644160000001</v>
      </c>
      <c r="U20" s="42">
        <v>1313.096162</v>
      </c>
      <c r="V20" s="42">
        <v>935.84562200000005</v>
      </c>
      <c r="W20" s="42">
        <v>1315.5104690000001</v>
      </c>
      <c r="X20" s="42">
        <v>1320.2346789999999</v>
      </c>
      <c r="Y20" s="42">
        <v>1364.0829100000001</v>
      </c>
      <c r="Z20" s="42">
        <v>1410.380183</v>
      </c>
      <c r="AA20" s="42">
        <v>1528.7352680000001</v>
      </c>
      <c r="AB20" s="42">
        <v>1594.674726</v>
      </c>
      <c r="AC20" s="42">
        <v>1640.0401209999998</v>
      </c>
      <c r="AD20" s="42">
        <v>1716.247126</v>
      </c>
      <c r="AE20" s="42">
        <v>1788.9817869999999</v>
      </c>
      <c r="AF20" s="42">
        <v>1744.6253279999999</v>
      </c>
      <c r="AG20" s="42">
        <v>1559.1937509999998</v>
      </c>
      <c r="AH20" s="42">
        <v>1789.1901849999999</v>
      </c>
      <c r="AI20" s="42">
        <f t="shared" si="0"/>
        <v>36889.015591000003</v>
      </c>
      <c r="AJ20" s="26"/>
      <c r="AK20" s="27"/>
      <c r="AL20" s="28"/>
      <c r="AM20" s="29"/>
      <c r="AN20" s="29"/>
    </row>
    <row r="21" spans="1:40" ht="12" customHeight="1" x14ac:dyDescent="0.25">
      <c r="A21" s="40"/>
      <c r="B21" s="41" t="s">
        <v>26</v>
      </c>
      <c r="C21" s="42">
        <v>7.974488</v>
      </c>
      <c r="D21" s="42">
        <v>8.1701309999999996</v>
      </c>
      <c r="E21" s="42">
        <v>6.9296639999999998</v>
      </c>
      <c r="F21" s="42">
        <v>6.7398829999999998</v>
      </c>
      <c r="G21" s="42">
        <v>10.601823</v>
      </c>
      <c r="H21" s="42">
        <v>7.4584549999999998</v>
      </c>
      <c r="I21" s="42">
        <v>9.7634749999999997</v>
      </c>
      <c r="J21" s="42">
        <v>19.409922000000002</v>
      </c>
      <c r="K21" s="42">
        <v>33.107706999999998</v>
      </c>
      <c r="L21" s="42">
        <v>56.867744999999999</v>
      </c>
      <c r="M21" s="42">
        <v>49.673864000000002</v>
      </c>
      <c r="N21" s="42">
        <v>15.281834999999999</v>
      </c>
      <c r="O21" s="42">
        <v>5.7652720000000004</v>
      </c>
      <c r="P21" s="42">
        <v>7.0741889999999996</v>
      </c>
      <c r="Q21" s="42">
        <v>14.783201</v>
      </c>
      <c r="R21" s="42">
        <v>16.147756000000001</v>
      </c>
      <c r="S21" s="42">
        <v>12.140027</v>
      </c>
      <c r="T21" s="42">
        <v>31.889962000000001</v>
      </c>
      <c r="U21" s="42">
        <v>53.817399999999999</v>
      </c>
      <c r="V21" s="42">
        <v>64.585414</v>
      </c>
      <c r="W21" s="42">
        <v>63.265183999999998</v>
      </c>
      <c r="X21" s="42">
        <v>88.704447999999999</v>
      </c>
      <c r="Y21" s="42">
        <v>85.474003999999994</v>
      </c>
      <c r="Z21" s="42">
        <v>85.859623999999997</v>
      </c>
      <c r="AA21" s="42">
        <v>99.414077000000006</v>
      </c>
      <c r="AB21" s="42">
        <v>89.944546000000003</v>
      </c>
      <c r="AC21" s="42">
        <v>80.224385999999996</v>
      </c>
      <c r="AD21" s="42">
        <v>91.543109999999999</v>
      </c>
      <c r="AE21" s="42">
        <v>148.679632</v>
      </c>
      <c r="AF21" s="42">
        <v>92.472223</v>
      </c>
      <c r="AG21" s="42">
        <v>107.37913499999999</v>
      </c>
      <c r="AH21" s="42">
        <v>107.791415</v>
      </c>
      <c r="AI21" s="42">
        <f t="shared" si="0"/>
        <v>1578.9339970000003</v>
      </c>
      <c r="AJ21" s="26"/>
      <c r="AK21" s="27"/>
      <c r="AL21" s="28"/>
      <c r="AM21" s="29"/>
      <c r="AN21" s="29"/>
    </row>
    <row r="22" spans="1:40" ht="12" customHeight="1" x14ac:dyDescent="0.25">
      <c r="A22" s="40"/>
      <c r="B22" s="41" t="s">
        <v>28</v>
      </c>
      <c r="C22" s="42">
        <v>63.412342000000002</v>
      </c>
      <c r="D22" s="42">
        <v>62.913224</v>
      </c>
      <c r="E22" s="42">
        <v>53.089292</v>
      </c>
      <c r="F22" s="42">
        <v>58.137332999999998</v>
      </c>
      <c r="G22" s="42">
        <v>76.976029999999994</v>
      </c>
      <c r="H22" s="42">
        <v>81.098016000000001</v>
      </c>
      <c r="I22" s="42">
        <v>83.626813999999996</v>
      </c>
      <c r="J22" s="42">
        <v>104.0741</v>
      </c>
      <c r="K22" s="42">
        <v>123.257395</v>
      </c>
      <c r="L22" s="42">
        <v>136.79927900000001</v>
      </c>
      <c r="M22" s="42">
        <v>189.13343800000001</v>
      </c>
      <c r="N22" s="42">
        <v>201.826527</v>
      </c>
      <c r="O22" s="42">
        <v>294.12353200000001</v>
      </c>
      <c r="P22" s="42">
        <v>366.57534299999998</v>
      </c>
      <c r="Q22" s="42">
        <v>453.10510099999999</v>
      </c>
      <c r="R22" s="42">
        <v>526.35596999999996</v>
      </c>
      <c r="S22" s="42">
        <v>602.01034000000004</v>
      </c>
      <c r="T22" s="42">
        <v>617.34108700000002</v>
      </c>
      <c r="U22" s="42">
        <v>382.43759399999999</v>
      </c>
      <c r="V22" s="42">
        <v>315.951189</v>
      </c>
      <c r="W22" s="42">
        <v>459.85133200000001</v>
      </c>
      <c r="X22" s="42">
        <v>497.83332200000001</v>
      </c>
      <c r="Y22" s="42">
        <v>642.36133600000005</v>
      </c>
      <c r="Z22" s="42">
        <v>759.90427299999999</v>
      </c>
      <c r="AA22" s="42">
        <v>878.18269099999998</v>
      </c>
      <c r="AB22" s="42">
        <v>802.32862399999999</v>
      </c>
      <c r="AC22" s="42">
        <v>805.81343200000003</v>
      </c>
      <c r="AD22" s="42">
        <v>820.96892000000014</v>
      </c>
      <c r="AE22" s="42">
        <v>901.0975279999999</v>
      </c>
      <c r="AF22" s="42">
        <v>941.98847000000001</v>
      </c>
      <c r="AG22" s="42">
        <v>888.94077100000004</v>
      </c>
      <c r="AH22" s="42">
        <v>1063.0986250000001</v>
      </c>
      <c r="AI22" s="42">
        <f t="shared" si="0"/>
        <v>14254.613270000002</v>
      </c>
      <c r="AJ22" s="26"/>
      <c r="AK22" s="27"/>
      <c r="AL22" s="28"/>
      <c r="AM22" s="29"/>
      <c r="AN22" s="29"/>
    </row>
    <row r="23" spans="1:40" ht="12" customHeight="1" x14ac:dyDescent="0.25">
      <c r="A23" s="40"/>
      <c r="B23" s="41" t="s">
        <v>30</v>
      </c>
      <c r="C23" s="42">
        <v>91.600814</v>
      </c>
      <c r="D23" s="42">
        <v>103.344407</v>
      </c>
      <c r="E23" s="42">
        <v>99.109725999999995</v>
      </c>
      <c r="F23" s="42">
        <v>114.12084400000001</v>
      </c>
      <c r="G23" s="42">
        <v>182.15521200000001</v>
      </c>
      <c r="H23" s="42">
        <v>215.78603499999997</v>
      </c>
      <c r="I23" s="42">
        <v>216.551571</v>
      </c>
      <c r="J23" s="42">
        <v>296.277019</v>
      </c>
      <c r="K23" s="42">
        <v>272.93511099999995</v>
      </c>
      <c r="L23" s="42">
        <v>283.02693600000003</v>
      </c>
      <c r="M23" s="42">
        <v>314.66218200000003</v>
      </c>
      <c r="N23" s="42">
        <v>355.85794800000002</v>
      </c>
      <c r="O23" s="42">
        <v>329.82880299999999</v>
      </c>
      <c r="P23" s="42">
        <v>386.83305300000001</v>
      </c>
      <c r="Q23" s="42">
        <v>474.90522299999998</v>
      </c>
      <c r="R23" s="42">
        <v>414.91299500000008</v>
      </c>
      <c r="S23" s="42">
        <v>253.480797</v>
      </c>
      <c r="T23" s="42">
        <v>87.968200999999979</v>
      </c>
      <c r="U23" s="42">
        <v>92.704210000000003</v>
      </c>
      <c r="V23" s="42">
        <v>6.4558150000000003</v>
      </c>
      <c r="W23" s="42">
        <v>8.4958000000000006E-2</v>
      </c>
      <c r="X23" s="42">
        <v>3.6066000000000001E-2</v>
      </c>
      <c r="Y23" s="42">
        <v>0.133299</v>
      </c>
      <c r="Z23" s="42">
        <v>9.8573999999999995E-2</v>
      </c>
      <c r="AA23" s="42">
        <v>0.23149200000000003</v>
      </c>
      <c r="AB23" s="42">
        <v>0.17228900000000003</v>
      </c>
      <c r="AC23" s="42">
        <v>0.113093</v>
      </c>
      <c r="AD23" s="42">
        <v>0.12678900000000001</v>
      </c>
      <c r="AE23" s="42">
        <v>0.10144300000000001</v>
      </c>
      <c r="AF23" s="42">
        <v>2.6585999999999999E-2</v>
      </c>
      <c r="AG23" s="42">
        <v>4.6082999999999999E-2</v>
      </c>
      <c r="AH23" s="42">
        <v>0.12323100000000001</v>
      </c>
      <c r="AI23" s="42">
        <f t="shared" si="0"/>
        <v>4593.8108049999983</v>
      </c>
      <c r="AJ23" s="26"/>
      <c r="AK23" s="27"/>
      <c r="AL23" s="28"/>
      <c r="AM23" s="29"/>
      <c r="AN23" s="29"/>
    </row>
    <row r="24" spans="1:40" ht="12" customHeight="1" x14ac:dyDescent="0.25">
      <c r="A24" s="40"/>
      <c r="B24" s="41" t="s">
        <v>32</v>
      </c>
      <c r="C24" s="42">
        <v>213.34626200000002</v>
      </c>
      <c r="D24" s="42">
        <v>195.39100200000001</v>
      </c>
      <c r="E24" s="42">
        <v>216.521558</v>
      </c>
      <c r="F24" s="42">
        <v>238.54538600000001</v>
      </c>
      <c r="G24" s="42">
        <v>263.95268899999996</v>
      </c>
      <c r="H24" s="42">
        <v>322.28525299999995</v>
      </c>
      <c r="I24" s="42">
        <v>781.9173669999999</v>
      </c>
      <c r="J24" s="42">
        <v>907.63011299999994</v>
      </c>
      <c r="K24" s="42">
        <v>882.89221400000008</v>
      </c>
      <c r="L24" s="42">
        <v>1066.3360109999999</v>
      </c>
      <c r="M24" s="42">
        <v>1514.2801730000003</v>
      </c>
      <c r="N24" s="42">
        <v>1072.5776809999998</v>
      </c>
      <c r="O24" s="42">
        <v>900.52546499999994</v>
      </c>
      <c r="P24" s="42">
        <v>864.66684000000009</v>
      </c>
      <c r="Q24" s="42">
        <v>898.571552</v>
      </c>
      <c r="R24" s="42">
        <v>750.33626600000002</v>
      </c>
      <c r="S24" s="42">
        <v>831.55259899999987</v>
      </c>
      <c r="T24" s="42">
        <v>819.85840100000019</v>
      </c>
      <c r="U24" s="42">
        <v>777.57451200000003</v>
      </c>
      <c r="V24" s="42">
        <v>865.88300399999991</v>
      </c>
      <c r="W24" s="42">
        <v>1103.415919</v>
      </c>
      <c r="X24" s="42">
        <v>1109.6685830000001</v>
      </c>
      <c r="Y24" s="42">
        <v>1162.5504880000001</v>
      </c>
      <c r="Z24" s="42">
        <v>1080.8190710000001</v>
      </c>
      <c r="AA24" s="42">
        <v>1250.4503540000001</v>
      </c>
      <c r="AB24" s="42">
        <v>1660.6845889999997</v>
      </c>
      <c r="AC24" s="42">
        <v>1474.6806590000001</v>
      </c>
      <c r="AD24" s="42">
        <v>2209.3509020000001</v>
      </c>
      <c r="AE24" s="42">
        <v>2267.7078869999996</v>
      </c>
      <c r="AF24" s="42">
        <v>2000.8756589999998</v>
      </c>
      <c r="AG24" s="42">
        <v>2015.083138</v>
      </c>
      <c r="AH24" s="42">
        <v>2182.817896</v>
      </c>
      <c r="AI24" s="42">
        <f t="shared" si="0"/>
        <v>33902.749493000003</v>
      </c>
      <c r="AJ24" s="26"/>
      <c r="AK24" s="27"/>
      <c r="AL24" s="28"/>
      <c r="AM24" s="29"/>
      <c r="AN24" s="29"/>
    </row>
    <row r="25" spans="1:40" ht="12" customHeight="1" x14ac:dyDescent="0.25">
      <c r="A25" s="40"/>
      <c r="B25" s="41" t="s">
        <v>34</v>
      </c>
      <c r="C25" s="42">
        <v>11.623975</v>
      </c>
      <c r="D25" s="42">
        <v>25.169176</v>
      </c>
      <c r="E25" s="42">
        <v>18.756139000000001</v>
      </c>
      <c r="F25" s="42">
        <v>17.749763999999999</v>
      </c>
      <c r="G25" s="42">
        <v>21.451520000000002</v>
      </c>
      <c r="H25" s="42">
        <v>34.597496</v>
      </c>
      <c r="I25" s="42">
        <v>141.85414499999999</v>
      </c>
      <c r="J25" s="42">
        <v>146.367437</v>
      </c>
      <c r="K25" s="42">
        <v>142.651139</v>
      </c>
      <c r="L25" s="42">
        <v>165.71560399999998</v>
      </c>
      <c r="M25" s="42">
        <v>199.20417399999999</v>
      </c>
      <c r="N25" s="42">
        <v>176.174654</v>
      </c>
      <c r="O25" s="42">
        <v>260.78357</v>
      </c>
      <c r="P25" s="42">
        <v>445.02162399999997</v>
      </c>
      <c r="Q25" s="42">
        <v>531.99648999999999</v>
      </c>
      <c r="R25" s="42">
        <v>524.74249299999997</v>
      </c>
      <c r="S25" s="42">
        <v>742.67067900000006</v>
      </c>
      <c r="T25" s="42">
        <v>72.216926999999998</v>
      </c>
      <c r="U25" s="42">
        <v>27.727183</v>
      </c>
      <c r="V25" s="42">
        <v>13.225108000000001</v>
      </c>
      <c r="W25" s="42">
        <v>13.226344000000001</v>
      </c>
      <c r="X25" s="42">
        <v>17.386517000000001</v>
      </c>
      <c r="Y25" s="42">
        <v>23.137227000000003</v>
      </c>
      <c r="Z25" s="42">
        <v>51.117122999999999</v>
      </c>
      <c r="AA25" s="42">
        <v>69.397693000000004</v>
      </c>
      <c r="AB25" s="42">
        <v>68.949826999999999</v>
      </c>
      <c r="AC25" s="42">
        <v>82.716866999999993</v>
      </c>
      <c r="AD25" s="42">
        <v>2180.101521</v>
      </c>
      <c r="AE25" s="42">
        <v>2309.9347859999998</v>
      </c>
      <c r="AF25" s="42">
        <v>2124.9136410000001</v>
      </c>
      <c r="AG25" s="42">
        <v>1750.7536030000001</v>
      </c>
      <c r="AH25" s="42">
        <v>137.03571700000001</v>
      </c>
      <c r="AI25" s="42">
        <f t="shared" si="0"/>
        <v>12548.370163000001</v>
      </c>
      <c r="AJ25" s="26"/>
      <c r="AK25" s="27"/>
      <c r="AL25" s="28"/>
      <c r="AM25" s="29"/>
      <c r="AN25" s="29"/>
    </row>
    <row r="26" spans="1:40" ht="12" customHeight="1" x14ac:dyDescent="0.25">
      <c r="A26" s="40"/>
      <c r="B26" s="41" t="s">
        <v>36</v>
      </c>
      <c r="C26" s="42">
        <v>505.38950600000004</v>
      </c>
      <c r="D26" s="42">
        <v>508.71951099999995</v>
      </c>
      <c r="E26" s="42">
        <v>649.19210799999996</v>
      </c>
      <c r="F26" s="42">
        <v>783.08160699999996</v>
      </c>
      <c r="G26" s="42">
        <v>931.24542599999995</v>
      </c>
      <c r="H26" s="42">
        <v>1267.9219609999998</v>
      </c>
      <c r="I26" s="42">
        <v>3624.1624419999994</v>
      </c>
      <c r="J26" s="42">
        <v>5416.3356939999985</v>
      </c>
      <c r="K26" s="42">
        <v>6289.5051040000008</v>
      </c>
      <c r="L26" s="42">
        <v>8055.8211229999988</v>
      </c>
      <c r="M26" s="42">
        <v>10027.558590000002</v>
      </c>
      <c r="N26" s="42">
        <v>11113.766207000002</v>
      </c>
      <c r="O26" s="42">
        <v>9614.4626910000006</v>
      </c>
      <c r="P26" s="42">
        <v>8276.8824519999998</v>
      </c>
      <c r="Q26" s="42">
        <v>8421.0433610000018</v>
      </c>
      <c r="R26" s="42">
        <v>7804.6715620000004</v>
      </c>
      <c r="S26" s="42">
        <v>7718.3585010000015</v>
      </c>
      <c r="T26" s="42">
        <v>8329.9340919999959</v>
      </c>
      <c r="U26" s="42">
        <v>7753.587711000001</v>
      </c>
      <c r="V26" s="42">
        <v>8759.2497650000023</v>
      </c>
      <c r="W26" s="42">
        <v>15077.545391</v>
      </c>
      <c r="X26" s="42">
        <v>16338.881542000003</v>
      </c>
      <c r="Y26" s="42">
        <v>18045.163843999999</v>
      </c>
      <c r="Z26" s="42">
        <v>16995.399667000002</v>
      </c>
      <c r="AA26" s="42">
        <v>17035.772591000001</v>
      </c>
      <c r="AB26" s="42">
        <v>20610.883329</v>
      </c>
      <c r="AC26" s="42">
        <v>21824.478919000001</v>
      </c>
      <c r="AD26" s="42">
        <v>22130.828163999995</v>
      </c>
      <c r="AE26" s="42">
        <v>28663.52072</v>
      </c>
      <c r="AF26" s="42">
        <v>30547.101342999998</v>
      </c>
      <c r="AG26" s="42">
        <v>29804.544175000003</v>
      </c>
      <c r="AH26" s="42">
        <v>34171.921863999996</v>
      </c>
      <c r="AI26" s="42">
        <f t="shared" si="0"/>
        <v>387096.93096299999</v>
      </c>
      <c r="AJ26" s="26"/>
      <c r="AK26" s="27"/>
      <c r="AL26" s="28"/>
      <c r="AM26" s="29"/>
      <c r="AN26" s="29"/>
    </row>
    <row r="27" spans="1:40" ht="12" customHeight="1" x14ac:dyDescent="0.25">
      <c r="A27" s="40"/>
      <c r="B27" s="41" t="s">
        <v>38</v>
      </c>
      <c r="C27" s="42">
        <v>38.121127000000008</v>
      </c>
      <c r="D27" s="42">
        <v>38.440351999999997</v>
      </c>
      <c r="E27" s="42">
        <v>48.398052999999983</v>
      </c>
      <c r="F27" s="42">
        <v>40.987453000000002</v>
      </c>
      <c r="G27" s="42">
        <v>49.723638999999999</v>
      </c>
      <c r="H27" s="42">
        <v>53.338895999999991</v>
      </c>
      <c r="I27" s="42">
        <v>53.940652000000014</v>
      </c>
      <c r="J27" s="42">
        <v>69.094483999999994</v>
      </c>
      <c r="K27" s="42">
        <v>76.854570999999993</v>
      </c>
      <c r="L27" s="42">
        <v>129.707201</v>
      </c>
      <c r="M27" s="42">
        <v>179.07558800000001</v>
      </c>
      <c r="N27" s="42">
        <v>147.20308399999996</v>
      </c>
      <c r="O27" s="42">
        <v>126.04189600000001</v>
      </c>
      <c r="P27" s="42">
        <v>77.326441000000003</v>
      </c>
      <c r="Q27" s="42">
        <v>179.070853</v>
      </c>
      <c r="R27" s="42">
        <v>103.90954999999998</v>
      </c>
      <c r="S27" s="42">
        <v>96.084702000000007</v>
      </c>
      <c r="T27" s="42">
        <v>95.167628999999991</v>
      </c>
      <c r="U27" s="42">
        <v>83.394261</v>
      </c>
      <c r="V27" s="42">
        <v>78.29683</v>
      </c>
      <c r="W27" s="42">
        <v>67.234886999999986</v>
      </c>
      <c r="X27" s="42">
        <v>56.522481000000006</v>
      </c>
      <c r="Y27" s="42">
        <v>53.888522000000002</v>
      </c>
      <c r="Z27" s="42">
        <v>44.204340000000009</v>
      </c>
      <c r="AA27" s="42">
        <v>41.642388999999994</v>
      </c>
      <c r="AB27" s="42">
        <v>36.719006</v>
      </c>
      <c r="AC27" s="42">
        <v>23.469884</v>
      </c>
      <c r="AD27" s="42">
        <v>17.246127999999999</v>
      </c>
      <c r="AE27" s="42">
        <v>13.693008000000001</v>
      </c>
      <c r="AF27" s="42">
        <v>11.369421999999998</v>
      </c>
      <c r="AG27" s="42">
        <v>11.800038000000001</v>
      </c>
      <c r="AH27" s="42">
        <v>19.382581999999999</v>
      </c>
      <c r="AI27" s="42">
        <f t="shared" si="0"/>
        <v>2161.3499490000004</v>
      </c>
      <c r="AJ27" s="26"/>
      <c r="AK27" s="27"/>
      <c r="AL27" s="28"/>
      <c r="AM27" s="29"/>
      <c r="AN27" s="29"/>
    </row>
    <row r="28" spans="1:40" ht="12" customHeight="1" x14ac:dyDescent="0.25">
      <c r="A28" s="40"/>
      <c r="B28" s="41" t="s">
        <v>40</v>
      </c>
      <c r="C28" s="42">
        <v>2.5200000000000001E-3</v>
      </c>
      <c r="D28" s="42">
        <v>1.5790000000000001E-3</v>
      </c>
      <c r="E28" s="42">
        <v>3.4399999999999999E-3</v>
      </c>
      <c r="F28" s="42">
        <v>0.56882600000000005</v>
      </c>
      <c r="G28" s="42">
        <v>1.4753609999999999</v>
      </c>
      <c r="H28" s="42">
        <v>5.5246240000000002</v>
      </c>
      <c r="I28" s="42">
        <v>12.670491</v>
      </c>
      <c r="J28" s="42">
        <v>15.623425000000001</v>
      </c>
      <c r="K28" s="42">
        <v>23.530248999999998</v>
      </c>
      <c r="L28" s="42">
        <v>56.084124000000003</v>
      </c>
      <c r="M28" s="42">
        <v>116.65255000000001</v>
      </c>
      <c r="N28" s="42">
        <v>94.572918000000001</v>
      </c>
      <c r="O28" s="42">
        <v>59.416014000000004</v>
      </c>
      <c r="P28" s="42">
        <v>62.915940999999997</v>
      </c>
      <c r="Q28" s="42">
        <v>122.99435200000001</v>
      </c>
      <c r="R28" s="42">
        <v>183.07575699999998</v>
      </c>
      <c r="S28" s="42">
        <v>245.70417600000002</v>
      </c>
      <c r="T28" s="42">
        <v>184.507519</v>
      </c>
      <c r="U28" s="42">
        <v>256.02220699999998</v>
      </c>
      <c r="V28" s="42">
        <v>206.597273</v>
      </c>
      <c r="W28" s="42">
        <v>226.95537100000001</v>
      </c>
      <c r="X28" s="42">
        <v>270.038411</v>
      </c>
      <c r="Y28" s="42">
        <v>286.36305600000003</v>
      </c>
      <c r="Z28" s="42">
        <v>349.45846</v>
      </c>
      <c r="AA28" s="42">
        <v>355.80816199999998</v>
      </c>
      <c r="AB28" s="42">
        <v>412.75899999999996</v>
      </c>
      <c r="AC28" s="42">
        <v>517.13304700000003</v>
      </c>
      <c r="AD28" s="42">
        <v>629.25071600000001</v>
      </c>
      <c r="AE28" s="42">
        <v>699.30211300000008</v>
      </c>
      <c r="AF28" s="42">
        <v>567.03000399999996</v>
      </c>
      <c r="AG28" s="42">
        <v>479.94622800000002</v>
      </c>
      <c r="AH28" s="42">
        <v>978.38121000000012</v>
      </c>
      <c r="AI28" s="42">
        <f t="shared" si="0"/>
        <v>7420.3691240000007</v>
      </c>
      <c r="AJ28" s="26"/>
      <c r="AK28" s="27"/>
      <c r="AL28" s="28"/>
      <c r="AM28" s="29"/>
      <c r="AN28" s="29"/>
    </row>
    <row r="29" spans="1:40" ht="12" customHeight="1" x14ac:dyDescent="0.25">
      <c r="A29" s="40"/>
      <c r="B29" s="41" t="s">
        <v>42</v>
      </c>
      <c r="C29" s="42">
        <v>39.891660999999999</v>
      </c>
      <c r="D29" s="42">
        <v>49.261932000000002</v>
      </c>
      <c r="E29" s="42">
        <v>46.576791</v>
      </c>
      <c r="F29" s="42">
        <v>50.648135000000003</v>
      </c>
      <c r="G29" s="42">
        <v>44.487637999999997</v>
      </c>
      <c r="H29" s="42">
        <v>51.457426999999996</v>
      </c>
      <c r="I29" s="42">
        <v>50.53527900000001</v>
      </c>
      <c r="J29" s="42">
        <v>55.457609000000005</v>
      </c>
      <c r="K29" s="42">
        <v>69.903902000000016</v>
      </c>
      <c r="L29" s="42">
        <v>84.086112999999983</v>
      </c>
      <c r="M29" s="42">
        <v>103.01166699999997</v>
      </c>
      <c r="N29" s="42">
        <v>107.17998100000003</v>
      </c>
      <c r="O29" s="42">
        <v>74.754588000000012</v>
      </c>
      <c r="P29" s="42">
        <v>78.964482999999987</v>
      </c>
      <c r="Q29" s="42">
        <v>132.68959499999997</v>
      </c>
      <c r="R29" s="42">
        <v>150.68016299999999</v>
      </c>
      <c r="S29" s="42">
        <v>177.70708999999999</v>
      </c>
      <c r="T29" s="42">
        <v>202.62425399999998</v>
      </c>
      <c r="U29" s="42">
        <v>207.70021899999995</v>
      </c>
      <c r="V29" s="42">
        <v>241.29084599999996</v>
      </c>
      <c r="W29" s="42">
        <v>278.60572600000006</v>
      </c>
      <c r="X29" s="42">
        <v>298.38206600000007</v>
      </c>
      <c r="Y29" s="42">
        <v>378.65207900000001</v>
      </c>
      <c r="Z29" s="42">
        <v>516.0855620000001</v>
      </c>
      <c r="AA29" s="42">
        <v>519.84185600000001</v>
      </c>
      <c r="AB29" s="42">
        <v>575.20459299999993</v>
      </c>
      <c r="AC29" s="42">
        <v>772.80373799999995</v>
      </c>
      <c r="AD29" s="42">
        <v>1011.1393529999999</v>
      </c>
      <c r="AE29" s="42">
        <v>1126.0681009999998</v>
      </c>
      <c r="AF29" s="42">
        <v>1008.7371029999998</v>
      </c>
      <c r="AG29" s="42">
        <v>801.15437099999986</v>
      </c>
      <c r="AH29" s="42">
        <v>870.03189999999995</v>
      </c>
      <c r="AI29" s="42">
        <f t="shared" si="0"/>
        <v>10175.615820999999</v>
      </c>
      <c r="AJ29" s="26"/>
      <c r="AK29" s="27"/>
      <c r="AL29" s="28"/>
      <c r="AM29" s="29"/>
      <c r="AN29" s="29"/>
    </row>
    <row r="30" spans="1:40" ht="12" customHeight="1" x14ac:dyDescent="0.25">
      <c r="A30" s="40"/>
      <c r="B30" s="41" t="s">
        <v>44</v>
      </c>
      <c r="C30" s="42">
        <v>62.122797999999996</v>
      </c>
      <c r="D30" s="42">
        <v>63.086699999999979</v>
      </c>
      <c r="E30" s="42">
        <v>84.966092000000017</v>
      </c>
      <c r="F30" s="42">
        <v>90.96979300000001</v>
      </c>
      <c r="G30" s="42">
        <v>78.402395999999996</v>
      </c>
      <c r="H30" s="42">
        <v>72.802718000000013</v>
      </c>
      <c r="I30" s="42">
        <v>152.22422799999995</v>
      </c>
      <c r="J30" s="42">
        <v>148.92728399999996</v>
      </c>
      <c r="K30" s="42">
        <v>322.92452200000002</v>
      </c>
      <c r="L30" s="42">
        <v>409.58806600000003</v>
      </c>
      <c r="M30" s="42">
        <v>508.1055080000001</v>
      </c>
      <c r="N30" s="42">
        <v>441.85544299999992</v>
      </c>
      <c r="O30" s="42">
        <v>467.25745400000005</v>
      </c>
      <c r="P30" s="42">
        <v>395.14915099999979</v>
      </c>
      <c r="Q30" s="42">
        <v>352.68308900000011</v>
      </c>
      <c r="R30" s="42">
        <v>230.09949899999998</v>
      </c>
      <c r="S30" s="42">
        <v>281.25984500000004</v>
      </c>
      <c r="T30" s="42">
        <v>752.46147100000007</v>
      </c>
      <c r="U30" s="42">
        <v>672.79174</v>
      </c>
      <c r="V30" s="42">
        <v>480.65517099999988</v>
      </c>
      <c r="W30" s="42">
        <v>554.92146500000013</v>
      </c>
      <c r="X30" s="42">
        <v>591.55272200000024</v>
      </c>
      <c r="Y30" s="42">
        <v>612.35801900000001</v>
      </c>
      <c r="Z30" s="42">
        <v>616.39301599999988</v>
      </c>
      <c r="AA30" s="42">
        <v>619.78090000000032</v>
      </c>
      <c r="AB30" s="42">
        <v>619.42501400000003</v>
      </c>
      <c r="AC30" s="42">
        <v>598.77559499999995</v>
      </c>
      <c r="AD30" s="42">
        <v>587.33493800000008</v>
      </c>
      <c r="AE30" s="42">
        <v>545.45048300000008</v>
      </c>
      <c r="AF30" s="42">
        <v>662.45017399999983</v>
      </c>
      <c r="AG30" s="42">
        <v>563.88080400000013</v>
      </c>
      <c r="AH30" s="42">
        <v>587.52529500000003</v>
      </c>
      <c r="AI30" s="42">
        <f t="shared" si="0"/>
        <v>13228.181392999999</v>
      </c>
      <c r="AJ30" s="26"/>
      <c r="AK30" s="27"/>
      <c r="AL30" s="28"/>
      <c r="AM30" s="29"/>
      <c r="AN30" s="29"/>
    </row>
    <row r="31" spans="1:40" ht="12" customHeight="1" x14ac:dyDescent="0.25">
      <c r="A31" s="40"/>
      <c r="B31" s="41" t="s">
        <v>46</v>
      </c>
      <c r="C31" s="42">
        <v>290.09815200000003</v>
      </c>
      <c r="D31" s="42">
        <v>349.75476600000013</v>
      </c>
      <c r="E31" s="42">
        <v>379.70747000000006</v>
      </c>
      <c r="F31" s="42">
        <v>408.04295100000002</v>
      </c>
      <c r="G31" s="42">
        <v>459.457897</v>
      </c>
      <c r="H31" s="42">
        <v>573.79815699999995</v>
      </c>
      <c r="I31" s="42">
        <v>714.82975699999997</v>
      </c>
      <c r="J31" s="42">
        <v>825.72779600000001</v>
      </c>
      <c r="K31" s="42">
        <v>897.57291299999974</v>
      </c>
      <c r="L31" s="42">
        <v>1016.252874</v>
      </c>
      <c r="M31" s="42">
        <v>1327.6700440000002</v>
      </c>
      <c r="N31" s="42">
        <v>1586.1418329999999</v>
      </c>
      <c r="O31" s="42">
        <v>2004.911801</v>
      </c>
      <c r="P31" s="42">
        <v>2363.3962839999999</v>
      </c>
      <c r="Q31" s="42">
        <v>2630.9058669999999</v>
      </c>
      <c r="R31" s="42">
        <v>3079.954894</v>
      </c>
      <c r="S31" s="42">
        <v>3520.3794110000003</v>
      </c>
      <c r="T31" s="42">
        <v>4103.8771649999999</v>
      </c>
      <c r="U31" s="42">
        <v>4458.9455309999994</v>
      </c>
      <c r="V31" s="42">
        <v>4557.7333950000002</v>
      </c>
      <c r="W31" s="42">
        <v>5171.5946329999997</v>
      </c>
      <c r="X31" s="42">
        <v>5563.5622160000003</v>
      </c>
      <c r="Y31" s="42">
        <v>5747.5130719999988</v>
      </c>
      <c r="Z31" s="42">
        <v>5832.4952910000011</v>
      </c>
      <c r="AA31" s="42">
        <v>6288.963334</v>
      </c>
      <c r="AB31" s="42">
        <v>6641.7406539999993</v>
      </c>
      <c r="AC31" s="42">
        <v>7331.5019519999996</v>
      </c>
      <c r="AD31" s="42">
        <v>7604.1355900000008</v>
      </c>
      <c r="AE31" s="42">
        <v>8304.437664000001</v>
      </c>
      <c r="AF31" s="42">
        <v>9147.143890000003</v>
      </c>
      <c r="AG31" s="42">
        <v>8967.5930570000019</v>
      </c>
      <c r="AH31" s="42">
        <v>11002.733388999999</v>
      </c>
      <c r="AI31" s="42">
        <f t="shared" si="0"/>
        <v>123152.57370000002</v>
      </c>
      <c r="AJ31" s="26"/>
      <c r="AK31" s="27"/>
      <c r="AL31" s="28"/>
      <c r="AM31" s="29"/>
      <c r="AN31" s="29"/>
    </row>
    <row r="32" spans="1:40" ht="12" customHeight="1" x14ac:dyDescent="0.25">
      <c r="A32" s="40"/>
      <c r="B32" s="41" t="s">
        <v>48</v>
      </c>
      <c r="C32" s="42">
        <v>6.764265</v>
      </c>
      <c r="D32" s="42">
        <v>16.076165</v>
      </c>
      <c r="E32" s="42">
        <v>26.459807999999999</v>
      </c>
      <c r="F32" s="42">
        <v>37.165459000000006</v>
      </c>
      <c r="G32" s="42">
        <v>30.185671999999993</v>
      </c>
      <c r="H32" s="42">
        <v>22.460704</v>
      </c>
      <c r="I32" s="42">
        <v>28.013026000000004</v>
      </c>
      <c r="J32" s="42">
        <v>34.392507000000002</v>
      </c>
      <c r="K32" s="42">
        <v>82.484076000000002</v>
      </c>
      <c r="L32" s="42">
        <v>83.823698000000022</v>
      </c>
      <c r="M32" s="42">
        <v>85.601782</v>
      </c>
      <c r="N32" s="42">
        <v>60.679904999999998</v>
      </c>
      <c r="O32" s="42">
        <v>71.654020000000017</v>
      </c>
      <c r="P32" s="42">
        <v>90.181733000000008</v>
      </c>
      <c r="Q32" s="42">
        <v>104.786168</v>
      </c>
      <c r="R32" s="42">
        <v>104.541234</v>
      </c>
      <c r="S32" s="42">
        <v>132.61668299999999</v>
      </c>
      <c r="T32" s="42">
        <v>113.200964</v>
      </c>
      <c r="U32" s="42">
        <v>91.89197399999999</v>
      </c>
      <c r="V32" s="42">
        <v>91.424058000000002</v>
      </c>
      <c r="W32" s="42">
        <v>97.319405000000003</v>
      </c>
      <c r="X32" s="42">
        <v>71.706904999999992</v>
      </c>
      <c r="Y32" s="42">
        <v>67.034223000000026</v>
      </c>
      <c r="Z32" s="42">
        <v>65.549886999999998</v>
      </c>
      <c r="AA32" s="42">
        <v>63.543303000000016</v>
      </c>
      <c r="AB32" s="42">
        <v>63.386231999999993</v>
      </c>
      <c r="AC32" s="42">
        <v>61.5854</v>
      </c>
      <c r="AD32" s="42">
        <v>52.741213000000002</v>
      </c>
      <c r="AE32" s="42">
        <v>49.527560000000001</v>
      </c>
      <c r="AF32" s="42">
        <v>53.713275999999993</v>
      </c>
      <c r="AG32" s="42">
        <v>38.438466999999996</v>
      </c>
      <c r="AH32" s="42">
        <v>41.874371000000004</v>
      </c>
      <c r="AI32" s="42">
        <f t="shared" si="0"/>
        <v>2040.8241429999998</v>
      </c>
      <c r="AJ32" s="26"/>
      <c r="AK32" s="27"/>
      <c r="AL32" s="28"/>
      <c r="AM32" s="29"/>
      <c r="AN32" s="29"/>
    </row>
    <row r="33" spans="1:40" ht="12" customHeight="1" x14ac:dyDescent="0.25">
      <c r="A33" s="40"/>
      <c r="B33" s="41" t="s">
        <v>50</v>
      </c>
      <c r="C33" s="42">
        <v>2.0624330000000004</v>
      </c>
      <c r="D33" s="42">
        <v>1.0800920000000001</v>
      </c>
      <c r="E33" s="42">
        <v>0.770949</v>
      </c>
      <c r="F33" s="42">
        <v>1.2521149999999999</v>
      </c>
      <c r="G33" s="42">
        <v>2.312935</v>
      </c>
      <c r="H33" s="42">
        <v>4.562468</v>
      </c>
      <c r="I33" s="42">
        <v>3.4839500000000001</v>
      </c>
      <c r="J33" s="42">
        <v>3.995886</v>
      </c>
      <c r="K33" s="42">
        <v>2.9230109999999998</v>
      </c>
      <c r="L33" s="42">
        <v>1.713638</v>
      </c>
      <c r="M33" s="42">
        <v>2.2199650000000002</v>
      </c>
      <c r="N33" s="42">
        <v>3.6503019999999999</v>
      </c>
      <c r="O33" s="42">
        <v>8.7090479999999992</v>
      </c>
      <c r="P33" s="42">
        <v>8.0718800000000002</v>
      </c>
      <c r="Q33" s="42">
        <v>8.701041</v>
      </c>
      <c r="R33" s="42">
        <v>9.2942330000000002</v>
      </c>
      <c r="S33" s="42">
        <v>9.9935220000000005</v>
      </c>
      <c r="T33" s="42">
        <v>9.6632219999999993</v>
      </c>
      <c r="U33" s="42">
        <v>7.7283269999999993</v>
      </c>
      <c r="V33" s="42">
        <v>5.0548969999999995</v>
      </c>
      <c r="W33" s="42">
        <v>5.8545790000000002</v>
      </c>
      <c r="X33" s="42">
        <v>6.1350039999999995</v>
      </c>
      <c r="Y33" s="42">
        <v>9.2280660000000001</v>
      </c>
      <c r="Z33" s="42">
        <v>11.642236</v>
      </c>
      <c r="AA33" s="42">
        <v>9.0324480000000005</v>
      </c>
      <c r="AB33" s="42">
        <v>7.7099140000000004</v>
      </c>
      <c r="AC33" s="42">
        <v>8.2402870000000004</v>
      </c>
      <c r="AD33" s="42">
        <v>7.6061480000000001</v>
      </c>
      <c r="AE33" s="42">
        <v>6.489198</v>
      </c>
      <c r="AF33" s="42">
        <v>6.3504329999999998</v>
      </c>
      <c r="AG33" s="42">
        <v>5.4613940000000003</v>
      </c>
      <c r="AH33" s="42">
        <v>6.4612240000000005</v>
      </c>
      <c r="AI33" s="42">
        <f t="shared" si="0"/>
        <v>187.45484499999995</v>
      </c>
      <c r="AJ33" s="26"/>
      <c r="AK33" s="27"/>
      <c r="AL33" s="28"/>
      <c r="AM33" s="29"/>
      <c r="AN33" s="29"/>
    </row>
    <row r="34" spans="1:40" ht="12" customHeight="1" x14ac:dyDescent="0.25">
      <c r="A34" s="40"/>
      <c r="B34" s="41" t="s">
        <v>52</v>
      </c>
      <c r="C34" s="42">
        <v>261.82245499999999</v>
      </c>
      <c r="D34" s="42">
        <v>353.82642800000008</v>
      </c>
      <c r="E34" s="42">
        <v>511.06224299999997</v>
      </c>
      <c r="F34" s="42">
        <v>776.38268699999992</v>
      </c>
      <c r="G34" s="42">
        <v>1158.0465089999998</v>
      </c>
      <c r="H34" s="42">
        <v>1298.2087789999996</v>
      </c>
      <c r="I34" s="42">
        <v>1318.5343580000001</v>
      </c>
      <c r="J34" s="42">
        <v>1572.5508420000003</v>
      </c>
      <c r="K34" s="42">
        <v>1968.6478360000001</v>
      </c>
      <c r="L34" s="42">
        <v>2240.1888829999998</v>
      </c>
      <c r="M34" s="42">
        <v>2551.4858529999997</v>
      </c>
      <c r="N34" s="42">
        <v>2576.2891209999998</v>
      </c>
      <c r="O34" s="42">
        <v>2820.8153419999994</v>
      </c>
      <c r="P34" s="42">
        <v>3106.4720509999997</v>
      </c>
      <c r="Q34" s="42">
        <v>2873.6949169999998</v>
      </c>
      <c r="R34" s="42">
        <v>2851.7595809999993</v>
      </c>
      <c r="S34" s="42">
        <v>2803.5614190000001</v>
      </c>
      <c r="T34" s="42">
        <v>3076.3472950000009</v>
      </c>
      <c r="U34" s="42">
        <v>2761.8605950000006</v>
      </c>
      <c r="V34" s="42">
        <v>2423.7578810000005</v>
      </c>
      <c r="W34" s="42">
        <v>3272.5795500000004</v>
      </c>
      <c r="X34" s="42">
        <v>3813.9935309999996</v>
      </c>
      <c r="Y34" s="42">
        <v>4147.8792530000001</v>
      </c>
      <c r="Z34" s="42">
        <v>4312.0222500000009</v>
      </c>
      <c r="AA34" s="42">
        <v>4747.644683999999</v>
      </c>
      <c r="AB34" s="42">
        <v>4945.7917010000001</v>
      </c>
      <c r="AC34" s="42">
        <v>5039.072541999999</v>
      </c>
      <c r="AD34" s="42">
        <v>5214.3658159999995</v>
      </c>
      <c r="AE34" s="42">
        <v>5404.9323209999993</v>
      </c>
      <c r="AF34" s="42">
        <v>5632.2204000000002</v>
      </c>
      <c r="AG34" s="42">
        <v>4804.1115709999985</v>
      </c>
      <c r="AH34" s="42">
        <v>5036.4524970000011</v>
      </c>
      <c r="AI34" s="42">
        <f t="shared" si="0"/>
        <v>95676.381191000022</v>
      </c>
      <c r="AJ34" s="26"/>
      <c r="AK34" s="27"/>
      <c r="AL34" s="28"/>
      <c r="AM34" s="29"/>
      <c r="AN34" s="29"/>
    </row>
    <row r="35" spans="1:40" ht="12" customHeight="1" x14ac:dyDescent="0.25">
      <c r="A35" s="40"/>
      <c r="B35" s="41" t="s">
        <v>427</v>
      </c>
      <c r="C35" s="42">
        <v>6579.1692629999998</v>
      </c>
      <c r="D35" s="42">
        <v>7109.4475990000001</v>
      </c>
      <c r="E35" s="42">
        <v>7874.0228350000007</v>
      </c>
      <c r="F35" s="42">
        <v>8579.7604030000002</v>
      </c>
      <c r="G35" s="42">
        <v>11038.615084999999</v>
      </c>
      <c r="H35" s="42">
        <v>12996.002088999994</v>
      </c>
      <c r="I35" s="42">
        <v>20437.660273000005</v>
      </c>
      <c r="J35" s="42">
        <v>24249.931213000003</v>
      </c>
      <c r="K35" s="42">
        <v>29378.826024000002</v>
      </c>
      <c r="L35" s="42">
        <v>34228.920714</v>
      </c>
      <c r="M35" s="42">
        <v>44197.639562999997</v>
      </c>
      <c r="N35" s="42">
        <v>43771.456972000007</v>
      </c>
      <c r="O35" s="42">
        <v>40012.309503000004</v>
      </c>
      <c r="P35" s="42">
        <v>37878.886750000005</v>
      </c>
      <c r="Q35" s="42">
        <v>44281.223510000003</v>
      </c>
      <c r="R35" s="42">
        <v>44808.513569999996</v>
      </c>
      <c r="S35" s="42">
        <v>51455.409105000006</v>
      </c>
      <c r="T35" s="42">
        <v>57322.162418</v>
      </c>
      <c r="U35" s="42">
        <v>55659.153258000013</v>
      </c>
      <c r="V35" s="42">
        <v>51740.563711000003</v>
      </c>
      <c r="W35" s="42">
        <v>64061.972867000004</v>
      </c>
      <c r="X35" s="42">
        <v>64533.488831000002</v>
      </c>
      <c r="Y35" s="42">
        <v>67238.034382000013</v>
      </c>
      <c r="Z35" s="42">
        <v>66244.238679999995</v>
      </c>
      <c r="AA35" s="42">
        <v>66223.982910999999</v>
      </c>
      <c r="AB35" s="42">
        <v>73734.281410999989</v>
      </c>
      <c r="AC35" s="42">
        <v>74736.256726999985</v>
      </c>
      <c r="AD35" s="42">
        <v>77086.942136000012</v>
      </c>
      <c r="AE35" s="42">
        <v>83550.424077999982</v>
      </c>
      <c r="AF35" s="42">
        <v>85279.418128999998</v>
      </c>
      <c r="AG35" s="42">
        <v>80681.465255000017</v>
      </c>
      <c r="AH35" s="42">
        <v>91395.030670000007</v>
      </c>
      <c r="AI35" s="42">
        <f t="shared" si="0"/>
        <v>1528365.2099350002</v>
      </c>
      <c r="AJ35" s="26"/>
      <c r="AK35" s="27"/>
      <c r="AL35" s="28"/>
      <c r="AM35" s="29"/>
      <c r="AN35" s="29"/>
    </row>
    <row r="36" spans="1:40" ht="12" customHeight="1" x14ac:dyDescent="0.25">
      <c r="A36" s="40"/>
      <c r="B36" s="41"/>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26"/>
      <c r="AK36" s="27"/>
      <c r="AL36" s="28"/>
      <c r="AM36" s="29"/>
      <c r="AN36" s="29"/>
    </row>
    <row r="37" spans="1:40" ht="12" customHeight="1" x14ac:dyDescent="0.25">
      <c r="A37" s="98" t="s">
        <v>428</v>
      </c>
      <c r="B37" s="99"/>
      <c r="C37" s="99"/>
      <c r="D37" s="99"/>
      <c r="E37" s="99"/>
      <c r="F37" s="99"/>
      <c r="G37" s="99"/>
      <c r="H37" s="99"/>
      <c r="I37" s="99"/>
      <c r="J37" s="99"/>
      <c r="K37" s="99"/>
      <c r="L37" s="99"/>
      <c r="M37" s="99"/>
      <c r="N37" s="99"/>
      <c r="O37" s="99"/>
      <c r="P37" s="99"/>
      <c r="Q37" s="99"/>
      <c r="R37" s="99"/>
      <c r="S37" s="99"/>
      <c r="T37" s="99"/>
      <c r="U37" s="99"/>
      <c r="V37" s="99"/>
      <c r="W37" s="99"/>
      <c r="X37" s="99"/>
      <c r="Y37" s="99"/>
      <c r="Z37" s="99"/>
      <c r="AA37" s="99"/>
      <c r="AB37" s="99"/>
      <c r="AC37" s="99"/>
      <c r="AD37" s="99"/>
      <c r="AE37" s="99"/>
      <c r="AF37" s="99"/>
      <c r="AG37" s="99"/>
      <c r="AH37" s="99"/>
      <c r="AI37" s="99"/>
      <c r="AJ37" s="26"/>
      <c r="AK37" s="27"/>
      <c r="AL37" s="28"/>
      <c r="AM37" s="29"/>
      <c r="AN37" s="29"/>
    </row>
    <row r="38" spans="1:40" ht="12" customHeight="1" x14ac:dyDescent="0.25">
      <c r="A38" s="40"/>
      <c r="B38" s="41"/>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26"/>
      <c r="AK38" s="27"/>
      <c r="AL38" s="28"/>
      <c r="AM38" s="29"/>
      <c r="AN38" s="29"/>
    </row>
    <row r="39" spans="1:40" ht="12" customHeight="1" x14ac:dyDescent="0.25">
      <c r="A39" s="40"/>
      <c r="B39" s="41" t="s">
        <v>4</v>
      </c>
      <c r="C39" s="42">
        <v>0.40234400000000003</v>
      </c>
      <c r="D39" s="42">
        <v>0.522146</v>
      </c>
      <c r="E39" s="42">
        <v>0.70807300000000006</v>
      </c>
      <c r="F39" s="42">
        <v>0.42702699999999993</v>
      </c>
      <c r="G39" s="42">
        <v>0.28745900000000002</v>
      </c>
      <c r="H39" s="42">
        <v>0.27600199999999997</v>
      </c>
      <c r="I39" s="42">
        <v>0.15386999999999998</v>
      </c>
      <c r="J39" s="42">
        <v>9.6299999999999997E-2</v>
      </c>
      <c r="K39" s="42">
        <v>6.7616999999999997E-2</v>
      </c>
      <c r="L39" s="42">
        <v>2.4541E-2</v>
      </c>
      <c r="M39" s="42">
        <v>8.6632999999999988E-2</v>
      </c>
      <c r="N39" s="42">
        <v>4.2688999999999998E-2</v>
      </c>
      <c r="O39" s="42">
        <v>5.2086E-2</v>
      </c>
      <c r="P39" s="42">
        <v>7.9319999999999998E-3</v>
      </c>
      <c r="Q39" s="42">
        <v>9.3990000000000011E-3</v>
      </c>
      <c r="R39" s="42">
        <v>1.4543E-2</v>
      </c>
      <c r="S39" s="42">
        <v>0.11532899999999999</v>
      </c>
      <c r="T39" s="42">
        <v>2.1477E-2</v>
      </c>
      <c r="U39" s="42">
        <v>0.142037</v>
      </c>
      <c r="V39" s="42">
        <v>0.220581</v>
      </c>
      <c r="W39" s="42">
        <v>0.27927399999999997</v>
      </c>
      <c r="X39" s="42">
        <v>0.25539599999999996</v>
      </c>
      <c r="Y39" s="42">
        <v>0.26515899999999998</v>
      </c>
      <c r="Z39" s="42">
        <v>0.229382</v>
      </c>
      <c r="AA39" s="42">
        <v>0.28682399999999997</v>
      </c>
      <c r="AB39" s="42">
        <v>0.334957</v>
      </c>
      <c r="AC39" s="42">
        <v>0.18959600000000001</v>
      </c>
      <c r="AD39" s="42">
        <v>0.13805100000000001</v>
      </c>
      <c r="AE39" s="42">
        <v>0.12801500000000002</v>
      </c>
      <c r="AF39" s="42">
        <v>0.12953800000000001</v>
      </c>
      <c r="AG39" s="42">
        <v>9.6710000000000004E-2</v>
      </c>
      <c r="AH39" s="42">
        <v>0.108878</v>
      </c>
      <c r="AI39" s="42">
        <f>SUM(C39:AH39)</f>
        <v>6.1198650000000008</v>
      </c>
      <c r="AJ39" s="26"/>
      <c r="AK39" s="27"/>
      <c r="AL39" s="28"/>
      <c r="AM39" s="29"/>
      <c r="AN39" s="29"/>
    </row>
    <row r="40" spans="1:40" ht="12" customHeight="1" x14ac:dyDescent="0.25">
      <c r="A40" s="40"/>
      <c r="B40" s="41" t="s">
        <v>6</v>
      </c>
      <c r="C40" s="42">
        <v>47.465549000000003</v>
      </c>
      <c r="D40" s="42">
        <v>48.970940999999996</v>
      </c>
      <c r="E40" s="42">
        <v>47.102035000000008</v>
      </c>
      <c r="F40" s="42">
        <v>45.403232999999993</v>
      </c>
      <c r="G40" s="42">
        <v>27.758385000000004</v>
      </c>
      <c r="H40" s="42">
        <v>8.8971429999999998</v>
      </c>
      <c r="I40" s="42">
        <v>8.7762250000000002</v>
      </c>
      <c r="J40" s="42">
        <v>10.638378000000001</v>
      </c>
      <c r="K40" s="42">
        <v>11.626439000000001</v>
      </c>
      <c r="L40" s="42">
        <v>8.8255279999999985</v>
      </c>
      <c r="M40" s="42">
        <v>8.8965210000000017</v>
      </c>
      <c r="N40" s="42">
        <v>10.643868000000003</v>
      </c>
      <c r="O40" s="42">
        <v>8.5487829999999985</v>
      </c>
      <c r="P40" s="42">
        <v>8.7298499999999972</v>
      </c>
      <c r="Q40" s="42">
        <v>16.344663999999998</v>
      </c>
      <c r="R40" s="42">
        <v>9.816784000000002</v>
      </c>
      <c r="S40" s="42">
        <v>10.736678999999999</v>
      </c>
      <c r="T40" s="42">
        <v>10.720453000000001</v>
      </c>
      <c r="U40" s="42">
        <v>8.9659880000000012</v>
      </c>
      <c r="V40" s="42">
        <v>7.3097149999999997</v>
      </c>
      <c r="W40" s="42">
        <v>9.3889929999999993</v>
      </c>
      <c r="X40" s="42">
        <v>11.868978000000002</v>
      </c>
      <c r="Y40" s="42">
        <v>15.123998999999998</v>
      </c>
      <c r="Z40" s="42">
        <v>20.644945999999997</v>
      </c>
      <c r="AA40" s="42">
        <v>19.792849</v>
      </c>
      <c r="AB40" s="42">
        <v>18.335777999999998</v>
      </c>
      <c r="AC40" s="42">
        <v>18.983044000000003</v>
      </c>
      <c r="AD40" s="42">
        <v>16.097094999999999</v>
      </c>
      <c r="AE40" s="42">
        <v>13.207808</v>
      </c>
      <c r="AF40" s="42">
        <v>11.829518</v>
      </c>
      <c r="AG40" s="42">
        <v>7.1748969999999996</v>
      </c>
      <c r="AH40" s="42">
        <v>8.3056820000000009</v>
      </c>
      <c r="AI40" s="42">
        <f t="shared" ref="AI40:AI64" si="1">SUM(C40:AH40)</f>
        <v>536.93074799999999</v>
      </c>
      <c r="AJ40" s="26"/>
      <c r="AK40" s="27"/>
      <c r="AL40" s="28"/>
      <c r="AM40" s="29"/>
      <c r="AN40" s="29"/>
    </row>
    <row r="41" spans="1:40" ht="12" customHeight="1" x14ac:dyDescent="0.25">
      <c r="A41" s="40"/>
      <c r="B41" s="41" t="s">
        <v>8</v>
      </c>
      <c r="C41" s="42">
        <v>46.720855</v>
      </c>
      <c r="D41" s="42">
        <v>50.563242000000002</v>
      </c>
      <c r="E41" s="42">
        <v>47.251592000000002</v>
      </c>
      <c r="F41" s="42">
        <v>45.271768999999999</v>
      </c>
      <c r="G41" s="42">
        <v>19.011108</v>
      </c>
      <c r="H41" s="42">
        <v>13.055558</v>
      </c>
      <c r="I41" s="42">
        <v>29.135936000000001</v>
      </c>
      <c r="J41" s="42">
        <v>22.786252000000001</v>
      </c>
      <c r="K41" s="42">
        <v>22.098240000000001</v>
      </c>
      <c r="L41" s="42">
        <v>21.092334000000001</v>
      </c>
      <c r="M41" s="42">
        <v>26.653136</v>
      </c>
      <c r="N41" s="42">
        <v>29.273703999999999</v>
      </c>
      <c r="O41" s="42">
        <v>26.934525999999998</v>
      </c>
      <c r="P41" s="42">
        <v>29.713559000000004</v>
      </c>
      <c r="Q41" s="42">
        <v>61.571854999999999</v>
      </c>
      <c r="R41" s="42">
        <v>39.051963000000001</v>
      </c>
      <c r="S41" s="42">
        <v>16.967058999999999</v>
      </c>
      <c r="T41" s="42">
        <v>10.96449</v>
      </c>
      <c r="U41" s="42">
        <v>7.6871229999999979</v>
      </c>
      <c r="V41" s="42">
        <v>6.4868039999999993</v>
      </c>
      <c r="W41" s="42">
        <v>7.7039469999999985</v>
      </c>
      <c r="X41" s="42">
        <v>8.7907240000000009</v>
      </c>
      <c r="Y41" s="42">
        <v>10.499164</v>
      </c>
      <c r="Z41" s="42">
        <v>14.447918999999997</v>
      </c>
      <c r="AA41" s="42">
        <v>16.644169999999999</v>
      </c>
      <c r="AB41" s="42">
        <v>17.361370999999995</v>
      </c>
      <c r="AC41" s="42">
        <v>15.347827999999998</v>
      </c>
      <c r="AD41" s="42">
        <v>10.688346000000003</v>
      </c>
      <c r="AE41" s="42">
        <v>7.3036639999999995</v>
      </c>
      <c r="AF41" s="42">
        <v>5.8006710000000004</v>
      </c>
      <c r="AG41" s="42">
        <v>0.66559100000000004</v>
      </c>
      <c r="AH41" s="42">
        <v>0.49790099999999998</v>
      </c>
      <c r="AI41" s="42">
        <f t="shared" si="1"/>
        <v>688.04240099999981</v>
      </c>
      <c r="AJ41" s="26"/>
      <c r="AK41" s="27"/>
      <c r="AL41" s="28"/>
      <c r="AM41" s="29"/>
      <c r="AN41" s="29"/>
    </row>
    <row r="42" spans="1:40" ht="12" customHeight="1" x14ac:dyDescent="0.25">
      <c r="A42" s="40"/>
      <c r="B42" s="41" t="s">
        <v>10</v>
      </c>
      <c r="C42" s="42">
        <v>6.012219</v>
      </c>
      <c r="D42" s="42">
        <v>5.1559690000000007</v>
      </c>
      <c r="E42" s="42">
        <v>3.9630459999999998</v>
      </c>
      <c r="F42" s="42">
        <v>4.513064</v>
      </c>
      <c r="G42" s="42">
        <v>2.9636399999999998</v>
      </c>
      <c r="H42" s="42">
        <v>1.6189489999999997</v>
      </c>
      <c r="I42" s="42">
        <v>1.2888920000000001</v>
      </c>
      <c r="J42" s="42">
        <v>0.61944900000000014</v>
      </c>
      <c r="K42" s="42">
        <v>0.21129499999999998</v>
      </c>
      <c r="L42" s="42">
        <v>1.949E-2</v>
      </c>
      <c r="M42" s="42">
        <v>9.5189999999999997E-3</v>
      </c>
      <c r="N42" s="42">
        <v>4.0169999999999997E-2</v>
      </c>
      <c r="O42" s="42">
        <v>0.10732000000000001</v>
      </c>
      <c r="P42" s="42">
        <v>0.15349600000000002</v>
      </c>
      <c r="Q42" s="42">
        <v>8.4841E-2</v>
      </c>
      <c r="R42" s="42">
        <v>3.4456000000000001E-2</v>
      </c>
      <c r="S42" s="42">
        <v>1.6448000000000001E-2</v>
      </c>
      <c r="T42" s="42">
        <v>9.5460000000000007E-3</v>
      </c>
      <c r="U42" s="42">
        <v>1.461E-2</v>
      </c>
      <c r="V42" s="42">
        <v>3.2961999999999998E-2</v>
      </c>
      <c r="W42" s="42">
        <v>0.19045400000000001</v>
      </c>
      <c r="X42" s="42">
        <v>8.7848000000000009E-2</v>
      </c>
      <c r="Y42" s="42">
        <v>6.2171000000000004E-2</v>
      </c>
      <c r="Z42" s="42">
        <v>7.8173000000000006E-2</v>
      </c>
      <c r="AA42" s="42">
        <v>9.6872E-2</v>
      </c>
      <c r="AB42" s="42">
        <v>0.158946</v>
      </c>
      <c r="AC42" s="42">
        <v>0.12085899999999999</v>
      </c>
      <c r="AD42" s="42">
        <v>0.61636599999999997</v>
      </c>
      <c r="AE42" s="42">
        <v>0.96348299999999976</v>
      </c>
      <c r="AF42" s="42">
        <v>0.58456399999999986</v>
      </c>
      <c r="AG42" s="42">
        <v>0.14113800000000001</v>
      </c>
      <c r="AH42" s="42">
        <v>0.256355</v>
      </c>
      <c r="AI42" s="42">
        <f t="shared" si="1"/>
        <v>30.226610000000004</v>
      </c>
      <c r="AJ42" s="26"/>
      <c r="AK42" s="27"/>
      <c r="AL42" s="28"/>
      <c r="AM42" s="29"/>
      <c r="AN42" s="29"/>
    </row>
    <row r="43" spans="1:40" ht="12" customHeight="1" x14ac:dyDescent="0.25">
      <c r="A43" s="40"/>
      <c r="B43" s="41" t="s">
        <v>12</v>
      </c>
      <c r="C43" s="42">
        <v>30.355065</v>
      </c>
      <c r="D43" s="42">
        <v>34.321157999999997</v>
      </c>
      <c r="E43" s="42">
        <v>33.642791000000003</v>
      </c>
      <c r="F43" s="42">
        <v>32.679826999999996</v>
      </c>
      <c r="G43" s="42">
        <v>8.8215679999999992</v>
      </c>
      <c r="H43" s="42">
        <v>2.7174559999999999</v>
      </c>
      <c r="I43" s="42">
        <v>2.5093169999999998</v>
      </c>
      <c r="J43" s="42">
        <v>1.8621879999999997</v>
      </c>
      <c r="K43" s="42">
        <v>1.3448560000000001</v>
      </c>
      <c r="L43" s="42">
        <v>0.59033500000000005</v>
      </c>
      <c r="M43" s="42">
        <v>1.1051320000000002</v>
      </c>
      <c r="N43" s="42">
        <v>3.3677380000000001</v>
      </c>
      <c r="O43" s="42">
        <v>1.0069580000000002</v>
      </c>
      <c r="P43" s="42">
        <v>0.89193200000000006</v>
      </c>
      <c r="Q43" s="42">
        <v>3.4448950000000003</v>
      </c>
      <c r="R43" s="42">
        <v>1.6049279999999999</v>
      </c>
      <c r="S43" s="42">
        <v>2.4217300000000002</v>
      </c>
      <c r="T43" s="42">
        <v>2.9123320000000001</v>
      </c>
      <c r="U43" s="42">
        <v>2.0574629999999998</v>
      </c>
      <c r="V43" s="42">
        <v>2.1054370000000002</v>
      </c>
      <c r="W43" s="42">
        <v>2.7488569999999997</v>
      </c>
      <c r="X43" s="42">
        <v>3.9619089999999995</v>
      </c>
      <c r="Y43" s="42">
        <v>3.7311510000000001</v>
      </c>
      <c r="Z43" s="42">
        <v>2.600168</v>
      </c>
      <c r="AA43" s="42">
        <v>1.7674879999999997</v>
      </c>
      <c r="AB43" s="42">
        <v>2.029115</v>
      </c>
      <c r="AC43" s="42">
        <v>1.827059</v>
      </c>
      <c r="AD43" s="42">
        <v>2.2949790000000001</v>
      </c>
      <c r="AE43" s="42">
        <v>1.7873929999999998</v>
      </c>
      <c r="AF43" s="42">
        <v>1.004122</v>
      </c>
      <c r="AG43" s="42">
        <v>0</v>
      </c>
      <c r="AH43" s="42">
        <v>0</v>
      </c>
      <c r="AI43" s="42">
        <f t="shared" si="1"/>
        <v>193.51534699999996</v>
      </c>
      <c r="AJ43" s="26"/>
      <c r="AK43" s="27"/>
      <c r="AL43" s="28"/>
      <c r="AM43" s="29"/>
      <c r="AN43" s="29"/>
    </row>
    <row r="44" spans="1:40" ht="12" customHeight="1" x14ac:dyDescent="0.25">
      <c r="A44" s="40"/>
      <c r="B44" s="41" t="s">
        <v>14</v>
      </c>
      <c r="C44" s="42">
        <v>36.807791999999999</v>
      </c>
      <c r="D44" s="42">
        <v>38.826074999999996</v>
      </c>
      <c r="E44" s="42">
        <v>37.745961999999999</v>
      </c>
      <c r="F44" s="42">
        <v>36.949126</v>
      </c>
      <c r="G44" s="42">
        <v>12.320846</v>
      </c>
      <c r="H44" s="42">
        <v>4.107551</v>
      </c>
      <c r="I44" s="42">
        <v>3.4211360000000002</v>
      </c>
      <c r="J44" s="42">
        <v>2.888029</v>
      </c>
      <c r="K44" s="42">
        <v>4.649737</v>
      </c>
      <c r="L44" s="42">
        <v>2.8944939999999999</v>
      </c>
      <c r="M44" s="42">
        <v>2.2424050000000002</v>
      </c>
      <c r="N44" s="42">
        <v>4.7389039999999998</v>
      </c>
      <c r="O44" s="42">
        <v>2.3882789999999998</v>
      </c>
      <c r="P44" s="42">
        <v>1.89812</v>
      </c>
      <c r="Q44" s="42">
        <v>5.5484460000000002</v>
      </c>
      <c r="R44" s="42">
        <v>2.905141</v>
      </c>
      <c r="S44" s="42">
        <v>3.7707610000000003</v>
      </c>
      <c r="T44" s="42">
        <v>3.7743349999999998</v>
      </c>
      <c r="U44" s="42">
        <v>3.2523369999999998</v>
      </c>
      <c r="V44" s="42">
        <v>3.4617589999999998</v>
      </c>
      <c r="W44" s="42">
        <v>3.3365349999999996</v>
      </c>
      <c r="X44" s="42">
        <v>5.0512510000000006</v>
      </c>
      <c r="Y44" s="42">
        <v>4.0409670000000002</v>
      </c>
      <c r="Z44" s="42">
        <v>3.2081979999999994</v>
      </c>
      <c r="AA44" s="42">
        <v>2.7542300000000002</v>
      </c>
      <c r="AB44" s="42">
        <v>2.169727</v>
      </c>
      <c r="AC44" s="42">
        <v>2.1107670000000001</v>
      </c>
      <c r="AD44" s="42">
        <v>1.4698530000000001</v>
      </c>
      <c r="AE44" s="42">
        <v>0.98560400000000004</v>
      </c>
      <c r="AF44" s="42">
        <v>0.61526499999999995</v>
      </c>
      <c r="AG44" s="42">
        <v>0</v>
      </c>
      <c r="AH44" s="42">
        <v>0</v>
      </c>
      <c r="AI44" s="42">
        <f t="shared" si="1"/>
        <v>240.33363199999999</v>
      </c>
      <c r="AJ44" s="26"/>
      <c r="AK44" s="27"/>
      <c r="AL44" s="28"/>
      <c r="AM44" s="29"/>
      <c r="AN44" s="29"/>
    </row>
    <row r="45" spans="1:40" ht="12" customHeight="1" x14ac:dyDescent="0.25">
      <c r="A45" s="40"/>
      <c r="B45" s="41" t="s">
        <v>16</v>
      </c>
      <c r="C45" s="42">
        <v>1.2617579999999999</v>
      </c>
      <c r="D45" s="42">
        <v>1.2128570000000001</v>
      </c>
      <c r="E45" s="42">
        <v>0.90645200000000004</v>
      </c>
      <c r="F45" s="42">
        <v>0.83395599999999992</v>
      </c>
      <c r="G45" s="42">
        <v>1.1078429999999999</v>
      </c>
      <c r="H45" s="42">
        <v>0.63730500000000001</v>
      </c>
      <c r="I45" s="42">
        <v>0.22632599999999997</v>
      </c>
      <c r="J45" s="42">
        <v>0.26894899999999999</v>
      </c>
      <c r="K45" s="42">
        <v>0.25535700000000006</v>
      </c>
      <c r="L45" s="42">
        <v>0.29602599999999996</v>
      </c>
      <c r="M45" s="42">
        <v>0.43493800000000005</v>
      </c>
      <c r="N45" s="42">
        <v>0.51890500000000006</v>
      </c>
      <c r="O45" s="42">
        <v>0.61414599999999997</v>
      </c>
      <c r="P45" s="42">
        <v>0.41486999999999996</v>
      </c>
      <c r="Q45" s="42">
        <v>0.27027800000000002</v>
      </c>
      <c r="R45" s="42">
        <v>0.39816399999999996</v>
      </c>
      <c r="S45" s="42">
        <v>0.74028799999999995</v>
      </c>
      <c r="T45" s="42">
        <v>0.83748099999999992</v>
      </c>
      <c r="U45" s="42">
        <v>1.2947439999999999</v>
      </c>
      <c r="V45" s="42">
        <v>1.2289099999999999</v>
      </c>
      <c r="W45" s="42">
        <v>1.6413180000000001</v>
      </c>
      <c r="X45" s="42">
        <v>1.4931650000000001</v>
      </c>
      <c r="Y45" s="42">
        <v>1.134889</v>
      </c>
      <c r="Z45" s="42">
        <v>1.5725289999999998</v>
      </c>
      <c r="AA45" s="42">
        <v>1.216496</v>
      </c>
      <c r="AB45" s="42">
        <v>1.494583</v>
      </c>
      <c r="AC45" s="42">
        <v>1.7647059999999999</v>
      </c>
      <c r="AD45" s="42">
        <v>0.93366400000000005</v>
      </c>
      <c r="AE45" s="42">
        <v>1.2069289999999999</v>
      </c>
      <c r="AF45" s="42">
        <v>1.2365419999999998</v>
      </c>
      <c r="AG45" s="42">
        <v>0.34768399999999999</v>
      </c>
      <c r="AH45" s="42">
        <v>0.65764700000000009</v>
      </c>
      <c r="AI45" s="42">
        <f t="shared" si="1"/>
        <v>28.459705</v>
      </c>
      <c r="AJ45" s="26"/>
      <c r="AK45" s="27"/>
      <c r="AL45" s="28"/>
      <c r="AM45" s="29"/>
      <c r="AN45" s="29"/>
    </row>
    <row r="46" spans="1:40" ht="12" customHeight="1" x14ac:dyDescent="0.25">
      <c r="A46" s="40"/>
      <c r="B46" s="41" t="s">
        <v>18</v>
      </c>
      <c r="C46" s="42">
        <v>19.964435999999999</v>
      </c>
      <c r="D46" s="42">
        <v>19.483587000000004</v>
      </c>
      <c r="E46" s="42">
        <v>14.477895000000002</v>
      </c>
      <c r="F46" s="42">
        <v>8.6858810000000002</v>
      </c>
      <c r="G46" s="42">
        <v>2.1443919999999999</v>
      </c>
      <c r="H46" s="42">
        <v>1.9060950000000003</v>
      </c>
      <c r="I46" s="42">
        <v>2.3072870000000001</v>
      </c>
      <c r="J46" s="42">
        <v>1.8884810000000003</v>
      </c>
      <c r="K46" s="42">
        <v>1.6215490000000001</v>
      </c>
      <c r="L46" s="42">
        <v>1.310864</v>
      </c>
      <c r="M46" s="42">
        <v>0.32654</v>
      </c>
      <c r="N46" s="42">
        <v>0.69132099999999996</v>
      </c>
      <c r="O46" s="42">
        <v>0.22785900000000001</v>
      </c>
      <c r="P46" s="42">
        <v>0.47111700000000001</v>
      </c>
      <c r="Q46" s="42">
        <v>0.81514299999999995</v>
      </c>
      <c r="R46" s="42">
        <v>0.93563600000000002</v>
      </c>
      <c r="S46" s="42">
        <v>1.762713</v>
      </c>
      <c r="T46" s="42">
        <v>0</v>
      </c>
      <c r="U46" s="42">
        <v>0</v>
      </c>
      <c r="V46" s="42">
        <v>0</v>
      </c>
      <c r="W46" s="42">
        <v>0</v>
      </c>
      <c r="X46" s="42">
        <v>0</v>
      </c>
      <c r="Y46" s="42">
        <v>0</v>
      </c>
      <c r="Z46" s="42">
        <v>0</v>
      </c>
      <c r="AA46" s="42">
        <v>0</v>
      </c>
      <c r="AB46" s="42">
        <v>0</v>
      </c>
      <c r="AC46" s="42">
        <v>0</v>
      </c>
      <c r="AD46" s="42">
        <v>0.32576200000000005</v>
      </c>
      <c r="AE46" s="42">
        <v>0.25423499999999999</v>
      </c>
      <c r="AF46" s="42">
        <v>0.15278599999999998</v>
      </c>
      <c r="AG46" s="42">
        <v>0</v>
      </c>
      <c r="AH46" s="42">
        <v>0</v>
      </c>
      <c r="AI46" s="42">
        <f t="shared" si="1"/>
        <v>79.753579000000016</v>
      </c>
      <c r="AJ46" s="26"/>
      <c r="AK46" s="27"/>
      <c r="AL46" s="28"/>
      <c r="AM46" s="29"/>
      <c r="AN46" s="29"/>
    </row>
    <row r="47" spans="1:40" ht="12" customHeight="1" x14ac:dyDescent="0.25">
      <c r="A47" s="40"/>
      <c r="B47" s="41" t="s">
        <v>20</v>
      </c>
      <c r="C47" s="42">
        <v>1.2628680000000001</v>
      </c>
      <c r="D47" s="42">
        <v>0.90462299999999995</v>
      </c>
      <c r="E47" s="42">
        <v>0.61809400000000003</v>
      </c>
      <c r="F47" s="42">
        <v>0.39587499999999998</v>
      </c>
      <c r="G47" s="42">
        <v>0.29001700000000002</v>
      </c>
      <c r="H47" s="42">
        <v>0.15440200000000001</v>
      </c>
      <c r="I47" s="42">
        <v>0.18959699999999999</v>
      </c>
      <c r="J47" s="42">
        <v>0.34158699999999997</v>
      </c>
      <c r="K47" s="42">
        <v>0.17213000000000001</v>
      </c>
      <c r="L47" s="42">
        <v>0.16294900000000001</v>
      </c>
      <c r="M47" s="42">
        <v>0</v>
      </c>
      <c r="N47" s="42">
        <v>0</v>
      </c>
      <c r="O47" s="42">
        <v>0</v>
      </c>
      <c r="P47" s="42">
        <v>0</v>
      </c>
      <c r="Q47" s="42">
        <v>0</v>
      </c>
      <c r="R47" s="42">
        <v>0</v>
      </c>
      <c r="S47" s="42">
        <v>0</v>
      </c>
      <c r="T47" s="42">
        <v>0</v>
      </c>
      <c r="U47" s="42">
        <v>0</v>
      </c>
      <c r="V47" s="42">
        <v>0</v>
      </c>
      <c r="W47" s="42">
        <v>0</v>
      </c>
      <c r="X47" s="42">
        <v>0</v>
      </c>
      <c r="Y47" s="42">
        <v>0</v>
      </c>
      <c r="Z47" s="42">
        <v>0</v>
      </c>
      <c r="AA47" s="42">
        <v>0</v>
      </c>
      <c r="AB47" s="42">
        <v>0</v>
      </c>
      <c r="AC47" s="42">
        <v>0</v>
      </c>
      <c r="AD47" s="42">
        <v>0</v>
      </c>
      <c r="AE47" s="42">
        <v>0</v>
      </c>
      <c r="AF47" s="42">
        <v>0</v>
      </c>
      <c r="AG47" s="42">
        <v>0</v>
      </c>
      <c r="AH47" s="42">
        <v>0</v>
      </c>
      <c r="AI47" s="42">
        <f t="shared" si="1"/>
        <v>4.4921420000000012</v>
      </c>
      <c r="AJ47" s="26"/>
      <c r="AK47" s="27"/>
      <c r="AL47" s="28"/>
      <c r="AM47" s="29"/>
      <c r="AN47" s="29"/>
    </row>
    <row r="48" spans="1:40" ht="12" customHeight="1" x14ac:dyDescent="0.25">
      <c r="A48" s="40"/>
      <c r="B48" s="41" t="s">
        <v>22</v>
      </c>
      <c r="C48" s="42">
        <v>1.799544</v>
      </c>
      <c r="D48" s="42">
        <v>1.615553</v>
      </c>
      <c r="E48" s="42">
        <v>1.088797</v>
      </c>
      <c r="F48" s="42">
        <v>0.58112300000000006</v>
      </c>
      <c r="G48" s="42">
        <v>0.26894800000000002</v>
      </c>
      <c r="H48" s="42">
        <v>0.22323899999999999</v>
      </c>
      <c r="I48" s="42">
        <v>0.101894</v>
      </c>
      <c r="J48" s="42">
        <v>7.6307999999999987E-2</v>
      </c>
      <c r="K48" s="42">
        <v>5.5932000000000003E-2</v>
      </c>
      <c r="L48" s="42">
        <v>5.3436000000000004E-2</v>
      </c>
      <c r="M48" s="42">
        <v>4.0840000000000001E-2</v>
      </c>
      <c r="N48" s="42">
        <v>0.104426</v>
      </c>
      <c r="O48" s="42">
        <v>3.4880000000000001E-2</v>
      </c>
      <c r="P48" s="42">
        <v>9.9540000000000017E-2</v>
      </c>
      <c r="Q48" s="42">
        <v>3.5540000000000002E-2</v>
      </c>
      <c r="R48" s="42">
        <v>4.9306999999999997E-2</v>
      </c>
      <c r="S48" s="42">
        <v>6.4609E-2</v>
      </c>
      <c r="T48" s="42">
        <v>2.2631999999999999E-2</v>
      </c>
      <c r="U48" s="42">
        <v>8.1133999999999998E-2</v>
      </c>
      <c r="V48" s="42">
        <v>0.16728100000000001</v>
      </c>
      <c r="W48" s="42">
        <v>0.25289800000000001</v>
      </c>
      <c r="X48" s="42">
        <v>0.35687400000000002</v>
      </c>
      <c r="Y48" s="42">
        <v>0.42312000000000005</v>
      </c>
      <c r="Z48" s="42">
        <v>1.0401069999999999</v>
      </c>
      <c r="AA48" s="42">
        <v>0.61451800000000001</v>
      </c>
      <c r="AB48" s="42">
        <v>0.83485600000000004</v>
      </c>
      <c r="AC48" s="42">
        <v>1.1032470000000001</v>
      </c>
      <c r="AD48" s="42">
        <v>1.848082</v>
      </c>
      <c r="AE48" s="42">
        <v>1.839024</v>
      </c>
      <c r="AF48" s="42">
        <v>2.147106</v>
      </c>
      <c r="AG48" s="42">
        <v>2.8398120000000002</v>
      </c>
      <c r="AH48" s="42">
        <v>2.7493020000000001</v>
      </c>
      <c r="AI48" s="42">
        <f t="shared" si="1"/>
        <v>22.613909</v>
      </c>
      <c r="AJ48" s="26"/>
      <c r="AK48" s="27"/>
      <c r="AL48" s="28"/>
      <c r="AM48" s="29"/>
      <c r="AN48" s="29"/>
    </row>
    <row r="49" spans="1:40" ht="12" customHeight="1" x14ac:dyDescent="0.25">
      <c r="A49" s="40"/>
      <c r="B49" s="41" t="s">
        <v>24</v>
      </c>
      <c r="C49" s="42">
        <v>18.886171000000001</v>
      </c>
      <c r="D49" s="42">
        <v>20.748723999999999</v>
      </c>
      <c r="E49" s="42">
        <v>13.939762</v>
      </c>
      <c r="F49" s="42">
        <v>10.450635</v>
      </c>
      <c r="G49" s="42">
        <v>11.576617000000001</v>
      </c>
      <c r="H49" s="42">
        <v>7.0764529999999999</v>
      </c>
      <c r="I49" s="42">
        <v>6.3067139999999995</v>
      </c>
      <c r="J49" s="42">
        <v>3.7999390000000002</v>
      </c>
      <c r="K49" s="42">
        <v>2.022186</v>
      </c>
      <c r="L49" s="42">
        <v>2.2799320000000001</v>
      </c>
      <c r="M49" s="42">
        <v>1.6323150000000002</v>
      </c>
      <c r="N49" s="42">
        <v>1.3139729999999998</v>
      </c>
      <c r="O49" s="42">
        <v>1.5116149999999999</v>
      </c>
      <c r="P49" s="42">
        <v>2.3548720000000003</v>
      </c>
      <c r="Q49" s="42">
        <v>3.3458079999999999</v>
      </c>
      <c r="R49" s="42">
        <v>4.460153</v>
      </c>
      <c r="S49" s="42">
        <v>5.2409439999999998</v>
      </c>
      <c r="T49" s="42">
        <v>4.9634239999999998</v>
      </c>
      <c r="U49" s="42">
        <v>4.5007959999999994</v>
      </c>
      <c r="V49" s="42">
        <v>3.4105009999999996</v>
      </c>
      <c r="W49" s="42">
        <v>5.1027139999999997</v>
      </c>
      <c r="X49" s="42">
        <v>5.9510810000000003</v>
      </c>
      <c r="Y49" s="42">
        <v>5.7611970000000001</v>
      </c>
      <c r="Z49" s="42">
        <v>5.6926939999999995</v>
      </c>
      <c r="AA49" s="42">
        <v>6.2058020000000003</v>
      </c>
      <c r="AB49" s="42">
        <v>7.0140989999999999</v>
      </c>
      <c r="AC49" s="42">
        <v>7.1471970000000002</v>
      </c>
      <c r="AD49" s="42">
        <v>6.4755969999999996</v>
      </c>
      <c r="AE49" s="42">
        <v>5.0076509999999992</v>
      </c>
      <c r="AF49" s="42">
        <v>3.5492410000000003</v>
      </c>
      <c r="AG49" s="42">
        <v>1.9532919999999998</v>
      </c>
      <c r="AH49" s="42">
        <v>2.8309129999999998</v>
      </c>
      <c r="AI49" s="42">
        <f t="shared" si="1"/>
        <v>192.51301200000003</v>
      </c>
      <c r="AJ49" s="26"/>
      <c r="AK49" s="27"/>
      <c r="AL49" s="28"/>
      <c r="AM49" s="29"/>
      <c r="AN49" s="29"/>
    </row>
    <row r="50" spans="1:40" ht="12" customHeight="1" x14ac:dyDescent="0.25">
      <c r="A50" s="40"/>
      <c r="B50" s="41" t="s">
        <v>26</v>
      </c>
      <c r="C50" s="42">
        <v>0.42264800000000002</v>
      </c>
      <c r="D50" s="42">
        <v>0.43301699999999999</v>
      </c>
      <c r="E50" s="42">
        <v>0.29436400000000001</v>
      </c>
      <c r="F50" s="42">
        <v>0.231516</v>
      </c>
      <c r="G50" s="42">
        <v>0.30039300000000002</v>
      </c>
      <c r="H50" s="42">
        <v>0.14175599999999999</v>
      </c>
      <c r="I50" s="42">
        <v>0.22545100000000001</v>
      </c>
      <c r="J50" s="42">
        <v>0.241922</v>
      </c>
      <c r="K50" s="42">
        <v>0.34115200000000001</v>
      </c>
      <c r="L50" s="42">
        <v>0.37915199999999999</v>
      </c>
      <c r="M50" s="42">
        <v>0.461733</v>
      </c>
      <c r="N50" s="42">
        <v>0.12068</v>
      </c>
      <c r="O50" s="42">
        <v>9.0499999999999999E-4</v>
      </c>
      <c r="P50" s="42">
        <v>7.0041000000000006E-2</v>
      </c>
      <c r="Q50" s="42">
        <v>0.17771300000000001</v>
      </c>
      <c r="R50" s="42">
        <v>2.5885999999999999E-2</v>
      </c>
      <c r="S50" s="42">
        <v>1.7519E-2</v>
      </c>
      <c r="T50" s="42">
        <v>0.17674899999999999</v>
      </c>
      <c r="U50" s="42">
        <v>0.491703</v>
      </c>
      <c r="V50" s="42">
        <v>0.22151199999999999</v>
      </c>
      <c r="W50" s="42">
        <v>7.7223E-2</v>
      </c>
      <c r="X50" s="42">
        <v>0.15468000000000001</v>
      </c>
      <c r="Y50" s="42">
        <v>8.7253999999999998E-2</v>
      </c>
      <c r="Z50" s="42">
        <v>0.32340799999999997</v>
      </c>
      <c r="AA50" s="42">
        <v>0.75968500000000005</v>
      </c>
      <c r="AB50" s="42">
        <v>0.552597</v>
      </c>
      <c r="AC50" s="42">
        <v>0.32697300000000001</v>
      </c>
      <c r="AD50" s="42">
        <v>0.28344799999999998</v>
      </c>
      <c r="AE50" s="42">
        <v>0.73996400000000007</v>
      </c>
      <c r="AF50" s="42">
        <v>0.58874700000000002</v>
      </c>
      <c r="AG50" s="42">
        <v>0.44167100000000004</v>
      </c>
      <c r="AH50" s="42">
        <v>0.67427799999999993</v>
      </c>
      <c r="AI50" s="42">
        <f t="shared" si="1"/>
        <v>9.785739999999997</v>
      </c>
      <c r="AJ50" s="26"/>
      <c r="AK50" s="27"/>
      <c r="AL50" s="28"/>
      <c r="AM50" s="29"/>
      <c r="AN50" s="29"/>
    </row>
    <row r="51" spans="1:40" ht="12" customHeight="1" x14ac:dyDescent="0.25">
      <c r="A51" s="40"/>
      <c r="B51" s="41" t="s">
        <v>28</v>
      </c>
      <c r="C51" s="42">
        <v>3.345459</v>
      </c>
      <c r="D51" s="42">
        <v>3.294559</v>
      </c>
      <c r="E51" s="42">
        <v>1.620009</v>
      </c>
      <c r="F51" s="42">
        <v>0.80118599999999995</v>
      </c>
      <c r="G51" s="42">
        <v>1.185997</v>
      </c>
      <c r="H51" s="42">
        <v>0.38962000000000002</v>
      </c>
      <c r="I51" s="42">
        <v>0.51276999999999995</v>
      </c>
      <c r="J51" s="42">
        <v>0.53814099999999998</v>
      </c>
      <c r="K51" s="42">
        <v>0.48350199999999999</v>
      </c>
      <c r="L51" s="42">
        <v>0.74337200000000003</v>
      </c>
      <c r="M51" s="42">
        <v>1.490791</v>
      </c>
      <c r="N51" s="42">
        <v>0.99493799999999999</v>
      </c>
      <c r="O51" s="42">
        <v>0.94655199999999995</v>
      </c>
      <c r="P51" s="42">
        <v>1.9298979999999999</v>
      </c>
      <c r="Q51" s="42">
        <v>2.543345</v>
      </c>
      <c r="R51" s="42">
        <v>2.9092090000000002</v>
      </c>
      <c r="S51" s="42">
        <v>4.3931240000000003</v>
      </c>
      <c r="T51" s="42">
        <v>4.951657</v>
      </c>
      <c r="U51" s="42">
        <v>3.1574490000000002</v>
      </c>
      <c r="V51" s="42">
        <v>2.7805770000000001</v>
      </c>
      <c r="W51" s="42">
        <v>3.5620430000000001</v>
      </c>
      <c r="X51" s="42">
        <v>3.9458850000000001</v>
      </c>
      <c r="Y51" s="42">
        <v>4.2542450000000001</v>
      </c>
      <c r="Z51" s="42">
        <v>5.3962760000000003</v>
      </c>
      <c r="AA51" s="42">
        <v>6.4891230000000002</v>
      </c>
      <c r="AB51" s="42">
        <v>5.5778400000000001</v>
      </c>
      <c r="AC51" s="42">
        <v>5.7205539999999999</v>
      </c>
      <c r="AD51" s="42">
        <v>5.8307149999999996</v>
      </c>
      <c r="AE51" s="42">
        <v>7.7550920000000003</v>
      </c>
      <c r="AF51" s="42">
        <v>8.9170739999999995</v>
      </c>
      <c r="AG51" s="42">
        <v>9.923608999999999</v>
      </c>
      <c r="AH51" s="42">
        <v>11.139459</v>
      </c>
      <c r="AI51" s="42">
        <f t="shared" si="1"/>
        <v>117.52407000000001</v>
      </c>
      <c r="AJ51" s="26"/>
      <c r="AK51" s="27"/>
      <c r="AL51" s="28"/>
      <c r="AM51" s="29"/>
      <c r="AN51" s="29"/>
    </row>
    <row r="52" spans="1:40" ht="12" customHeight="1" x14ac:dyDescent="0.25">
      <c r="A52" s="40"/>
      <c r="B52" s="41" t="s">
        <v>30</v>
      </c>
      <c r="C52" s="42">
        <v>4.9300430000000004</v>
      </c>
      <c r="D52" s="42">
        <v>4.7183339999999996</v>
      </c>
      <c r="E52" s="42">
        <v>3.6727440000000002</v>
      </c>
      <c r="F52" s="42">
        <v>3.4811879999999999</v>
      </c>
      <c r="G52" s="42">
        <v>2.6585229999999997</v>
      </c>
      <c r="H52" s="42">
        <v>2.5920940000000003</v>
      </c>
      <c r="I52" s="42">
        <v>2.6111659999999999</v>
      </c>
      <c r="J52" s="42">
        <v>3.0750449999999998</v>
      </c>
      <c r="K52" s="42">
        <v>1.3834470000000001</v>
      </c>
      <c r="L52" s="42">
        <v>0.58966600000000002</v>
      </c>
      <c r="M52" s="42">
        <v>0.91553600000000002</v>
      </c>
      <c r="N52" s="42">
        <v>0.94721699999999998</v>
      </c>
      <c r="O52" s="42">
        <v>0.52058000000000004</v>
      </c>
      <c r="P52" s="42">
        <v>0.54656700000000003</v>
      </c>
      <c r="Q52" s="42">
        <v>6.6526720000000008</v>
      </c>
      <c r="R52" s="42">
        <v>0.54004300000000005</v>
      </c>
      <c r="S52" s="42">
        <v>3.8850000000000003E-2</v>
      </c>
      <c r="T52" s="42">
        <v>2.4023999999999997E-2</v>
      </c>
      <c r="U52" s="42">
        <v>1.1903E-2</v>
      </c>
      <c r="V52" s="42">
        <v>3.0369999999999998E-3</v>
      </c>
      <c r="W52" s="42">
        <v>1.8E-3</v>
      </c>
      <c r="X52" s="42">
        <v>1.238E-3</v>
      </c>
      <c r="Y52" s="42">
        <v>7.3229999999999996E-3</v>
      </c>
      <c r="Z52" s="42">
        <v>3.3680000000000003E-3</v>
      </c>
      <c r="AA52" s="42">
        <v>7.1040000000000001E-3</v>
      </c>
      <c r="AB52" s="42">
        <v>4.4759999999999999E-3</v>
      </c>
      <c r="AC52" s="42">
        <v>3.166E-3</v>
      </c>
      <c r="AD52" s="42">
        <v>3.5620000000000001E-3</v>
      </c>
      <c r="AE52" s="42">
        <v>2.3939999999999999E-3</v>
      </c>
      <c r="AF52" s="42">
        <v>9.2199999999999986E-4</v>
      </c>
      <c r="AG52" s="42">
        <v>1.1709999999999999E-3</v>
      </c>
      <c r="AH52" s="42">
        <v>4.0099999999999997E-3</v>
      </c>
      <c r="AI52" s="42">
        <f t="shared" si="1"/>
        <v>39.953212999999998</v>
      </c>
      <c r="AJ52" s="26"/>
      <c r="AK52" s="27"/>
      <c r="AL52" s="28"/>
      <c r="AM52" s="29"/>
      <c r="AN52" s="29"/>
    </row>
    <row r="53" spans="1:40" ht="12" customHeight="1" x14ac:dyDescent="0.25">
      <c r="A53" s="40"/>
      <c r="B53" s="41" t="s">
        <v>32</v>
      </c>
      <c r="C53" s="42">
        <v>0.401592</v>
      </c>
      <c r="D53" s="42">
        <v>0.81761799999999996</v>
      </c>
      <c r="E53" s="42">
        <v>0.76750600000000002</v>
      </c>
      <c r="F53" s="42">
        <v>0.574021</v>
      </c>
      <c r="G53" s="42">
        <v>7.9430000000000004E-3</v>
      </c>
      <c r="H53" s="42">
        <v>1.617E-2</v>
      </c>
      <c r="I53" s="42">
        <v>4.7210000000000004E-3</v>
      </c>
      <c r="J53" s="42">
        <v>2.4350000000000001E-3</v>
      </c>
      <c r="K53" s="42">
        <v>3.0690000000000001E-3</v>
      </c>
      <c r="L53" s="42">
        <v>0</v>
      </c>
      <c r="M53" s="42">
        <v>0</v>
      </c>
      <c r="N53" s="42">
        <v>0</v>
      </c>
      <c r="O53" s="42">
        <v>0</v>
      </c>
      <c r="P53" s="42">
        <v>0</v>
      </c>
      <c r="Q53" s="42">
        <v>0</v>
      </c>
      <c r="R53" s="42">
        <v>0</v>
      </c>
      <c r="S53" s="42">
        <v>0</v>
      </c>
      <c r="T53" s="42">
        <v>0</v>
      </c>
      <c r="U53" s="42">
        <v>0</v>
      </c>
      <c r="V53" s="42">
        <v>0</v>
      </c>
      <c r="W53" s="42">
        <v>0</v>
      </c>
      <c r="X53" s="42">
        <v>0</v>
      </c>
      <c r="Y53" s="42">
        <v>0</v>
      </c>
      <c r="Z53" s="42">
        <v>0</v>
      </c>
      <c r="AA53" s="42">
        <v>0</v>
      </c>
      <c r="AB53" s="42">
        <v>0</v>
      </c>
      <c r="AC53" s="42">
        <v>0</v>
      </c>
      <c r="AD53" s="42">
        <v>0</v>
      </c>
      <c r="AE53" s="42">
        <v>27.469644000000002</v>
      </c>
      <c r="AF53" s="42">
        <v>2.06E-2</v>
      </c>
      <c r="AG53" s="42">
        <v>0</v>
      </c>
      <c r="AH53" s="42">
        <v>2.6779999999999998E-3</v>
      </c>
      <c r="AI53" s="42">
        <f t="shared" si="1"/>
        <v>30.087997000000005</v>
      </c>
      <c r="AJ53" s="26"/>
      <c r="AK53" s="27"/>
      <c r="AL53" s="28"/>
      <c r="AM53" s="29"/>
      <c r="AN53" s="29"/>
    </row>
    <row r="54" spans="1:40" ht="12" customHeight="1" x14ac:dyDescent="0.25">
      <c r="A54" s="40"/>
      <c r="B54" s="41" t="s">
        <v>34</v>
      </c>
      <c r="C54" s="42">
        <v>0.37260700000000002</v>
      </c>
      <c r="D54" s="42">
        <v>0.66086299999999998</v>
      </c>
      <c r="E54" s="42">
        <v>0.42351300000000003</v>
      </c>
      <c r="F54" s="42">
        <v>0.27237900000000004</v>
      </c>
      <c r="G54" s="42">
        <v>7.0999999999999994E-2</v>
      </c>
      <c r="H54" s="42">
        <v>1.5351E-2</v>
      </c>
      <c r="I54" s="42">
        <v>0.286047</v>
      </c>
      <c r="J54" s="42">
        <v>0.241844</v>
      </c>
      <c r="K54" s="42">
        <v>0.25553199999999998</v>
      </c>
      <c r="L54" s="42">
        <v>0.48155799999999999</v>
      </c>
      <c r="M54" s="42">
        <v>0.34682199999999996</v>
      </c>
      <c r="N54" s="42">
        <v>0.70954799999999996</v>
      </c>
      <c r="O54" s="42">
        <v>0.25104500000000002</v>
      </c>
      <c r="P54" s="42">
        <v>0.48031600000000002</v>
      </c>
      <c r="Q54" s="42">
        <v>1.0084279999999999</v>
      </c>
      <c r="R54" s="42">
        <v>1.2103360000000001</v>
      </c>
      <c r="S54" s="42">
        <v>2.8453270000000002</v>
      </c>
      <c r="T54" s="42">
        <v>0.63233200000000001</v>
      </c>
      <c r="U54" s="42">
        <v>0.20161900000000002</v>
      </c>
      <c r="V54" s="42">
        <v>0.122088</v>
      </c>
      <c r="W54" s="42">
        <v>0.141351</v>
      </c>
      <c r="X54" s="42">
        <v>0.10817399999999999</v>
      </c>
      <c r="Y54" s="42">
        <v>0.20372900000000002</v>
      </c>
      <c r="Z54" s="42">
        <v>0.342638</v>
      </c>
      <c r="AA54" s="42">
        <v>0.321687</v>
      </c>
      <c r="AB54" s="42">
        <v>0.22068299999999999</v>
      </c>
      <c r="AC54" s="42">
        <v>0.33404300000000003</v>
      </c>
      <c r="AD54" s="42">
        <v>8.4114240000000002</v>
      </c>
      <c r="AE54" s="42">
        <v>8.526826999999999</v>
      </c>
      <c r="AF54" s="42">
        <v>7.8765410000000005</v>
      </c>
      <c r="AG54" s="42">
        <v>7.1767950000000003</v>
      </c>
      <c r="AH54" s="42">
        <v>7.2129999999999998E-3</v>
      </c>
      <c r="AI54" s="42">
        <f t="shared" si="1"/>
        <v>44.559660000000001</v>
      </c>
      <c r="AJ54" s="26"/>
      <c r="AK54" s="27"/>
      <c r="AL54" s="28"/>
      <c r="AM54" s="29"/>
      <c r="AN54" s="29"/>
    </row>
    <row r="55" spans="1:40" ht="12" customHeight="1" x14ac:dyDescent="0.25">
      <c r="A55" s="40"/>
      <c r="B55" s="41" t="s">
        <v>36</v>
      </c>
      <c r="C55" s="42">
        <v>7.1607940000000001</v>
      </c>
      <c r="D55" s="42">
        <v>6.4709039999999991</v>
      </c>
      <c r="E55" s="42">
        <v>4.607660000000001</v>
      </c>
      <c r="F55" s="42">
        <v>4.6011509999999998</v>
      </c>
      <c r="G55" s="42">
        <v>6.9325580000000002</v>
      </c>
      <c r="H55" s="42">
        <v>2.425697</v>
      </c>
      <c r="I55" s="42">
        <v>14.510615000000001</v>
      </c>
      <c r="J55" s="42">
        <v>12.547041</v>
      </c>
      <c r="K55" s="42">
        <v>7.3703090000000007</v>
      </c>
      <c r="L55" s="42">
        <v>1.6751469999999999</v>
      </c>
      <c r="M55" s="42">
        <v>2.7109000000000001</v>
      </c>
      <c r="N55" s="42">
        <v>2.3245949999999995</v>
      </c>
      <c r="O55" s="42">
        <v>1.3721720000000002</v>
      </c>
      <c r="P55" s="42">
        <v>1.077256</v>
      </c>
      <c r="Q55" s="42">
        <v>1.5225149999999998</v>
      </c>
      <c r="R55" s="42">
        <v>1.1943440000000001</v>
      </c>
      <c r="S55" s="42">
        <v>1.1927599999999998</v>
      </c>
      <c r="T55" s="42">
        <v>2.860671</v>
      </c>
      <c r="U55" s="42">
        <v>3.066478</v>
      </c>
      <c r="V55" s="42">
        <v>2.1979410000000001</v>
      </c>
      <c r="W55" s="42">
        <v>4.5665750000000003</v>
      </c>
      <c r="X55" s="42">
        <v>4.7914089999999998</v>
      </c>
      <c r="Y55" s="42">
        <v>7.0654180000000002</v>
      </c>
      <c r="Z55" s="42">
        <v>9.531254999999998</v>
      </c>
      <c r="AA55" s="42">
        <v>11.344853000000001</v>
      </c>
      <c r="AB55" s="42">
        <v>11.069640999999999</v>
      </c>
      <c r="AC55" s="42">
        <v>12.484261999999999</v>
      </c>
      <c r="AD55" s="42">
        <v>4.6216459999999993</v>
      </c>
      <c r="AE55" s="42">
        <v>2.5363919999999998</v>
      </c>
      <c r="AF55" s="42">
        <v>1.7527789999999999</v>
      </c>
      <c r="AG55" s="42">
        <v>3.8994000000000001E-2</v>
      </c>
      <c r="AH55" s="42">
        <v>8.3373550000000005</v>
      </c>
      <c r="AI55" s="42">
        <f t="shared" si="1"/>
        <v>165.96208700000003</v>
      </c>
      <c r="AJ55" s="26"/>
      <c r="AK55" s="27"/>
      <c r="AL55" s="28"/>
      <c r="AM55" s="29"/>
      <c r="AN55" s="29"/>
    </row>
    <row r="56" spans="1:40" ht="12" customHeight="1" x14ac:dyDescent="0.25">
      <c r="A56" s="40"/>
      <c r="B56" s="41" t="s">
        <v>38</v>
      </c>
      <c r="C56" s="42">
        <v>0.13194700000000001</v>
      </c>
      <c r="D56" s="42">
        <v>0.19608200000000001</v>
      </c>
      <c r="E56" s="42">
        <v>0.33329599999999998</v>
      </c>
      <c r="F56" s="42">
        <v>0.40951500000000002</v>
      </c>
      <c r="G56" s="42">
        <v>0.22292799999999999</v>
      </c>
      <c r="H56" s="42">
        <v>3.7840999999999993E-2</v>
      </c>
      <c r="I56" s="42">
        <v>4.8069999999999995E-2</v>
      </c>
      <c r="J56" s="42">
        <v>4.0480999999999996E-2</v>
      </c>
      <c r="K56" s="42">
        <v>9.0130000000000002E-3</v>
      </c>
      <c r="L56" s="42">
        <v>6.3520000000000007E-2</v>
      </c>
      <c r="M56" s="42">
        <v>2.8773E-2</v>
      </c>
      <c r="N56" s="42">
        <v>6.912299999999999E-2</v>
      </c>
      <c r="O56" s="42">
        <v>6.0476000000000002E-2</v>
      </c>
      <c r="P56" s="42">
        <v>4.7301000000000003E-2</v>
      </c>
      <c r="Q56" s="42">
        <v>5.389E-2</v>
      </c>
      <c r="R56" s="42">
        <v>7.2411000000000003E-2</v>
      </c>
      <c r="S56" s="42">
        <v>9.9069999999999991E-3</v>
      </c>
      <c r="T56" s="42">
        <v>1.7029000000000002E-2</v>
      </c>
      <c r="U56" s="42">
        <v>7.6868000000000006E-2</v>
      </c>
      <c r="V56" s="42">
        <v>2.8533999999999997E-2</v>
      </c>
      <c r="W56" s="42">
        <v>1.2465E-2</v>
      </c>
      <c r="X56" s="42">
        <v>2.6062999999999999E-2</v>
      </c>
      <c r="Y56" s="42">
        <v>8.7800000000000009E-4</v>
      </c>
      <c r="Z56" s="42">
        <v>4.6189999999999998E-3</v>
      </c>
      <c r="AA56" s="42">
        <v>4.8300000000000001E-3</v>
      </c>
      <c r="AB56" s="42">
        <v>1.3060000000000001E-3</v>
      </c>
      <c r="AC56" s="42">
        <v>2.3189999999999999E-3</v>
      </c>
      <c r="AD56" s="42">
        <v>1.758E-3</v>
      </c>
      <c r="AE56" s="42">
        <v>4.5920000000000006E-3</v>
      </c>
      <c r="AF56" s="42">
        <v>3.2699999999999998E-4</v>
      </c>
      <c r="AG56" s="42">
        <v>5.0500000000000002E-4</v>
      </c>
      <c r="AH56" s="42">
        <v>3.1239999999999996E-3</v>
      </c>
      <c r="AI56" s="42">
        <f t="shared" si="1"/>
        <v>2.0197910000000001</v>
      </c>
      <c r="AJ56" s="26"/>
      <c r="AK56" s="27"/>
      <c r="AL56" s="28"/>
      <c r="AM56" s="29"/>
      <c r="AN56" s="29"/>
    </row>
    <row r="57" spans="1:40" ht="12" customHeight="1" x14ac:dyDescent="0.25">
      <c r="A57" s="40"/>
      <c r="B57" s="41" t="s">
        <v>40</v>
      </c>
      <c r="C57" s="42">
        <v>2.12E-4</v>
      </c>
      <c r="D57" s="42">
        <v>0</v>
      </c>
      <c r="E57" s="42">
        <v>0</v>
      </c>
      <c r="F57" s="42">
        <v>4.4396999999999999E-2</v>
      </c>
      <c r="G57" s="42">
        <v>5.7475999999999999E-2</v>
      </c>
      <c r="H57" s="42">
        <v>3.7370999999999995E-2</v>
      </c>
      <c r="I57" s="42">
        <v>0.10208199999999999</v>
      </c>
      <c r="J57" s="42">
        <v>7.3760000000000006E-2</v>
      </c>
      <c r="K57" s="42">
        <v>5.1658000000000003E-2</v>
      </c>
      <c r="L57" s="42">
        <v>0.27050099999999999</v>
      </c>
      <c r="M57" s="42">
        <v>2.5748E-2</v>
      </c>
      <c r="N57" s="42">
        <v>3.1580000000000002E-3</v>
      </c>
      <c r="O57" s="42">
        <v>6.6909999999999999E-3</v>
      </c>
      <c r="P57" s="42">
        <v>5.1999999999999995E-4</v>
      </c>
      <c r="Q57" s="42">
        <v>3.7780000000000001E-3</v>
      </c>
      <c r="R57" s="42">
        <v>4.8459999999999996E-3</v>
      </c>
      <c r="S57" s="42">
        <v>2.3906E-2</v>
      </c>
      <c r="T57" s="42">
        <v>7.1723999999999996E-2</v>
      </c>
      <c r="U57" s="42">
        <v>3.3763000000000001E-2</v>
      </c>
      <c r="V57" s="42">
        <v>1.6022999999999999E-2</v>
      </c>
      <c r="W57" s="42">
        <v>1.1860000000000001E-2</v>
      </c>
      <c r="X57" s="42">
        <v>1.4037000000000001E-2</v>
      </c>
      <c r="Y57" s="42">
        <v>0.13981299999999999</v>
      </c>
      <c r="Z57" s="42">
        <v>9.8723000000000005E-2</v>
      </c>
      <c r="AA57" s="42">
        <v>1.5671999999999998E-2</v>
      </c>
      <c r="AB57" s="42">
        <v>7.6881000000000005E-2</v>
      </c>
      <c r="AC57" s="42">
        <v>9.9273E-2</v>
      </c>
      <c r="AD57" s="42">
        <v>0.23278299999999999</v>
      </c>
      <c r="AE57" s="42">
        <v>0.16877800000000001</v>
      </c>
      <c r="AF57" s="42">
        <v>0.15391099999999999</v>
      </c>
      <c r="AG57" s="42">
        <v>0.24454000000000001</v>
      </c>
      <c r="AH57" s="42">
        <v>0.43830400000000003</v>
      </c>
      <c r="AI57" s="42">
        <f t="shared" si="1"/>
        <v>2.5221889999999996</v>
      </c>
      <c r="AJ57" s="26"/>
      <c r="AK57" s="27"/>
      <c r="AL57" s="28"/>
      <c r="AM57" s="29"/>
      <c r="AN57" s="29"/>
    </row>
    <row r="58" spans="1:40" ht="12" customHeight="1" x14ac:dyDescent="0.25">
      <c r="A58" s="40"/>
      <c r="B58" s="41" t="s">
        <v>42</v>
      </c>
      <c r="C58" s="42">
        <v>0.27883799999999997</v>
      </c>
      <c r="D58" s="42">
        <v>0.43143899999999996</v>
      </c>
      <c r="E58" s="42">
        <v>0.33382800000000007</v>
      </c>
      <c r="F58" s="42">
        <v>0.36868099999999993</v>
      </c>
      <c r="G58" s="42">
        <v>8.3766999999999994E-2</v>
      </c>
      <c r="H58" s="42">
        <v>1.9690000000000003E-2</v>
      </c>
      <c r="I58" s="42">
        <v>2.9062999999999995E-2</v>
      </c>
      <c r="J58" s="42">
        <v>4.4425000000000006E-2</v>
      </c>
      <c r="K58" s="42">
        <v>6.6554000000000002E-2</v>
      </c>
      <c r="L58" s="42">
        <v>9.4197000000000003E-2</v>
      </c>
      <c r="M58" s="42">
        <v>0.168207</v>
      </c>
      <c r="N58" s="42">
        <v>0.11268399999999999</v>
      </c>
      <c r="O58" s="42">
        <v>0.13622600000000001</v>
      </c>
      <c r="P58" s="42">
        <v>0.114718</v>
      </c>
      <c r="Q58" s="42">
        <v>0.21864400000000001</v>
      </c>
      <c r="R58" s="42">
        <v>0.5465000000000001</v>
      </c>
      <c r="S58" s="42">
        <v>0.58317599999999992</v>
      </c>
      <c r="T58" s="42">
        <v>0.91924700000000004</v>
      </c>
      <c r="U58" s="42">
        <v>1.1531980000000002</v>
      </c>
      <c r="V58" s="42">
        <v>1.0648330000000001</v>
      </c>
      <c r="W58" s="42">
        <v>1.8454690000000002</v>
      </c>
      <c r="X58" s="42">
        <v>2.4209139999999998</v>
      </c>
      <c r="Y58" s="42">
        <v>3.1105300000000002</v>
      </c>
      <c r="Z58" s="42">
        <v>2.7930670000000002</v>
      </c>
      <c r="AA58" s="42">
        <v>3.4444600000000003</v>
      </c>
      <c r="AB58" s="42">
        <v>3.8567310000000004</v>
      </c>
      <c r="AC58" s="42">
        <v>4.9888519999999996</v>
      </c>
      <c r="AD58" s="42">
        <v>5.238048</v>
      </c>
      <c r="AE58" s="42">
        <v>4.6596229999999998</v>
      </c>
      <c r="AF58" s="42">
        <v>4.9999549999999999</v>
      </c>
      <c r="AG58" s="42">
        <v>4.1982939999999997</v>
      </c>
      <c r="AH58" s="42">
        <v>5.1783699999999993</v>
      </c>
      <c r="AI58" s="42">
        <f t="shared" si="1"/>
        <v>53.502227999999995</v>
      </c>
      <c r="AJ58" s="26"/>
      <c r="AK58" s="27"/>
      <c r="AL58" s="28"/>
      <c r="AM58" s="29"/>
      <c r="AN58" s="29"/>
    </row>
    <row r="59" spans="1:40" ht="12" customHeight="1" x14ac:dyDescent="0.25">
      <c r="A59" s="40"/>
      <c r="B59" s="41" t="s">
        <v>44</v>
      </c>
      <c r="C59" s="42">
        <v>2.0551369999999998</v>
      </c>
      <c r="D59" s="42">
        <v>2.1802449999999998</v>
      </c>
      <c r="E59" s="42">
        <v>2.461897</v>
      </c>
      <c r="F59" s="42">
        <v>3.0548660000000005</v>
      </c>
      <c r="G59" s="42">
        <v>0.71007700000000007</v>
      </c>
      <c r="H59" s="42">
        <v>0.27075300000000002</v>
      </c>
      <c r="I59" s="42">
        <v>0.19037700000000005</v>
      </c>
      <c r="J59" s="42">
        <v>0.30500999999999995</v>
      </c>
      <c r="K59" s="42">
        <v>0.20727800000000002</v>
      </c>
      <c r="L59" s="42">
        <v>7.5951000000000005E-2</v>
      </c>
      <c r="M59" s="42">
        <v>0.46119799999999989</v>
      </c>
      <c r="N59" s="42">
        <v>0.70046599999999992</v>
      </c>
      <c r="O59" s="42">
        <v>0.18714599999999998</v>
      </c>
      <c r="P59" s="42">
        <v>3.1008999999999998E-2</v>
      </c>
      <c r="Q59" s="42">
        <v>0.15302100000000002</v>
      </c>
      <c r="R59" s="42">
        <v>3.4389000000000003E-2</v>
      </c>
      <c r="S59" s="42">
        <v>0.13228499999999999</v>
      </c>
      <c r="T59" s="42">
        <v>3.5557999999999999E-2</v>
      </c>
      <c r="U59" s="42">
        <v>6.5626000000000004E-2</v>
      </c>
      <c r="V59" s="42">
        <v>6.4287999999999998E-2</v>
      </c>
      <c r="W59" s="42">
        <v>0.16910900000000001</v>
      </c>
      <c r="X59" s="42">
        <v>0.26753399999999999</v>
      </c>
      <c r="Y59" s="42">
        <v>0.31217799999999996</v>
      </c>
      <c r="Z59" s="42">
        <v>0.22617399999999999</v>
      </c>
      <c r="AA59" s="42">
        <v>0.29061100000000001</v>
      </c>
      <c r="AB59" s="42">
        <v>0.44900000000000001</v>
      </c>
      <c r="AC59" s="42">
        <v>0.31467500000000004</v>
      </c>
      <c r="AD59" s="42">
        <v>0.137298</v>
      </c>
      <c r="AE59" s="42">
        <v>0.14397599999999999</v>
      </c>
      <c r="AF59" s="42">
        <v>9.8513000000000003E-2</v>
      </c>
      <c r="AG59" s="42">
        <v>1.7530000000000002E-3</v>
      </c>
      <c r="AH59" s="42">
        <v>7.6500000000000005E-4</v>
      </c>
      <c r="AI59" s="42">
        <f t="shared" si="1"/>
        <v>15.788162999999999</v>
      </c>
      <c r="AJ59" s="26"/>
      <c r="AK59" s="27"/>
      <c r="AL59" s="28"/>
      <c r="AM59" s="29"/>
      <c r="AN59" s="29"/>
    </row>
    <row r="60" spans="1:40" ht="12" customHeight="1" x14ac:dyDescent="0.25">
      <c r="A60" s="40"/>
      <c r="B60" s="41" t="s">
        <v>46</v>
      </c>
      <c r="C60" s="42">
        <v>13.57883</v>
      </c>
      <c r="D60" s="42">
        <v>15.423907</v>
      </c>
      <c r="E60" s="42">
        <v>10.840971999999999</v>
      </c>
      <c r="F60" s="42">
        <v>7.0204720000000007</v>
      </c>
      <c r="G60" s="42">
        <v>3.20343</v>
      </c>
      <c r="H60" s="42">
        <v>1.7822529999999999</v>
      </c>
      <c r="I60" s="42">
        <v>1.2877509999999996</v>
      </c>
      <c r="J60" s="42">
        <v>1.1390820000000004</v>
      </c>
      <c r="K60" s="42">
        <v>0.24204400000000001</v>
      </c>
      <c r="L60" s="42">
        <v>0.16414600000000001</v>
      </c>
      <c r="M60" s="42">
        <v>0.49942800000000004</v>
      </c>
      <c r="N60" s="42">
        <v>0.52798</v>
      </c>
      <c r="O60" s="42">
        <v>0.65593900000000005</v>
      </c>
      <c r="P60" s="42">
        <v>0.78642600000000007</v>
      </c>
      <c r="Q60" s="42">
        <v>0.91529799999999994</v>
      </c>
      <c r="R60" s="42">
        <v>1.0719810000000001</v>
      </c>
      <c r="S60" s="42">
        <v>0.902945</v>
      </c>
      <c r="T60" s="42">
        <v>0.65783999999999998</v>
      </c>
      <c r="U60" s="42">
        <v>0.52237699999999998</v>
      </c>
      <c r="V60" s="42">
        <v>0.52642100000000003</v>
      </c>
      <c r="W60" s="42">
        <v>0.71823100000000006</v>
      </c>
      <c r="X60" s="42">
        <v>0.5987579999999999</v>
      </c>
      <c r="Y60" s="42">
        <v>0.66425000000000001</v>
      </c>
      <c r="Z60" s="42">
        <v>0.63257999999999992</v>
      </c>
      <c r="AA60" s="42">
        <v>0.67766100000000007</v>
      </c>
      <c r="AB60" s="42">
        <v>0.64176800000000001</v>
      </c>
      <c r="AC60" s="42">
        <v>0.53284500000000001</v>
      </c>
      <c r="AD60" s="42">
        <v>0.26114900000000002</v>
      </c>
      <c r="AE60" s="42">
        <v>0.28886400000000001</v>
      </c>
      <c r="AF60" s="42">
        <v>0.23974899999999999</v>
      </c>
      <c r="AG60" s="42">
        <v>0.53691</v>
      </c>
      <c r="AH60" s="42">
        <v>0.42900200000000005</v>
      </c>
      <c r="AI60" s="42">
        <f t="shared" si="1"/>
        <v>67.971288999999999</v>
      </c>
      <c r="AJ60" s="26"/>
      <c r="AK60" s="27"/>
      <c r="AL60" s="28"/>
      <c r="AM60" s="29"/>
      <c r="AN60" s="29"/>
    </row>
    <row r="61" spans="1:40" ht="12" customHeight="1" x14ac:dyDescent="0.25">
      <c r="A61" s="40"/>
      <c r="B61" s="41" t="s">
        <v>48</v>
      </c>
      <c r="C61" s="42">
        <v>0.73348599999999997</v>
      </c>
      <c r="D61" s="42">
        <v>1.677551</v>
      </c>
      <c r="E61" s="42">
        <v>2.1493930000000003</v>
      </c>
      <c r="F61" s="42">
        <v>2.6867419999999997</v>
      </c>
      <c r="G61" s="42">
        <v>0.76048499999999997</v>
      </c>
      <c r="H61" s="42">
        <v>8.6188000000000001E-2</v>
      </c>
      <c r="I61" s="42">
        <v>0.12148899999999999</v>
      </c>
      <c r="J61" s="42">
        <v>5.4907999999999998E-2</v>
      </c>
      <c r="K61" s="42">
        <v>2.3661999999999999E-2</v>
      </c>
      <c r="L61" s="42">
        <v>0.26294899999999999</v>
      </c>
      <c r="M61" s="42">
        <v>2.9590999999999999E-2</v>
      </c>
      <c r="N61" s="42">
        <v>2.3179999999999999E-2</v>
      </c>
      <c r="O61" s="42">
        <v>2.0335000000000002E-2</v>
      </c>
      <c r="P61" s="42">
        <v>4.2011E-2</v>
      </c>
      <c r="Q61" s="42">
        <v>0.19007000000000002</v>
      </c>
      <c r="R61" s="42">
        <v>0.14456300000000002</v>
      </c>
      <c r="S61" s="42">
        <v>0.11701700000000001</v>
      </c>
      <c r="T61" s="42">
        <v>0.12123300000000002</v>
      </c>
      <c r="U61" s="42">
        <v>3.9201E-2</v>
      </c>
      <c r="V61" s="42">
        <v>0.26080999999999999</v>
      </c>
      <c r="W61" s="42">
        <v>0.22230299999999997</v>
      </c>
      <c r="X61" s="42">
        <v>0.14345799999999997</v>
      </c>
      <c r="Y61" s="42">
        <v>7.1869000000000002E-2</v>
      </c>
      <c r="Z61" s="42">
        <v>0.54564899999999994</v>
      </c>
      <c r="AA61" s="42">
        <v>0.25824899999999995</v>
      </c>
      <c r="AB61" s="42">
        <v>0.139686</v>
      </c>
      <c r="AC61" s="42">
        <v>0.157141</v>
      </c>
      <c r="AD61" s="42">
        <v>0.13869299999999998</v>
      </c>
      <c r="AE61" s="42">
        <v>0.10965000000000001</v>
      </c>
      <c r="AF61" s="42">
        <v>0.29233600000000004</v>
      </c>
      <c r="AG61" s="42">
        <v>8.4981000000000015E-2</v>
      </c>
      <c r="AH61" s="42">
        <v>8.6653000000000008E-2</v>
      </c>
      <c r="AI61" s="42">
        <f t="shared" si="1"/>
        <v>11.795532</v>
      </c>
      <c r="AJ61" s="26"/>
      <c r="AK61" s="27"/>
      <c r="AL61" s="28"/>
      <c r="AM61" s="29"/>
      <c r="AN61" s="29"/>
    </row>
    <row r="62" spans="1:40" ht="12" customHeight="1" x14ac:dyDescent="0.25">
      <c r="A62" s="40"/>
      <c r="B62" s="41" t="s">
        <v>50</v>
      </c>
      <c r="C62" s="42">
        <v>5.2302999999999995E-2</v>
      </c>
      <c r="D62" s="42">
        <v>2.5555999999999999E-2</v>
      </c>
      <c r="E62" s="42">
        <v>3.6929999999999997E-3</v>
      </c>
      <c r="F62" s="42">
        <v>4.4909999999999993E-3</v>
      </c>
      <c r="G62" s="42">
        <v>1.26E-2</v>
      </c>
      <c r="H62" s="42">
        <v>8.1979999999999987E-3</v>
      </c>
      <c r="I62" s="42">
        <v>8.1960000000000002E-3</v>
      </c>
      <c r="J62" s="42">
        <v>9.8169999999999993E-3</v>
      </c>
      <c r="K62" s="42">
        <v>1.3227999999999998E-2</v>
      </c>
      <c r="L62" s="42">
        <v>8.9180000000000006E-3</v>
      </c>
      <c r="M62" s="42">
        <v>4.2880000000000001E-3</v>
      </c>
      <c r="N62" s="42">
        <v>9.7669999999999996E-3</v>
      </c>
      <c r="O62" s="42">
        <v>9.0910000000000001E-3</v>
      </c>
      <c r="P62" s="42">
        <v>1.4116E-2</v>
      </c>
      <c r="Q62" s="42">
        <v>1.0219000000000001E-2</v>
      </c>
      <c r="R62" s="42">
        <v>1.0253999999999999E-2</v>
      </c>
      <c r="S62" s="42">
        <v>2.0532999999999999E-2</v>
      </c>
      <c r="T62" s="42">
        <v>5.9629999999999996E-3</v>
      </c>
      <c r="U62" s="42">
        <v>1.0127000000000001E-2</v>
      </c>
      <c r="V62" s="42">
        <v>8.2430000000000003E-3</v>
      </c>
      <c r="W62" s="42">
        <v>1.8745999999999999E-2</v>
      </c>
      <c r="X62" s="42">
        <v>5.1166999999999997E-2</v>
      </c>
      <c r="Y62" s="42">
        <v>9.8443000000000003E-2</v>
      </c>
      <c r="Z62" s="42">
        <v>0.224471</v>
      </c>
      <c r="AA62" s="42">
        <v>0.25344099999999997</v>
      </c>
      <c r="AB62" s="42">
        <v>0.102136</v>
      </c>
      <c r="AC62" s="42">
        <v>0.12568399999999999</v>
      </c>
      <c r="AD62" s="42">
        <v>0.18042900000000001</v>
      </c>
      <c r="AE62" s="42">
        <v>0.188384</v>
      </c>
      <c r="AF62" s="42">
        <v>0.111497</v>
      </c>
      <c r="AG62" s="42">
        <v>0.112542</v>
      </c>
      <c r="AH62" s="42">
        <v>9.348200000000001E-2</v>
      </c>
      <c r="AI62" s="42">
        <f t="shared" si="1"/>
        <v>1.8100229999999999</v>
      </c>
      <c r="AJ62" s="26"/>
      <c r="AK62" s="27"/>
      <c r="AL62" s="28"/>
      <c r="AM62" s="29"/>
      <c r="AN62" s="29"/>
    </row>
    <row r="63" spans="1:40" ht="12" customHeight="1" x14ac:dyDescent="0.25">
      <c r="A63" s="40"/>
      <c r="B63" s="41" t="s">
        <v>52</v>
      </c>
      <c r="C63" s="42">
        <v>11.561533000000001</v>
      </c>
      <c r="D63" s="42">
        <v>13.394827000000001</v>
      </c>
      <c r="E63" s="42">
        <v>10.755371</v>
      </c>
      <c r="F63" s="42">
        <v>9.7908260000000009</v>
      </c>
      <c r="G63" s="42">
        <v>14.389825</v>
      </c>
      <c r="H63" s="42">
        <v>5.7733750000000006</v>
      </c>
      <c r="I63" s="42">
        <v>6.0544860000000007</v>
      </c>
      <c r="J63" s="42">
        <v>3.3647299999999998</v>
      </c>
      <c r="K63" s="42">
        <v>2.4728710000000005</v>
      </c>
      <c r="L63" s="42">
        <v>1.885678</v>
      </c>
      <c r="M63" s="42">
        <v>2.5148890000000002</v>
      </c>
      <c r="N63" s="42">
        <v>2.1581039999999998</v>
      </c>
      <c r="O63" s="42">
        <v>2.18771</v>
      </c>
      <c r="P63" s="42">
        <v>2.2627470000000005</v>
      </c>
      <c r="Q63" s="42">
        <v>4.9231459999999991</v>
      </c>
      <c r="R63" s="42">
        <v>3.5276249999999996</v>
      </c>
      <c r="S63" s="42">
        <v>4.8777140000000001</v>
      </c>
      <c r="T63" s="42">
        <v>5.1768800000000015</v>
      </c>
      <c r="U63" s="42">
        <v>4.5715080000000006</v>
      </c>
      <c r="V63" s="42">
        <v>3.5569299999999999</v>
      </c>
      <c r="W63" s="42">
        <v>5.1341639999999993</v>
      </c>
      <c r="X63" s="42">
        <v>6.6599440000000012</v>
      </c>
      <c r="Y63" s="42">
        <v>4.9473610000000008</v>
      </c>
      <c r="Z63" s="42">
        <v>6.0876440000000009</v>
      </c>
      <c r="AA63" s="42">
        <v>5.9847629999999992</v>
      </c>
      <c r="AB63" s="42">
        <v>6.0369600000000005</v>
      </c>
      <c r="AC63" s="42">
        <v>6.7579429999999983</v>
      </c>
      <c r="AD63" s="42">
        <v>5.6210899999999997</v>
      </c>
      <c r="AE63" s="42">
        <v>6.491123</v>
      </c>
      <c r="AF63" s="42">
        <v>6.0974619999999993</v>
      </c>
      <c r="AG63" s="42">
        <v>4.0663629999999999</v>
      </c>
      <c r="AH63" s="42">
        <v>4.453551</v>
      </c>
      <c r="AI63" s="42">
        <f t="shared" si="1"/>
        <v>183.53914299999997</v>
      </c>
      <c r="AJ63" s="26"/>
      <c r="AK63" s="27"/>
      <c r="AL63" s="28"/>
      <c r="AM63" s="29"/>
      <c r="AN63" s="29"/>
    </row>
    <row r="64" spans="1:40" ht="12" customHeight="1" x14ac:dyDescent="0.25">
      <c r="A64" s="40"/>
      <c r="B64" s="41" t="s">
        <v>427</v>
      </c>
      <c r="C64" s="42">
        <v>255.96403000000004</v>
      </c>
      <c r="D64" s="42">
        <v>272.04977700000006</v>
      </c>
      <c r="E64" s="42">
        <v>239.70874500000002</v>
      </c>
      <c r="F64" s="42">
        <v>219.53294700000001</v>
      </c>
      <c r="G64" s="42">
        <v>117.14782499999998</v>
      </c>
      <c r="H64" s="42">
        <v>54.266510000000004</v>
      </c>
      <c r="I64" s="42">
        <v>80.409477999999993</v>
      </c>
      <c r="J64" s="42">
        <v>66.944501000000002</v>
      </c>
      <c r="K64" s="42">
        <v>57.048657000000013</v>
      </c>
      <c r="L64" s="42">
        <v>44.244684000000007</v>
      </c>
      <c r="M64" s="42">
        <v>51.085883000000024</v>
      </c>
      <c r="N64" s="42">
        <v>59.437137999999997</v>
      </c>
      <c r="O64" s="42">
        <v>47.781319999999987</v>
      </c>
      <c r="P64" s="42">
        <v>52.138213999999998</v>
      </c>
      <c r="Q64" s="42">
        <v>109.843608</v>
      </c>
      <c r="R64" s="42">
        <v>70.563462000000001</v>
      </c>
      <c r="S64" s="42">
        <v>56.991622999999983</v>
      </c>
      <c r="T64" s="42">
        <v>49.877077</v>
      </c>
      <c r="U64" s="42">
        <v>41.398052</v>
      </c>
      <c r="V64" s="42">
        <v>35.275187000000003</v>
      </c>
      <c r="W64" s="42">
        <v>47.126328999999991</v>
      </c>
      <c r="X64" s="42">
        <v>57.000487000000007</v>
      </c>
      <c r="Y64" s="42">
        <v>62.005108000000007</v>
      </c>
      <c r="Z64" s="42">
        <v>75.723987999999991</v>
      </c>
      <c r="AA64" s="42">
        <v>79.231387999999981</v>
      </c>
      <c r="AB64" s="42">
        <v>78.463136999999989</v>
      </c>
      <c r="AC64" s="42">
        <v>80.442032999999981</v>
      </c>
      <c r="AD64" s="42">
        <v>71.849838000000005</v>
      </c>
      <c r="AE64" s="42">
        <v>91.769109000000014</v>
      </c>
      <c r="AF64" s="42">
        <v>58.199766000000011</v>
      </c>
      <c r="AG64" s="42">
        <v>40.047251999999993</v>
      </c>
      <c r="AH64" s="42">
        <v>46.254922000000001</v>
      </c>
      <c r="AI64" s="42">
        <f t="shared" si="1"/>
        <v>2769.822075</v>
      </c>
      <c r="AJ64" s="26"/>
      <c r="AK64" s="27"/>
      <c r="AL64" s="28"/>
      <c r="AM64" s="29"/>
      <c r="AN64" s="29"/>
    </row>
    <row r="65" spans="1:40" ht="12" customHeight="1" x14ac:dyDescent="0.25">
      <c r="A65" s="40"/>
      <c r="B65" s="41"/>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26"/>
      <c r="AK65" s="27"/>
      <c r="AL65" s="28"/>
      <c r="AM65" s="29"/>
      <c r="AN65" s="29"/>
    </row>
    <row r="66" spans="1:40" ht="12" customHeight="1" x14ac:dyDescent="0.25">
      <c r="A66" s="98" t="s">
        <v>429</v>
      </c>
      <c r="B66" s="99"/>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26"/>
      <c r="AK66" s="27"/>
      <c r="AL66" s="28"/>
      <c r="AM66" s="29"/>
      <c r="AN66" s="29"/>
    </row>
    <row r="67" spans="1:40" ht="12" customHeight="1" x14ac:dyDescent="0.25">
      <c r="A67" s="40"/>
      <c r="B67" s="41"/>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26"/>
      <c r="AK67" s="27"/>
      <c r="AL67" s="28"/>
      <c r="AM67" s="29"/>
      <c r="AN67" s="29"/>
    </row>
    <row r="68" spans="1:40" ht="12" customHeight="1" x14ac:dyDescent="0.25">
      <c r="A68" s="40"/>
      <c r="B68" s="41" t="s">
        <v>4</v>
      </c>
      <c r="C68" s="43">
        <f>C39/C10*100</f>
        <v>3.4438724305919037</v>
      </c>
      <c r="D68" s="43">
        <f t="shared" ref="D68:AI77" si="2">D39/D10*100</f>
        <v>3.7177583543223514</v>
      </c>
      <c r="E68" s="43">
        <f t="shared" si="2"/>
        <v>3.3386529377305463</v>
      </c>
      <c r="F68" s="43">
        <f t="shared" si="2"/>
        <v>3.1642289565403208</v>
      </c>
      <c r="G68" s="43">
        <f t="shared" si="2"/>
        <v>1.9947904602245894</v>
      </c>
      <c r="H68" s="43">
        <f t="shared" si="2"/>
        <v>1.4204884520015024</v>
      </c>
      <c r="I68" s="43">
        <f t="shared" si="2"/>
        <v>0.22414065177689263</v>
      </c>
      <c r="J68" s="43">
        <f t="shared" si="2"/>
        <v>0.15059787591313645</v>
      </c>
      <c r="K68" s="43">
        <f t="shared" si="2"/>
        <v>8.2358210432834131E-2</v>
      </c>
      <c r="L68" s="43">
        <f t="shared" si="2"/>
        <v>2.330156704628791E-2</v>
      </c>
      <c r="M68" s="43">
        <f t="shared" si="2"/>
        <v>3.6833242023672642E-2</v>
      </c>
      <c r="N68" s="43">
        <f t="shared" si="2"/>
        <v>2.0661871238455493E-2</v>
      </c>
      <c r="O68" s="43">
        <f t="shared" si="2"/>
        <v>5.1296662348775744E-2</v>
      </c>
      <c r="P68" s="43">
        <f t="shared" si="2"/>
        <v>1.0350939657049306E-2</v>
      </c>
      <c r="Q68" s="43">
        <f t="shared" si="2"/>
        <v>9.798394003712298E-3</v>
      </c>
      <c r="R68" s="43">
        <f t="shared" si="2"/>
        <v>2.0902834876012761E-2</v>
      </c>
      <c r="S68" s="43">
        <f t="shared" si="2"/>
        <v>0.21056235809100501</v>
      </c>
      <c r="T68" s="43">
        <f t="shared" si="2"/>
        <v>3.609535795596067E-3</v>
      </c>
      <c r="U68" s="43">
        <f t="shared" si="2"/>
        <v>2.5718007796063418E-2</v>
      </c>
      <c r="V68" s="43">
        <f t="shared" si="2"/>
        <v>5.5197923170164372E-2</v>
      </c>
      <c r="W68" s="43">
        <f t="shared" si="2"/>
        <v>5.8895286728135425E-2</v>
      </c>
      <c r="X68" s="43">
        <f t="shared" si="2"/>
        <v>4.9356503922113007E-2</v>
      </c>
      <c r="Y68" s="43">
        <f t="shared" si="2"/>
        <v>5.0705496228993965E-2</v>
      </c>
      <c r="Z68" s="43">
        <f t="shared" si="2"/>
        <v>4.2017278824212856E-2</v>
      </c>
      <c r="AA68" s="43">
        <f t="shared" si="2"/>
        <v>5.380735290541714E-2</v>
      </c>
      <c r="AB68" s="43">
        <f t="shared" si="2"/>
        <v>6.2876930120447608E-2</v>
      </c>
      <c r="AC68" s="43">
        <f t="shared" si="2"/>
        <v>3.6554910779649792E-2</v>
      </c>
      <c r="AD68" s="43">
        <f t="shared" si="2"/>
        <v>2.8158370142274222E-2</v>
      </c>
      <c r="AE68" s="43">
        <f t="shared" si="2"/>
        <v>2.9090834488272686E-2</v>
      </c>
      <c r="AF68" s="43">
        <f t="shared" ref="AF68:AH93" si="3">AF39/AF10*100</f>
        <v>2.3605584486712676E-2</v>
      </c>
      <c r="AG68" s="43">
        <f t="shared" si="3"/>
        <v>2.3411365691523536E-2</v>
      </c>
      <c r="AH68" s="43">
        <f t="shared" si="3"/>
        <v>2.6874027523310823E-2</v>
      </c>
      <c r="AI68" s="43">
        <f t="shared" si="2"/>
        <v>6.99917312014776E-2</v>
      </c>
      <c r="AJ68" s="26"/>
      <c r="AK68" s="27"/>
      <c r="AL68" s="28"/>
      <c r="AM68" s="29"/>
      <c r="AN68" s="29"/>
    </row>
    <row r="69" spans="1:40" ht="12" customHeight="1" x14ac:dyDescent="0.25">
      <c r="A69" s="40"/>
      <c r="B69" s="41" t="s">
        <v>6</v>
      </c>
      <c r="C69" s="43">
        <f t="shared" ref="C69:R93" si="4">C40/C11*100</f>
        <v>4.26876068290197</v>
      </c>
      <c r="D69" s="43">
        <f t="shared" si="4"/>
        <v>4.1047930219014601</v>
      </c>
      <c r="E69" s="43">
        <f t="shared" si="4"/>
        <v>3.7804267948593018</v>
      </c>
      <c r="F69" s="43">
        <f t="shared" si="4"/>
        <v>3.3984741961360463</v>
      </c>
      <c r="G69" s="43">
        <f t="shared" si="4"/>
        <v>1.4238389111988488</v>
      </c>
      <c r="H69" s="43">
        <f t="shared" si="4"/>
        <v>0.36607084618934044</v>
      </c>
      <c r="I69" s="43">
        <f t="shared" si="4"/>
        <v>0.26955835244832943</v>
      </c>
      <c r="J69" s="43">
        <f t="shared" si="4"/>
        <v>0.30823337692119379</v>
      </c>
      <c r="K69" s="43">
        <f t="shared" si="4"/>
        <v>0.2653808035060366</v>
      </c>
      <c r="L69" s="43">
        <f t="shared" si="4"/>
        <v>0.14932817148160871</v>
      </c>
      <c r="M69" s="43">
        <f t="shared" si="4"/>
        <v>9.7271619068901333E-2</v>
      </c>
      <c r="N69" s="43">
        <f t="shared" si="4"/>
        <v>0.12203726232458845</v>
      </c>
      <c r="O69" s="43">
        <f t="shared" si="4"/>
        <v>0.10956969320211621</v>
      </c>
      <c r="P69" s="43">
        <f t="shared" si="4"/>
        <v>0.11784311371737158</v>
      </c>
      <c r="Q69" s="43">
        <f t="shared" si="4"/>
        <v>0.18572491792512227</v>
      </c>
      <c r="R69" s="43">
        <f t="shared" si="4"/>
        <v>0.12241303157807815</v>
      </c>
      <c r="S69" s="43">
        <f t="shared" si="2"/>
        <v>0.11364910330498451</v>
      </c>
      <c r="T69" s="43">
        <f t="shared" si="2"/>
        <v>9.0455139465343642E-2</v>
      </c>
      <c r="U69" s="43">
        <f t="shared" si="2"/>
        <v>6.9081033964830035E-2</v>
      </c>
      <c r="V69" s="43">
        <f t="shared" si="2"/>
        <v>5.3630180337584987E-2</v>
      </c>
      <c r="W69" s="43">
        <f t="shared" si="2"/>
        <v>6.0427780630102589E-2</v>
      </c>
      <c r="X69" s="43">
        <f t="shared" si="2"/>
        <v>8.6709964836869949E-2</v>
      </c>
      <c r="Y69" s="43">
        <f t="shared" si="2"/>
        <v>0.11690122733426395</v>
      </c>
      <c r="Z69" s="43">
        <f t="shared" si="2"/>
        <v>0.14868128226723096</v>
      </c>
      <c r="AA69" s="43">
        <f t="shared" si="2"/>
        <v>0.1565481270393913</v>
      </c>
      <c r="AB69" s="43">
        <f t="shared" si="2"/>
        <v>0.11928870813971897</v>
      </c>
      <c r="AC69" s="43">
        <f t="shared" si="2"/>
        <v>0.11545591784421602</v>
      </c>
      <c r="AD69" s="43">
        <f t="shared" si="2"/>
        <v>0.10589111833402129</v>
      </c>
      <c r="AE69" s="43">
        <f t="shared" si="2"/>
        <v>8.9053665443227625E-2</v>
      </c>
      <c r="AF69" s="43">
        <f t="shared" si="3"/>
        <v>9.7433973086679768E-2</v>
      </c>
      <c r="AG69" s="43">
        <f t="shared" ref="AG69:AH69" si="5">AG40/AG11*100</f>
        <v>6.4189928164357452E-2</v>
      </c>
      <c r="AH69" s="43">
        <f t="shared" si="5"/>
        <v>6.6862626949558801E-2</v>
      </c>
      <c r="AI69" s="43">
        <f t="shared" si="2"/>
        <v>0.18492606385420179</v>
      </c>
      <c r="AJ69" s="26"/>
      <c r="AK69" s="27"/>
      <c r="AL69" s="28"/>
      <c r="AM69" s="29"/>
      <c r="AN69" s="29"/>
    </row>
    <row r="70" spans="1:40" ht="12" customHeight="1" x14ac:dyDescent="0.25">
      <c r="A70" s="40"/>
      <c r="B70" s="41" t="s">
        <v>8</v>
      </c>
      <c r="C70" s="43">
        <f t="shared" si="4"/>
        <v>3.2200731912274598</v>
      </c>
      <c r="D70" s="43">
        <f t="shared" si="2"/>
        <v>3.284783877901841</v>
      </c>
      <c r="E70" s="43">
        <f t="shared" si="2"/>
        <v>2.748715621984517</v>
      </c>
      <c r="F70" s="43">
        <f t="shared" si="2"/>
        <v>2.7156519649687674</v>
      </c>
      <c r="G70" s="43">
        <f t="shared" si="2"/>
        <v>0.93848251689718043</v>
      </c>
      <c r="H70" s="43">
        <f t="shared" si="2"/>
        <v>0.5502465493138734</v>
      </c>
      <c r="I70" s="43">
        <f t="shared" si="2"/>
        <v>0.53535096511151115</v>
      </c>
      <c r="J70" s="43">
        <f t="shared" si="2"/>
        <v>0.36092851823872746</v>
      </c>
      <c r="K70" s="43">
        <f t="shared" si="2"/>
        <v>0.26826795951030774</v>
      </c>
      <c r="L70" s="43">
        <f t="shared" si="2"/>
        <v>0.26086525355271106</v>
      </c>
      <c r="M70" s="43">
        <f t="shared" si="2"/>
        <v>0.29638960055196206</v>
      </c>
      <c r="N70" s="43">
        <f t="shared" si="2"/>
        <v>0.33192748105733871</v>
      </c>
      <c r="O70" s="43">
        <f t="shared" si="2"/>
        <v>0.32308399329278292</v>
      </c>
      <c r="P70" s="43">
        <f t="shared" si="2"/>
        <v>0.36151145682743691</v>
      </c>
      <c r="Q70" s="43">
        <f t="shared" si="2"/>
        <v>0.55413084201481477</v>
      </c>
      <c r="R70" s="43">
        <f t="shared" si="2"/>
        <v>0.2979541821068647</v>
      </c>
      <c r="S70" s="43">
        <f t="shared" si="2"/>
        <v>9.7345780822082825E-2</v>
      </c>
      <c r="T70" s="43">
        <f t="shared" si="2"/>
        <v>5.1705046822225847E-2</v>
      </c>
      <c r="U70" s="43">
        <f t="shared" si="2"/>
        <v>3.8539026733822777E-2</v>
      </c>
      <c r="V70" s="43">
        <f t="shared" si="2"/>
        <v>3.9746433072245894E-2</v>
      </c>
      <c r="W70" s="43">
        <f t="shared" si="2"/>
        <v>4.4655326565933948E-2</v>
      </c>
      <c r="X70" s="43">
        <f t="shared" si="2"/>
        <v>5.2479392937777578E-2</v>
      </c>
      <c r="Y70" s="43">
        <f t="shared" si="2"/>
        <v>5.9006934130919363E-2</v>
      </c>
      <c r="Z70" s="43">
        <f t="shared" si="2"/>
        <v>8.849558200768147E-2</v>
      </c>
      <c r="AA70" s="43">
        <f t="shared" si="2"/>
        <v>0.10871501057190394</v>
      </c>
      <c r="AB70" s="43">
        <f t="shared" si="2"/>
        <v>0.11052246917415763</v>
      </c>
      <c r="AC70" s="43">
        <f t="shared" si="2"/>
        <v>0.11124607205563347</v>
      </c>
      <c r="AD70" s="43">
        <f t="shared" si="2"/>
        <v>8.2677212503220784E-2</v>
      </c>
      <c r="AE70" s="43">
        <f t="shared" si="2"/>
        <v>6.3233227356994243E-2</v>
      </c>
      <c r="AF70" s="43">
        <f t="shared" si="3"/>
        <v>4.552482389171001E-2</v>
      </c>
      <c r="AG70" s="43">
        <f t="shared" ref="AG70:AH70" si="6">AG41/AG12*100</f>
        <v>5.108276483203388E-3</v>
      </c>
      <c r="AH70" s="43">
        <f t="shared" si="6"/>
        <v>3.0968460488839666E-3</v>
      </c>
      <c r="AI70" s="43">
        <f t="shared" si="2"/>
        <v>0.19568584063604574</v>
      </c>
      <c r="AJ70" s="26"/>
      <c r="AK70" s="27"/>
      <c r="AL70" s="28"/>
      <c r="AM70" s="29"/>
      <c r="AN70" s="29"/>
    </row>
    <row r="71" spans="1:40" ht="12" customHeight="1" x14ac:dyDescent="0.25">
      <c r="A71" s="40"/>
      <c r="B71" s="41" t="s">
        <v>10</v>
      </c>
      <c r="C71" s="43">
        <f t="shared" si="4"/>
        <v>4.0323704655719235</v>
      </c>
      <c r="D71" s="43">
        <f t="shared" si="2"/>
        <v>3.1544111915951687</v>
      </c>
      <c r="E71" s="43">
        <f t="shared" si="2"/>
        <v>2.3233286479594235</v>
      </c>
      <c r="F71" s="43">
        <f t="shared" si="2"/>
        <v>2.3775947123127752</v>
      </c>
      <c r="G71" s="43">
        <f t="shared" si="2"/>
        <v>1.1845357578604334</v>
      </c>
      <c r="H71" s="43">
        <f t="shared" si="2"/>
        <v>0.654925215014595</v>
      </c>
      <c r="I71" s="43">
        <f t="shared" si="2"/>
        <v>0.4164889492862473</v>
      </c>
      <c r="J71" s="43">
        <f t="shared" si="2"/>
        <v>0.22765557979691928</v>
      </c>
      <c r="K71" s="43">
        <f t="shared" si="2"/>
        <v>8.7728775269552403E-2</v>
      </c>
      <c r="L71" s="43">
        <f t="shared" si="2"/>
        <v>9.3849957849378857E-3</v>
      </c>
      <c r="M71" s="43">
        <f t="shared" si="2"/>
        <v>3.6080077121534411E-3</v>
      </c>
      <c r="N71" s="43">
        <f t="shared" si="2"/>
        <v>1.4759291551800991E-2</v>
      </c>
      <c r="O71" s="43">
        <f t="shared" si="2"/>
        <v>2.9475014156562011E-2</v>
      </c>
      <c r="P71" s="43">
        <f t="shared" si="2"/>
        <v>4.3680073014724027E-2</v>
      </c>
      <c r="Q71" s="43">
        <f t="shared" si="2"/>
        <v>2.2638573641512807E-2</v>
      </c>
      <c r="R71" s="43">
        <f t="shared" si="2"/>
        <v>9.4027070861980866E-3</v>
      </c>
      <c r="S71" s="43">
        <f t="shared" si="2"/>
        <v>4.6678826470690667E-3</v>
      </c>
      <c r="T71" s="43">
        <f t="shared" si="2"/>
        <v>2.8549589686230137E-3</v>
      </c>
      <c r="U71" s="43">
        <f t="shared" si="2"/>
        <v>4.0424939996564291E-3</v>
      </c>
      <c r="V71" s="43">
        <f t="shared" si="2"/>
        <v>1.0785784660418574E-2</v>
      </c>
      <c r="W71" s="43">
        <f t="shared" si="2"/>
        <v>4.8593840273138546E-2</v>
      </c>
      <c r="X71" s="43">
        <f t="shared" si="2"/>
        <v>2.2335460003143924E-2</v>
      </c>
      <c r="Y71" s="43">
        <f t="shared" si="2"/>
        <v>0.11599645198737422</v>
      </c>
      <c r="Z71" s="43">
        <f t="shared" si="2"/>
        <v>0.19336410830398584</v>
      </c>
      <c r="AA71" s="43">
        <f t="shared" si="2"/>
        <v>0.29501113189508804</v>
      </c>
      <c r="AB71" s="43">
        <f t="shared" si="2"/>
        <v>0.31027497281536326</v>
      </c>
      <c r="AC71" s="43">
        <f t="shared" si="2"/>
        <v>0.14096157043918803</v>
      </c>
      <c r="AD71" s="43">
        <f t="shared" si="2"/>
        <v>0.15827317379838945</v>
      </c>
      <c r="AE71" s="43">
        <f t="shared" si="2"/>
        <v>0.15071041701721599</v>
      </c>
      <c r="AF71" s="43">
        <f t="shared" si="3"/>
        <v>5.1103920933130847E-2</v>
      </c>
      <c r="AG71" s="43">
        <f t="shared" ref="AG71:AH71" si="7">AG42/AG13*100</f>
        <v>1.4220942514955861E-2</v>
      </c>
      <c r="AH71" s="43">
        <f t="shared" si="7"/>
        <v>2.3757756115461943E-2</v>
      </c>
      <c r="AI71" s="43">
        <f t="shared" si="2"/>
        <v>0.27884160824710852</v>
      </c>
      <c r="AJ71" s="26"/>
      <c r="AK71" s="27"/>
      <c r="AL71" s="28"/>
      <c r="AM71" s="29"/>
      <c r="AN71" s="29"/>
    </row>
    <row r="72" spans="1:40" ht="12" customHeight="1" x14ac:dyDescent="0.25">
      <c r="A72" s="40"/>
      <c r="B72" s="41" t="s">
        <v>12</v>
      </c>
      <c r="C72" s="43">
        <f t="shared" si="4"/>
        <v>4.4127652817099827</v>
      </c>
      <c r="D72" s="43">
        <f t="shared" si="2"/>
        <v>4.4219365276624778</v>
      </c>
      <c r="E72" s="43">
        <f t="shared" si="2"/>
        <v>4.1583897699124659</v>
      </c>
      <c r="F72" s="43">
        <f t="shared" si="2"/>
        <v>3.9689418020938891</v>
      </c>
      <c r="G72" s="43">
        <f t="shared" si="2"/>
        <v>0.980483585492543</v>
      </c>
      <c r="H72" s="43">
        <f t="shared" si="2"/>
        <v>0.27859795290270611</v>
      </c>
      <c r="I72" s="43">
        <f t="shared" si="2"/>
        <v>0.2785254543440806</v>
      </c>
      <c r="J72" s="43">
        <f t="shared" si="2"/>
        <v>0.17694545145069887</v>
      </c>
      <c r="K72" s="43">
        <f t="shared" si="2"/>
        <v>0.12602476932814388</v>
      </c>
      <c r="L72" s="43">
        <f t="shared" si="2"/>
        <v>5.0531086049887909E-2</v>
      </c>
      <c r="M72" s="43">
        <f t="shared" si="2"/>
        <v>7.1665201391023378E-2</v>
      </c>
      <c r="N72" s="43">
        <f t="shared" si="2"/>
        <v>0.19922949040002824</v>
      </c>
      <c r="O72" s="43">
        <f t="shared" si="2"/>
        <v>7.5912987416536432E-2</v>
      </c>
      <c r="P72" s="43">
        <f t="shared" si="2"/>
        <v>8.4331502699727168E-2</v>
      </c>
      <c r="Q72" s="43">
        <f t="shared" si="2"/>
        <v>0.19813728446512061</v>
      </c>
      <c r="R72" s="43">
        <f t="shared" si="2"/>
        <v>9.3306689297578987E-2</v>
      </c>
      <c r="S72" s="43">
        <f t="shared" si="2"/>
        <v>0.14150231828637716</v>
      </c>
      <c r="T72" s="43">
        <f t="shared" si="2"/>
        <v>0.27768503595496852</v>
      </c>
      <c r="U72" s="43">
        <f t="shared" si="2"/>
        <v>0.27564151760003408</v>
      </c>
      <c r="V72" s="43">
        <f t="shared" si="2"/>
        <v>0.40294704478942767</v>
      </c>
      <c r="W72" s="43">
        <f t="shared" si="2"/>
        <v>0.31437766042711429</v>
      </c>
      <c r="X72" s="43">
        <f t="shared" si="2"/>
        <v>0.34315761081182072</v>
      </c>
      <c r="Y72" s="43">
        <f t="shared" si="2"/>
        <v>0.29640993112844832</v>
      </c>
      <c r="Z72" s="43">
        <f t="shared" si="2"/>
        <v>0.17986482534782547</v>
      </c>
      <c r="AA72" s="43">
        <f t="shared" si="2"/>
        <v>0.11420146317071009</v>
      </c>
      <c r="AB72" s="43">
        <f t="shared" si="2"/>
        <v>0.12675727839553536</v>
      </c>
      <c r="AC72" s="43">
        <f t="shared" si="2"/>
        <v>0.11723219210179303</v>
      </c>
      <c r="AD72" s="43">
        <f t="shared" si="2"/>
        <v>0.14081566422699163</v>
      </c>
      <c r="AE72" s="43">
        <f t="shared" si="2"/>
        <v>0.12222197454977868</v>
      </c>
      <c r="AF72" s="43">
        <f t="shared" si="3"/>
        <v>7.6763769701198928E-2</v>
      </c>
      <c r="AG72" s="43">
        <f t="shared" ref="AG72:AH72" si="8">AG43/AG14*100</f>
        <v>0</v>
      </c>
      <c r="AH72" s="43">
        <f t="shared" si="8"/>
        <v>0</v>
      </c>
      <c r="AI72" s="43">
        <f t="shared" si="2"/>
        <v>0.5105192646033998</v>
      </c>
      <c r="AJ72" s="26"/>
      <c r="AK72" s="27"/>
      <c r="AL72" s="28"/>
      <c r="AM72" s="29"/>
      <c r="AN72" s="29"/>
    </row>
    <row r="73" spans="1:40" ht="12" customHeight="1" x14ac:dyDescent="0.25">
      <c r="A73" s="40"/>
      <c r="B73" s="41" t="s">
        <v>14</v>
      </c>
      <c r="C73" s="43">
        <f t="shared" si="4"/>
        <v>4.2253415192219084</v>
      </c>
      <c r="D73" s="43">
        <f t="shared" si="2"/>
        <v>4.2174901114815517</v>
      </c>
      <c r="E73" s="43">
        <f t="shared" si="2"/>
        <v>3.9802807082456155</v>
      </c>
      <c r="F73" s="43">
        <f t="shared" si="2"/>
        <v>3.7336788272111088</v>
      </c>
      <c r="G73" s="43">
        <f t="shared" si="2"/>
        <v>0.87334258693935163</v>
      </c>
      <c r="H73" s="43">
        <f t="shared" si="2"/>
        <v>0.23505509828532792</v>
      </c>
      <c r="I73" s="43">
        <f t="shared" si="2"/>
        <v>0.17638460121107208</v>
      </c>
      <c r="J73" s="43">
        <f t="shared" si="2"/>
        <v>0.16377554208462575</v>
      </c>
      <c r="K73" s="43">
        <f t="shared" si="2"/>
        <v>0.19652984223684317</v>
      </c>
      <c r="L73" s="43">
        <f t="shared" si="2"/>
        <v>0.10563055638839361</v>
      </c>
      <c r="M73" s="43">
        <f t="shared" si="2"/>
        <v>5.4177672952718879E-2</v>
      </c>
      <c r="N73" s="43">
        <f t="shared" si="2"/>
        <v>0.11954061590863405</v>
      </c>
      <c r="O73" s="43">
        <f t="shared" si="2"/>
        <v>8.0544770564959192E-2</v>
      </c>
      <c r="P73" s="43">
        <f t="shared" si="2"/>
        <v>8.8121584015974377E-2</v>
      </c>
      <c r="Q73" s="43">
        <f t="shared" si="2"/>
        <v>0.22650789888432879</v>
      </c>
      <c r="R73" s="43">
        <f t="shared" si="2"/>
        <v>0.15062187165844032</v>
      </c>
      <c r="S73" s="43">
        <f t="shared" si="2"/>
        <v>0.2287254349728346</v>
      </c>
      <c r="T73" s="43">
        <f t="shared" si="2"/>
        <v>0.34769419117409794</v>
      </c>
      <c r="U73" s="43">
        <f t="shared" si="2"/>
        <v>0.39248649338621916</v>
      </c>
      <c r="V73" s="43">
        <f t="shared" si="2"/>
        <v>0.74945657314160674</v>
      </c>
      <c r="W73" s="43">
        <f t="shared" si="2"/>
        <v>0.53123190841165668</v>
      </c>
      <c r="X73" s="43">
        <f t="shared" si="2"/>
        <v>0.66863890029941209</v>
      </c>
      <c r="Y73" s="43">
        <f t="shared" si="2"/>
        <v>0.52332687738332351</v>
      </c>
      <c r="Z73" s="43">
        <f t="shared" si="2"/>
        <v>0.51533600392625811</v>
      </c>
      <c r="AA73" s="43">
        <f t="shared" si="2"/>
        <v>0.48201612727680104</v>
      </c>
      <c r="AB73" s="43">
        <f t="shared" si="2"/>
        <v>0.36488593246335199</v>
      </c>
      <c r="AC73" s="43">
        <f t="shared" si="2"/>
        <v>0.34279638623817615</v>
      </c>
      <c r="AD73" s="43">
        <f t="shared" si="2"/>
        <v>0.36863054072503826</v>
      </c>
      <c r="AE73" s="43">
        <f t="shared" si="2"/>
        <v>0.22752497674959726</v>
      </c>
      <c r="AF73" s="43">
        <f t="shared" si="3"/>
        <v>8.8900347486622469E-2</v>
      </c>
      <c r="AG73" s="43">
        <f t="shared" ref="AG73:AH73" si="9">AG44/AG15*100</f>
        <v>0</v>
      </c>
      <c r="AH73" s="43">
        <f t="shared" si="9"/>
        <v>0</v>
      </c>
      <c r="AI73" s="43">
        <f t="shared" si="2"/>
        <v>0.53598339912673254</v>
      </c>
      <c r="AJ73" s="26"/>
      <c r="AK73" s="27"/>
      <c r="AL73" s="28"/>
      <c r="AM73" s="29"/>
      <c r="AN73" s="29"/>
    </row>
    <row r="74" spans="1:40" ht="12" customHeight="1" x14ac:dyDescent="0.25">
      <c r="A74" s="40"/>
      <c r="B74" s="41" t="s">
        <v>16</v>
      </c>
      <c r="C74" s="43">
        <f t="shared" si="4"/>
        <v>2.2127673843014097</v>
      </c>
      <c r="D74" s="43">
        <f t="shared" si="2"/>
        <v>2.2996846140639167</v>
      </c>
      <c r="E74" s="43">
        <f t="shared" si="2"/>
        <v>1.7955961410605488</v>
      </c>
      <c r="F74" s="43">
        <f t="shared" si="2"/>
        <v>1.3570334425830011</v>
      </c>
      <c r="G74" s="43">
        <f t="shared" si="2"/>
        <v>1.0381512037494789</v>
      </c>
      <c r="H74" s="43">
        <f t="shared" si="2"/>
        <v>0.47462009967807783</v>
      </c>
      <c r="I74" s="43">
        <f t="shared" si="2"/>
        <v>0.14518318014311621</v>
      </c>
      <c r="J74" s="43">
        <f t="shared" si="2"/>
        <v>0.14273143046836526</v>
      </c>
      <c r="K74" s="43">
        <f t="shared" si="2"/>
        <v>0.1008802697049262</v>
      </c>
      <c r="L74" s="43">
        <f t="shared" si="2"/>
        <v>9.7436205281606722E-2</v>
      </c>
      <c r="M74" s="43">
        <f t="shared" si="2"/>
        <v>0.16983464494305983</v>
      </c>
      <c r="N74" s="43">
        <f t="shared" si="2"/>
        <v>0.18968007829584813</v>
      </c>
      <c r="O74" s="43">
        <f t="shared" si="2"/>
        <v>0.22379893238012694</v>
      </c>
      <c r="P74" s="43">
        <f t="shared" si="2"/>
        <v>0.15444395016407517</v>
      </c>
      <c r="Q74" s="43">
        <f t="shared" si="2"/>
        <v>9.2867273017114185E-2</v>
      </c>
      <c r="R74" s="43">
        <f t="shared" si="2"/>
        <v>0.10690971064603967</v>
      </c>
      <c r="S74" s="43">
        <f t="shared" si="2"/>
        <v>0.17036575697625597</v>
      </c>
      <c r="T74" s="43">
        <f t="shared" si="2"/>
        <v>0.17680247701857657</v>
      </c>
      <c r="U74" s="43">
        <f t="shared" si="2"/>
        <v>0.26352318351956167</v>
      </c>
      <c r="V74" s="43">
        <f t="shared" si="2"/>
        <v>0.22827751318949019</v>
      </c>
      <c r="W74" s="43">
        <f t="shared" si="2"/>
        <v>0.29074262722965888</v>
      </c>
      <c r="X74" s="43">
        <f t="shared" si="2"/>
        <v>0.25196196141743887</v>
      </c>
      <c r="Y74" s="43">
        <f t="shared" si="2"/>
        <v>0.19254137432994756</v>
      </c>
      <c r="Z74" s="43">
        <f t="shared" si="2"/>
        <v>0.25713522664534783</v>
      </c>
      <c r="AA74" s="43">
        <f t="shared" si="2"/>
        <v>0.19014834451945933</v>
      </c>
      <c r="AB74" s="43">
        <f t="shared" si="2"/>
        <v>0.21821568005100106</v>
      </c>
      <c r="AC74" s="43">
        <f t="shared" si="2"/>
        <v>0.23405001706263517</v>
      </c>
      <c r="AD74" s="43">
        <f t="shared" si="2"/>
        <v>0.11110987664155138</v>
      </c>
      <c r="AE74" s="43">
        <f t="shared" si="2"/>
        <v>0.13308826493976614</v>
      </c>
      <c r="AF74" s="43">
        <f t="shared" si="3"/>
        <v>0.11797849853308665</v>
      </c>
      <c r="AG74" s="43">
        <f t="shared" ref="AG74:AH74" si="10">AG45/AG16*100</f>
        <v>4.3335553631702453E-2</v>
      </c>
      <c r="AH74" s="43">
        <f t="shared" si="10"/>
        <v>8.0391704938602149E-2</v>
      </c>
      <c r="AI74" s="43">
        <f t="shared" si="2"/>
        <v>0.20488733989238714</v>
      </c>
      <c r="AJ74" s="26"/>
      <c r="AK74" s="27"/>
      <c r="AL74" s="28"/>
      <c r="AM74" s="29"/>
      <c r="AN74" s="29"/>
    </row>
    <row r="75" spans="1:40" ht="12" customHeight="1" x14ac:dyDescent="0.25">
      <c r="A75" s="40"/>
      <c r="B75" s="41" t="s">
        <v>18</v>
      </c>
      <c r="C75" s="43">
        <f t="shared" si="4"/>
        <v>8.7770177394013054</v>
      </c>
      <c r="D75" s="43">
        <f t="shared" si="2"/>
        <v>8.7675096456687793</v>
      </c>
      <c r="E75" s="43">
        <f t="shared" si="2"/>
        <v>5.8530811165062442</v>
      </c>
      <c r="F75" s="43">
        <f t="shared" si="2"/>
        <v>3.611579356059301</v>
      </c>
      <c r="G75" s="43">
        <f t="shared" si="2"/>
        <v>0.61957146297513355</v>
      </c>
      <c r="H75" s="43">
        <f t="shared" si="2"/>
        <v>0.46535934990185435</v>
      </c>
      <c r="I75" s="43">
        <f t="shared" si="2"/>
        <v>0.53442069699960171</v>
      </c>
      <c r="J75" s="43">
        <f t="shared" si="2"/>
        <v>0.3171860245232328</v>
      </c>
      <c r="K75" s="43">
        <f t="shared" si="2"/>
        <v>0.26788192938789884</v>
      </c>
      <c r="L75" s="43">
        <f t="shared" si="2"/>
        <v>0.15589870688502797</v>
      </c>
      <c r="M75" s="43">
        <f t="shared" si="2"/>
        <v>3.2121506022997313E-2</v>
      </c>
      <c r="N75" s="43">
        <f t="shared" si="2"/>
        <v>9.7908927120593098E-2</v>
      </c>
      <c r="O75" s="43">
        <f t="shared" si="2"/>
        <v>3.597802220462875E-2</v>
      </c>
      <c r="P75" s="43">
        <f t="shared" si="2"/>
        <v>6.6204548797198171E-2</v>
      </c>
      <c r="Q75" s="43">
        <f t="shared" si="2"/>
        <v>9.1032518994642889E-2</v>
      </c>
      <c r="R75" s="43">
        <f t="shared" si="2"/>
        <v>8.5800262045339859E-2</v>
      </c>
      <c r="S75" s="43">
        <f t="shared" si="2"/>
        <v>0.12134007555600168</v>
      </c>
      <c r="T75" s="43">
        <f t="shared" si="2"/>
        <v>0</v>
      </c>
      <c r="U75" s="43">
        <f t="shared" si="2"/>
        <v>0</v>
      </c>
      <c r="V75" s="43">
        <f t="shared" si="2"/>
        <v>0</v>
      </c>
      <c r="W75" s="43">
        <f t="shared" si="2"/>
        <v>0</v>
      </c>
      <c r="X75" s="43">
        <f t="shared" si="2"/>
        <v>0</v>
      </c>
      <c r="Y75" s="43">
        <f t="shared" si="2"/>
        <v>0</v>
      </c>
      <c r="Z75" s="43">
        <f t="shared" si="2"/>
        <v>0</v>
      </c>
      <c r="AA75" s="43">
        <f t="shared" si="2"/>
        <v>0</v>
      </c>
      <c r="AB75" s="43">
        <f t="shared" si="2"/>
        <v>0</v>
      </c>
      <c r="AC75" s="43">
        <f t="shared" si="2"/>
        <v>0</v>
      </c>
      <c r="AD75" s="43">
        <f t="shared" si="2"/>
        <v>5.5043512418510493E-2</v>
      </c>
      <c r="AE75" s="43">
        <f t="shared" si="2"/>
        <v>3.8065676582563684E-2</v>
      </c>
      <c r="AF75" s="43">
        <f t="shared" si="3"/>
        <v>2.4605284523785576E-2</v>
      </c>
      <c r="AG75" s="43">
        <f t="shared" ref="AG75:AH75" si="11">AG46/AG17*100</f>
        <v>0</v>
      </c>
      <c r="AH75" s="43">
        <f t="shared" si="11"/>
        <v>0</v>
      </c>
      <c r="AI75" s="43">
        <f t="shared" si="2"/>
        <v>0.41938830895963009</v>
      </c>
      <c r="AJ75" s="26"/>
      <c r="AK75" s="27"/>
      <c r="AL75" s="28"/>
      <c r="AM75" s="29"/>
      <c r="AN75" s="29"/>
    </row>
    <row r="76" spans="1:40" ht="12" customHeight="1" x14ac:dyDescent="0.25">
      <c r="A76" s="40"/>
      <c r="B76" s="41" t="s">
        <v>20</v>
      </c>
      <c r="C76" s="43">
        <f t="shared" si="4"/>
        <v>5.2314918186740282</v>
      </c>
      <c r="D76" s="43">
        <f t="shared" si="2"/>
        <v>5.1788774041007475</v>
      </c>
      <c r="E76" s="43">
        <f t="shared" si="2"/>
        <v>4.2773377718611556</v>
      </c>
      <c r="F76" s="43">
        <f t="shared" si="2"/>
        <v>3.1638976085609491</v>
      </c>
      <c r="G76" s="43">
        <f t="shared" si="2"/>
        <v>2.0985749991443385</v>
      </c>
      <c r="H76" s="43">
        <f t="shared" si="2"/>
        <v>1.2632900441188515</v>
      </c>
      <c r="I76" s="43">
        <f t="shared" si="2"/>
        <v>0.69515161474615883</v>
      </c>
      <c r="J76" s="43">
        <f t="shared" si="2"/>
        <v>0.81193521736886798</v>
      </c>
      <c r="K76" s="43">
        <f t="shared" si="2"/>
        <v>0.26902597639370124</v>
      </c>
      <c r="L76" s="43">
        <f t="shared" si="2"/>
        <v>0.18955182090098796</v>
      </c>
      <c r="M76" s="43">
        <f t="shared" si="2"/>
        <v>0</v>
      </c>
      <c r="N76" s="43">
        <f t="shared" si="2"/>
        <v>0</v>
      </c>
      <c r="O76" s="43">
        <f t="shared" si="2"/>
        <v>0</v>
      </c>
      <c r="P76" s="43">
        <f t="shared" si="2"/>
        <v>0</v>
      </c>
      <c r="Q76" s="43">
        <f t="shared" si="2"/>
        <v>0</v>
      </c>
      <c r="R76" s="43">
        <f t="shared" si="2"/>
        <v>0</v>
      </c>
      <c r="S76" s="43">
        <f t="shared" si="2"/>
        <v>0</v>
      </c>
      <c r="T76" s="43">
        <f t="shared" si="2"/>
        <v>0</v>
      </c>
      <c r="U76" s="43">
        <f t="shared" si="2"/>
        <v>0</v>
      </c>
      <c r="V76" s="43">
        <f t="shared" si="2"/>
        <v>0</v>
      </c>
      <c r="W76" s="43">
        <f t="shared" si="2"/>
        <v>0</v>
      </c>
      <c r="X76" s="43">
        <f t="shared" si="2"/>
        <v>0</v>
      </c>
      <c r="Y76" s="43">
        <f t="shared" si="2"/>
        <v>0</v>
      </c>
      <c r="Z76" s="43">
        <f t="shared" si="2"/>
        <v>0</v>
      </c>
      <c r="AA76" s="43">
        <f t="shared" si="2"/>
        <v>0</v>
      </c>
      <c r="AB76" s="43">
        <f t="shared" si="2"/>
        <v>0</v>
      </c>
      <c r="AC76" s="43">
        <f t="shared" si="2"/>
        <v>0</v>
      </c>
      <c r="AD76" s="43">
        <f t="shared" si="2"/>
        <v>0</v>
      </c>
      <c r="AE76" s="43">
        <f t="shared" si="2"/>
        <v>0</v>
      </c>
      <c r="AF76" s="43">
        <f t="shared" si="3"/>
        <v>0</v>
      </c>
      <c r="AG76" s="43">
        <f t="shared" ref="AG76:AH76" si="12">AG47/AG18*100</f>
        <v>0</v>
      </c>
      <c r="AH76" s="43">
        <f t="shared" si="12"/>
        <v>0</v>
      </c>
      <c r="AI76" s="43">
        <f t="shared" si="2"/>
        <v>0.28866702079524065</v>
      </c>
      <c r="AJ76" s="26"/>
      <c r="AK76" s="27"/>
      <c r="AL76" s="28"/>
      <c r="AM76" s="29"/>
      <c r="AN76" s="29"/>
    </row>
    <row r="77" spans="1:40" ht="12" customHeight="1" x14ac:dyDescent="0.25">
      <c r="A77" s="40"/>
      <c r="B77" s="41" t="s">
        <v>22</v>
      </c>
      <c r="C77" s="43">
        <f t="shared" si="4"/>
        <v>5.2988330367492393</v>
      </c>
      <c r="D77" s="43">
        <f t="shared" si="2"/>
        <v>4.9836052324441642</v>
      </c>
      <c r="E77" s="43">
        <f t="shared" si="2"/>
        <v>3.1919151919164812</v>
      </c>
      <c r="F77" s="43">
        <f t="shared" si="2"/>
        <v>1.4578561652394366</v>
      </c>
      <c r="G77" s="43">
        <f t="shared" si="2"/>
        <v>1.5154173663444912</v>
      </c>
      <c r="H77" s="43">
        <f t="shared" si="2"/>
        <v>1.8967538972884981</v>
      </c>
      <c r="I77" s="43">
        <f t="shared" si="2"/>
        <v>1.004993999763482</v>
      </c>
      <c r="J77" s="43">
        <f t="shared" si="2"/>
        <v>0.2918355795560586</v>
      </c>
      <c r="K77" s="43">
        <f t="shared" si="2"/>
        <v>0.2140935258603138</v>
      </c>
      <c r="L77" s="43">
        <f t="shared" si="2"/>
        <v>0.12308534011354598</v>
      </c>
      <c r="M77" s="43">
        <f t="shared" ref="D77:AI86" si="13">M48/M19*100</f>
        <v>6.818569047152559E-2</v>
      </c>
      <c r="N77" s="43">
        <f t="shared" si="13"/>
        <v>0.22398831981540751</v>
      </c>
      <c r="O77" s="43">
        <f t="shared" si="13"/>
        <v>7.9471367762617387E-2</v>
      </c>
      <c r="P77" s="43">
        <f t="shared" si="13"/>
        <v>0.23967999902914433</v>
      </c>
      <c r="Q77" s="43">
        <f t="shared" si="13"/>
        <v>7.6465327621225626E-2</v>
      </c>
      <c r="R77" s="43">
        <f t="shared" si="13"/>
        <v>6.6800057242095812E-2</v>
      </c>
      <c r="S77" s="43">
        <f t="shared" si="13"/>
        <v>6.3065794513390075E-2</v>
      </c>
      <c r="T77" s="43">
        <f t="shared" si="13"/>
        <v>2.0824418025053856E-2</v>
      </c>
      <c r="U77" s="43">
        <f t="shared" si="13"/>
        <v>5.4369145955297134E-2</v>
      </c>
      <c r="V77" s="43">
        <f t="shared" si="13"/>
        <v>0.12790153659076087</v>
      </c>
      <c r="W77" s="43">
        <f t="shared" si="13"/>
        <v>0.15534305527697528</v>
      </c>
      <c r="X77" s="43">
        <f t="shared" si="13"/>
        <v>0.16231692697235134</v>
      </c>
      <c r="Y77" s="43">
        <f t="shared" si="13"/>
        <v>0.16771772336588289</v>
      </c>
      <c r="Z77" s="43">
        <f t="shared" si="13"/>
        <v>0.44255555634696764</v>
      </c>
      <c r="AA77" s="43">
        <f t="shared" si="13"/>
        <v>0.25918606100486713</v>
      </c>
      <c r="AB77" s="43">
        <f t="shared" si="13"/>
        <v>0.3347034312574147</v>
      </c>
      <c r="AC77" s="43">
        <f t="shared" si="13"/>
        <v>0.40137841562955107</v>
      </c>
      <c r="AD77" s="43">
        <f t="shared" si="13"/>
        <v>0.59101723720591604</v>
      </c>
      <c r="AE77" s="43">
        <f t="shared" si="13"/>
        <v>0.53218047858299311</v>
      </c>
      <c r="AF77" s="43">
        <f t="shared" si="3"/>
        <v>0.49395560584385279</v>
      </c>
      <c r="AG77" s="43">
        <f t="shared" ref="AG77:AH77" si="14">AG48/AG19*100</f>
        <v>0.63031854270791166</v>
      </c>
      <c r="AH77" s="43">
        <f t="shared" si="14"/>
        <v>0.6011790373393312</v>
      </c>
      <c r="AI77" s="43">
        <f t="shared" si="13"/>
        <v>0.48000190775524321</v>
      </c>
      <c r="AJ77" s="26"/>
      <c r="AK77" s="27"/>
      <c r="AL77" s="28"/>
      <c r="AM77" s="29"/>
      <c r="AN77" s="29"/>
    </row>
    <row r="78" spans="1:40" ht="12" customHeight="1" x14ac:dyDescent="0.25">
      <c r="A78" s="40"/>
      <c r="B78" s="41" t="s">
        <v>24</v>
      </c>
      <c r="C78" s="43">
        <f t="shared" si="4"/>
        <v>5.2504745303443574</v>
      </c>
      <c r="D78" s="43">
        <f t="shared" si="13"/>
        <v>5.1514327995093705</v>
      </c>
      <c r="E78" s="43">
        <f t="shared" si="13"/>
        <v>2.9536481506196086</v>
      </c>
      <c r="F78" s="43">
        <f t="shared" si="13"/>
        <v>1.7966778059079738</v>
      </c>
      <c r="G78" s="43">
        <f t="shared" si="13"/>
        <v>1.6695735326092163</v>
      </c>
      <c r="H78" s="43">
        <f t="shared" si="13"/>
        <v>1.1336755837183596</v>
      </c>
      <c r="I78" s="43">
        <f t="shared" si="13"/>
        <v>0.89621884931621298</v>
      </c>
      <c r="J78" s="43">
        <f t="shared" si="13"/>
        <v>0.43902585111319237</v>
      </c>
      <c r="K78" s="43">
        <f t="shared" si="13"/>
        <v>0.23333227789612537</v>
      </c>
      <c r="L78" s="43">
        <f t="shared" si="13"/>
        <v>0.23955661128127392</v>
      </c>
      <c r="M78" s="43">
        <f t="shared" si="13"/>
        <v>0.12912975456976178</v>
      </c>
      <c r="N78" s="43">
        <f t="shared" si="13"/>
        <v>0.13414999210448797</v>
      </c>
      <c r="O78" s="43">
        <f t="shared" si="13"/>
        <v>0.15352272339328765</v>
      </c>
      <c r="P78" s="43">
        <f t="shared" si="13"/>
        <v>0.24292630553242592</v>
      </c>
      <c r="Q78" s="43">
        <f t="shared" si="13"/>
        <v>0.28213329223383976</v>
      </c>
      <c r="R78" s="43">
        <f t="shared" si="13"/>
        <v>0.35417303153724988</v>
      </c>
      <c r="S78" s="43">
        <f t="shared" si="13"/>
        <v>0.39046761905609889</v>
      </c>
      <c r="T78" s="43">
        <f t="shared" si="13"/>
        <v>0.36445801371169678</v>
      </c>
      <c r="U78" s="43">
        <f t="shared" si="13"/>
        <v>0.34276210153144893</v>
      </c>
      <c r="V78" s="43">
        <f t="shared" si="13"/>
        <v>0.36442987174651759</v>
      </c>
      <c r="W78" s="43">
        <f t="shared" si="13"/>
        <v>0.38788851326123497</v>
      </c>
      <c r="X78" s="43">
        <f t="shared" si="13"/>
        <v>0.45075933049324185</v>
      </c>
      <c r="Y78" s="43">
        <f t="shared" si="13"/>
        <v>0.4223494743439018</v>
      </c>
      <c r="Z78" s="43">
        <f t="shared" si="13"/>
        <v>0.40362833146812582</v>
      </c>
      <c r="AA78" s="43">
        <f t="shared" si="13"/>
        <v>0.40594353580387205</v>
      </c>
      <c r="AB78" s="43">
        <f t="shared" si="13"/>
        <v>0.43984512237136947</v>
      </c>
      <c r="AC78" s="43">
        <f t="shared" si="13"/>
        <v>0.43579403384607812</v>
      </c>
      <c r="AD78" s="43">
        <f t="shared" si="13"/>
        <v>0.37731145485396722</v>
      </c>
      <c r="AE78" s="43">
        <f t="shared" si="13"/>
        <v>0.27991626501673261</v>
      </c>
      <c r="AF78" s="43">
        <f t="shared" si="3"/>
        <v>0.20343858036663792</v>
      </c>
      <c r="AG78" s="43">
        <f t="shared" ref="AG78:AH78" si="15">AG49/AG20*100</f>
        <v>0.12527577145221641</v>
      </c>
      <c r="AH78" s="43">
        <f t="shared" si="15"/>
        <v>0.15822314607655863</v>
      </c>
      <c r="AI78" s="43">
        <f t="shared" si="13"/>
        <v>0.52187083042402571</v>
      </c>
      <c r="AJ78" s="26"/>
      <c r="AK78" s="27"/>
      <c r="AL78" s="28"/>
      <c r="AM78" s="29"/>
      <c r="AN78" s="29"/>
    </row>
    <row r="79" spans="1:40" ht="12" customHeight="1" x14ac:dyDescent="0.25">
      <c r="A79" s="40"/>
      <c r="B79" s="41" t="s">
        <v>26</v>
      </c>
      <c r="C79" s="43">
        <f t="shared" si="4"/>
        <v>5.3000017054386444</v>
      </c>
      <c r="D79" s="43">
        <f t="shared" si="13"/>
        <v>5.3000006976632319</v>
      </c>
      <c r="E79" s="43">
        <f t="shared" si="13"/>
        <v>4.2478827256271012</v>
      </c>
      <c r="F79" s="43">
        <f t="shared" si="13"/>
        <v>3.4350151182149604</v>
      </c>
      <c r="G79" s="43">
        <f t="shared" si="13"/>
        <v>2.8334089335390718</v>
      </c>
      <c r="H79" s="43">
        <f t="shared" si="13"/>
        <v>1.9006081018119705</v>
      </c>
      <c r="I79" s="43">
        <f t="shared" si="13"/>
        <v>2.3091266173160685</v>
      </c>
      <c r="J79" s="43">
        <f t="shared" si="13"/>
        <v>1.2463831642394028</v>
      </c>
      <c r="K79" s="43">
        <f t="shared" si="13"/>
        <v>1.0304307694882042</v>
      </c>
      <c r="L79" s="43">
        <f t="shared" si="13"/>
        <v>0.66672592697319022</v>
      </c>
      <c r="M79" s="43">
        <f t="shared" si="13"/>
        <v>0.9295290577757348</v>
      </c>
      <c r="N79" s="43">
        <f t="shared" si="13"/>
        <v>0.78969574007309984</v>
      </c>
      <c r="O79" s="43">
        <f t="shared" si="13"/>
        <v>1.5697438039350094E-2</v>
      </c>
      <c r="P79" s="43">
        <f t="shared" si="13"/>
        <v>0.99009229185140524</v>
      </c>
      <c r="Q79" s="43">
        <f t="shared" si="13"/>
        <v>1.2021280100297629</v>
      </c>
      <c r="R79" s="43">
        <f t="shared" si="13"/>
        <v>0.16030710397159825</v>
      </c>
      <c r="S79" s="43">
        <f t="shared" si="13"/>
        <v>0.14430775153959707</v>
      </c>
      <c r="T79" s="43">
        <f t="shared" si="13"/>
        <v>0.55424650553048627</v>
      </c>
      <c r="U79" s="43">
        <f t="shared" si="13"/>
        <v>0.91365060370809448</v>
      </c>
      <c r="V79" s="43">
        <f t="shared" si="13"/>
        <v>0.34297527302372016</v>
      </c>
      <c r="W79" s="43">
        <f t="shared" si="13"/>
        <v>0.12206239691012358</v>
      </c>
      <c r="X79" s="43">
        <f t="shared" si="13"/>
        <v>0.17437682493667062</v>
      </c>
      <c r="Y79" s="43">
        <f t="shared" si="13"/>
        <v>0.10208249984404616</v>
      </c>
      <c r="Z79" s="43">
        <f t="shared" si="13"/>
        <v>0.37667064556443897</v>
      </c>
      <c r="AA79" s="43">
        <f t="shared" si="13"/>
        <v>0.76416240327815943</v>
      </c>
      <c r="AB79" s="43">
        <f t="shared" si="13"/>
        <v>0.61437521737004486</v>
      </c>
      <c r="AC79" s="43">
        <f t="shared" si="13"/>
        <v>0.40757307883914506</v>
      </c>
      <c r="AD79" s="43">
        <f t="shared" si="13"/>
        <v>0.30963335198028552</v>
      </c>
      <c r="AE79" s="43">
        <f t="shared" si="13"/>
        <v>0.49769022834277665</v>
      </c>
      <c r="AF79" s="43">
        <f t="shared" si="3"/>
        <v>0.63667443141277136</v>
      </c>
      <c r="AG79" s="43">
        <f t="shared" ref="AG79:AH79" si="16">AG50/AG21*100</f>
        <v>0.41131920088572149</v>
      </c>
      <c r="AH79" s="43">
        <f t="shared" si="16"/>
        <v>0.62553961277899539</v>
      </c>
      <c r="AI79" s="43">
        <f t="shared" si="13"/>
        <v>0.61976878188658036</v>
      </c>
      <c r="AJ79" s="26"/>
      <c r="AK79" s="27"/>
      <c r="AL79" s="28"/>
      <c r="AM79" s="29"/>
      <c r="AN79" s="29"/>
    </row>
    <row r="80" spans="1:40" ht="12" customHeight="1" x14ac:dyDescent="0.25">
      <c r="A80" s="40"/>
      <c r="B80" s="41" t="s">
        <v>28</v>
      </c>
      <c r="C80" s="43">
        <f t="shared" si="4"/>
        <v>5.2757221930077893</v>
      </c>
      <c r="D80" s="43">
        <f t="shared" si="13"/>
        <v>5.2366717051410365</v>
      </c>
      <c r="E80" s="43">
        <f t="shared" si="13"/>
        <v>3.0514797597978891</v>
      </c>
      <c r="F80" s="43">
        <f t="shared" si="13"/>
        <v>1.3780921116556895</v>
      </c>
      <c r="G80" s="43">
        <f t="shared" si="13"/>
        <v>1.5407354731076675</v>
      </c>
      <c r="H80" s="43">
        <f t="shared" si="13"/>
        <v>0.4804309885953314</v>
      </c>
      <c r="I80" s="43">
        <f t="shared" si="13"/>
        <v>0.61316457661534252</v>
      </c>
      <c r="J80" s="43">
        <f t="shared" si="13"/>
        <v>0.5170748533977233</v>
      </c>
      <c r="K80" s="43">
        <f t="shared" si="13"/>
        <v>0.39227017575700024</v>
      </c>
      <c r="L80" s="43">
        <f t="shared" si="13"/>
        <v>0.54340344878572056</v>
      </c>
      <c r="M80" s="43">
        <f t="shared" si="13"/>
        <v>0.78822180560160904</v>
      </c>
      <c r="N80" s="43">
        <f t="shared" si="13"/>
        <v>0.49296691311544</v>
      </c>
      <c r="O80" s="43">
        <f t="shared" si="13"/>
        <v>0.32182124074315815</v>
      </c>
      <c r="P80" s="43">
        <f t="shared" si="13"/>
        <v>0.5264669424315318</v>
      </c>
      <c r="Q80" s="43">
        <f t="shared" si="13"/>
        <v>0.56131458118367117</v>
      </c>
      <c r="R80" s="43">
        <f t="shared" si="13"/>
        <v>0.55270751465020906</v>
      </c>
      <c r="S80" s="43">
        <f t="shared" si="13"/>
        <v>0.7297422831641065</v>
      </c>
      <c r="T80" s="43">
        <f t="shared" si="13"/>
        <v>0.80209419140767468</v>
      </c>
      <c r="U80" s="43">
        <f t="shared" si="13"/>
        <v>0.82561156369998501</v>
      </c>
      <c r="V80" s="43">
        <f t="shared" si="13"/>
        <v>0.88006536984420092</v>
      </c>
      <c r="W80" s="43">
        <f t="shared" si="13"/>
        <v>0.77460752032789582</v>
      </c>
      <c r="X80" s="43">
        <f t="shared" si="13"/>
        <v>0.79261166852949239</v>
      </c>
      <c r="Y80" s="43">
        <f t="shared" si="13"/>
        <v>0.66228223300164502</v>
      </c>
      <c r="Z80" s="43">
        <f t="shared" si="13"/>
        <v>0.7101257608009266</v>
      </c>
      <c r="AA80" s="43">
        <f t="shared" si="13"/>
        <v>0.73892631527623676</v>
      </c>
      <c r="AB80" s="43">
        <f t="shared" si="13"/>
        <v>0.69520640709435788</v>
      </c>
      <c r="AC80" s="43">
        <f t="shared" si="13"/>
        <v>0.70991047962576026</v>
      </c>
      <c r="AD80" s="43">
        <f t="shared" si="13"/>
        <v>0.71022359774594135</v>
      </c>
      <c r="AE80" s="43">
        <f t="shared" si="13"/>
        <v>0.86062737484282636</v>
      </c>
      <c r="AF80" s="43">
        <f t="shared" si="3"/>
        <v>0.94662241460343988</v>
      </c>
      <c r="AG80" s="43">
        <f t="shared" ref="AG80:AH80" si="17">AG51/AG22*100</f>
        <v>1.1163408546147107</v>
      </c>
      <c r="AH80" s="43">
        <f t="shared" si="17"/>
        <v>1.0478293112268864</v>
      </c>
      <c r="AI80" s="43">
        <f t="shared" si="13"/>
        <v>0.82446340545301933</v>
      </c>
      <c r="AJ80" s="26"/>
      <c r="AK80" s="27"/>
      <c r="AL80" s="28"/>
      <c r="AM80" s="29"/>
      <c r="AN80" s="29"/>
    </row>
    <row r="81" spans="1:40" ht="12" customHeight="1" x14ac:dyDescent="0.25">
      <c r="A81" s="40"/>
      <c r="B81" s="41" t="s">
        <v>30</v>
      </c>
      <c r="C81" s="43">
        <f t="shared" si="4"/>
        <v>5.3820951853113446</v>
      </c>
      <c r="D81" s="43">
        <f t="shared" si="13"/>
        <v>4.5656404027747719</v>
      </c>
      <c r="E81" s="43">
        <f t="shared" si="13"/>
        <v>3.7057351969674501</v>
      </c>
      <c r="F81" s="43">
        <f t="shared" si="13"/>
        <v>3.0504401106602401</v>
      </c>
      <c r="G81" s="43">
        <f t="shared" si="13"/>
        <v>1.4594822573619248</v>
      </c>
      <c r="H81" s="43">
        <f t="shared" si="13"/>
        <v>1.201233434777186</v>
      </c>
      <c r="I81" s="43">
        <f t="shared" si="13"/>
        <v>1.2057940692566023</v>
      </c>
      <c r="J81" s="43">
        <f t="shared" si="13"/>
        <v>1.0378952138707727</v>
      </c>
      <c r="K81" s="43">
        <f t="shared" si="13"/>
        <v>0.50687762191211827</v>
      </c>
      <c r="L81" s="43">
        <f t="shared" si="13"/>
        <v>0.2083427140659149</v>
      </c>
      <c r="M81" s="43">
        <f t="shared" si="13"/>
        <v>0.29095838406154567</v>
      </c>
      <c r="N81" s="43">
        <f t="shared" si="13"/>
        <v>0.26617840217524097</v>
      </c>
      <c r="O81" s="43">
        <f t="shared" si="13"/>
        <v>0.15783339576925914</v>
      </c>
      <c r="P81" s="43">
        <f t="shared" si="13"/>
        <v>0.14129273487909524</v>
      </c>
      <c r="Q81" s="43">
        <f t="shared" si="13"/>
        <v>1.4008420370647305</v>
      </c>
      <c r="R81" s="43">
        <f t="shared" si="13"/>
        <v>0.13015813110408844</v>
      </c>
      <c r="S81" s="43">
        <f t="shared" si="13"/>
        <v>1.532660479996834E-2</v>
      </c>
      <c r="T81" s="43">
        <f t="shared" si="13"/>
        <v>2.7309868483044234E-2</v>
      </c>
      <c r="U81" s="43">
        <f t="shared" si="13"/>
        <v>1.2839762077687734E-2</v>
      </c>
      <c r="V81" s="43">
        <f t="shared" si="13"/>
        <v>4.7042859809334675E-2</v>
      </c>
      <c r="W81" s="43">
        <f t="shared" si="13"/>
        <v>2.1186939428894278</v>
      </c>
      <c r="X81" s="43">
        <f t="shared" si="13"/>
        <v>3.4325957965951308</v>
      </c>
      <c r="Y81" s="43">
        <f t="shared" si="13"/>
        <v>5.4936646186392988</v>
      </c>
      <c r="Z81" s="43">
        <f t="shared" si="13"/>
        <v>3.4167224623125776</v>
      </c>
      <c r="AA81" s="43">
        <f t="shared" si="13"/>
        <v>3.0687885542480946</v>
      </c>
      <c r="AB81" s="43">
        <f t="shared" si="13"/>
        <v>2.5979604037402271</v>
      </c>
      <c r="AC81" s="43">
        <f t="shared" si="13"/>
        <v>2.7994659262730672</v>
      </c>
      <c r="AD81" s="43">
        <f t="shared" si="13"/>
        <v>2.8093919819542701</v>
      </c>
      <c r="AE81" s="43">
        <f t="shared" si="13"/>
        <v>2.3599459795155897</v>
      </c>
      <c r="AF81" s="43">
        <f t="shared" si="3"/>
        <v>3.4679906717821409</v>
      </c>
      <c r="AG81" s="43">
        <f t="shared" ref="AG81:AH81" si="18">AG52/AG23*100</f>
        <v>2.5410672048260743</v>
      </c>
      <c r="AH81" s="43">
        <f t="shared" si="18"/>
        <v>3.2540513344856401</v>
      </c>
      <c r="AI81" s="43">
        <f t="shared" si="13"/>
        <v>0.86971829480905261</v>
      </c>
      <c r="AJ81" s="26"/>
      <c r="AK81" s="27"/>
      <c r="AL81" s="28"/>
      <c r="AM81" s="29"/>
      <c r="AN81" s="29"/>
    </row>
    <row r="82" spans="1:40" ht="12" customHeight="1" x14ac:dyDescent="0.25">
      <c r="A82" s="40"/>
      <c r="B82" s="41" t="s">
        <v>32</v>
      </c>
      <c r="C82" s="43">
        <f t="shared" si="4"/>
        <v>0.18823484238031785</v>
      </c>
      <c r="D82" s="43">
        <f t="shared" si="13"/>
        <v>0.41845222739581422</v>
      </c>
      <c r="E82" s="43">
        <f t="shared" si="13"/>
        <v>0.35447093910159283</v>
      </c>
      <c r="F82" s="43">
        <f t="shared" si="13"/>
        <v>0.24063387249921489</v>
      </c>
      <c r="G82" s="43">
        <f t="shared" si="13"/>
        <v>3.009251404140839E-3</v>
      </c>
      <c r="H82" s="43">
        <f t="shared" si="13"/>
        <v>5.0172944152675836E-3</v>
      </c>
      <c r="I82" s="43">
        <f t="shared" si="13"/>
        <v>6.0377223978451433E-4</v>
      </c>
      <c r="J82" s="43">
        <f t="shared" si="13"/>
        <v>2.6828109437131468E-4</v>
      </c>
      <c r="K82" s="43">
        <f t="shared" si="13"/>
        <v>3.4760755065396914E-4</v>
      </c>
      <c r="L82" s="43">
        <f t="shared" si="13"/>
        <v>0</v>
      </c>
      <c r="M82" s="43">
        <f t="shared" si="13"/>
        <v>0</v>
      </c>
      <c r="N82" s="43">
        <f t="shared" si="13"/>
        <v>0</v>
      </c>
      <c r="O82" s="43">
        <f t="shared" si="13"/>
        <v>0</v>
      </c>
      <c r="P82" s="43">
        <f t="shared" si="13"/>
        <v>0</v>
      </c>
      <c r="Q82" s="43">
        <f t="shared" si="13"/>
        <v>0</v>
      </c>
      <c r="R82" s="43">
        <f t="shared" si="13"/>
        <v>0</v>
      </c>
      <c r="S82" s="43">
        <f t="shared" si="13"/>
        <v>0</v>
      </c>
      <c r="T82" s="43">
        <f t="shared" si="13"/>
        <v>0</v>
      </c>
      <c r="U82" s="43">
        <f t="shared" si="13"/>
        <v>0</v>
      </c>
      <c r="V82" s="43">
        <f t="shared" si="13"/>
        <v>0</v>
      </c>
      <c r="W82" s="43">
        <f t="shared" si="13"/>
        <v>0</v>
      </c>
      <c r="X82" s="43">
        <f t="shared" si="13"/>
        <v>0</v>
      </c>
      <c r="Y82" s="43">
        <f t="shared" si="13"/>
        <v>0</v>
      </c>
      <c r="Z82" s="43">
        <f t="shared" si="13"/>
        <v>0</v>
      </c>
      <c r="AA82" s="43">
        <f t="shared" si="13"/>
        <v>0</v>
      </c>
      <c r="AB82" s="43">
        <f t="shared" si="13"/>
        <v>0</v>
      </c>
      <c r="AC82" s="43">
        <f t="shared" si="13"/>
        <v>0</v>
      </c>
      <c r="AD82" s="43">
        <f t="shared" si="13"/>
        <v>0</v>
      </c>
      <c r="AE82" s="43">
        <f t="shared" si="13"/>
        <v>1.211339615541938</v>
      </c>
      <c r="AF82" s="43">
        <f t="shared" si="3"/>
        <v>1.0295492329741016E-3</v>
      </c>
      <c r="AG82" s="43">
        <f t="shared" ref="AG82:AH82" si="19">AG53/AG24*100</f>
        <v>0</v>
      </c>
      <c r="AH82" s="43">
        <f t="shared" si="19"/>
        <v>1.2268545190633712E-4</v>
      </c>
      <c r="AI82" s="43">
        <f t="shared" si="13"/>
        <v>8.8747955401706755E-2</v>
      </c>
      <c r="AJ82" s="26"/>
      <c r="AK82" s="27"/>
      <c r="AL82" s="28"/>
      <c r="AM82" s="29"/>
      <c r="AN82" s="29"/>
    </row>
    <row r="83" spans="1:40" ht="12" customHeight="1" x14ac:dyDescent="0.25">
      <c r="A83" s="40"/>
      <c r="B83" s="41" t="s">
        <v>34</v>
      </c>
      <c r="C83" s="43">
        <f t="shared" si="4"/>
        <v>3.2055041412253558</v>
      </c>
      <c r="D83" s="43">
        <f t="shared" si="13"/>
        <v>2.6256838920749725</v>
      </c>
      <c r="E83" s="43">
        <f t="shared" si="13"/>
        <v>2.2579967017732168</v>
      </c>
      <c r="F83" s="43">
        <f t="shared" si="13"/>
        <v>1.5345499804955156</v>
      </c>
      <c r="G83" s="43">
        <f t="shared" si="13"/>
        <v>0.33097887702130191</v>
      </c>
      <c r="H83" s="43">
        <f t="shared" si="13"/>
        <v>4.4370263096496929E-2</v>
      </c>
      <c r="I83" s="43">
        <f t="shared" si="13"/>
        <v>0.20164867230351288</v>
      </c>
      <c r="J83" s="43">
        <f t="shared" si="13"/>
        <v>0.16523074049592054</v>
      </c>
      <c r="K83" s="43">
        <f t="shared" si="13"/>
        <v>0.17913071132225589</v>
      </c>
      <c r="L83" s="43">
        <f t="shared" si="13"/>
        <v>0.29059303310990559</v>
      </c>
      <c r="M83" s="43">
        <f t="shared" si="13"/>
        <v>0.17410378158040002</v>
      </c>
      <c r="N83" s="43">
        <f t="shared" si="13"/>
        <v>0.40275260026904885</v>
      </c>
      <c r="O83" s="43">
        <f t="shared" si="13"/>
        <v>9.6265650477903961E-2</v>
      </c>
      <c r="P83" s="43">
        <f t="shared" si="13"/>
        <v>0.10793093505946132</v>
      </c>
      <c r="Q83" s="43">
        <f t="shared" si="13"/>
        <v>0.18955538597632474</v>
      </c>
      <c r="R83" s="43">
        <f t="shared" si="13"/>
        <v>0.23065332351500648</v>
      </c>
      <c r="S83" s="43">
        <f t="shared" si="13"/>
        <v>0.38312095528413881</v>
      </c>
      <c r="T83" s="43">
        <f t="shared" si="13"/>
        <v>0.87560081308915294</v>
      </c>
      <c r="U83" s="43">
        <f t="shared" si="13"/>
        <v>0.72715284491756704</v>
      </c>
      <c r="V83" s="43">
        <f t="shared" si="13"/>
        <v>0.92315314173615826</v>
      </c>
      <c r="W83" s="43">
        <f t="shared" si="13"/>
        <v>1.068708026949851</v>
      </c>
      <c r="X83" s="43">
        <f t="shared" si="13"/>
        <v>0.62217176677767017</v>
      </c>
      <c r="Y83" s="43">
        <f t="shared" si="13"/>
        <v>0.88052470592089538</v>
      </c>
      <c r="Z83" s="43">
        <f t="shared" si="13"/>
        <v>0.67029985236062672</v>
      </c>
      <c r="AA83" s="43">
        <f t="shared" si="13"/>
        <v>0.46354134567556876</v>
      </c>
      <c r="AB83" s="43">
        <f t="shared" si="13"/>
        <v>0.32006316709105015</v>
      </c>
      <c r="AC83" s="43">
        <f t="shared" si="13"/>
        <v>0.40383903805254145</v>
      </c>
      <c r="AD83" s="43">
        <f t="shared" si="13"/>
        <v>0.38582716992655136</v>
      </c>
      <c r="AE83" s="43">
        <f t="shared" si="13"/>
        <v>0.36913713112938074</v>
      </c>
      <c r="AF83" s="43">
        <f t="shared" si="3"/>
        <v>0.37067581703194497</v>
      </c>
      <c r="AG83" s="43">
        <f t="shared" ref="AG83:AH83" si="20">AG54/AG25*100</f>
        <v>0.40992604485875217</v>
      </c>
      <c r="AH83" s="43">
        <f t="shared" si="20"/>
        <v>5.2635912431501343E-3</v>
      </c>
      <c r="AI83" s="43">
        <f t="shared" si="13"/>
        <v>0.3551031681499815</v>
      </c>
      <c r="AJ83" s="26"/>
      <c r="AK83" s="27"/>
      <c r="AL83" s="28"/>
      <c r="AM83" s="29"/>
      <c r="AN83" s="29"/>
    </row>
    <row r="84" spans="1:40" ht="12" customHeight="1" x14ac:dyDescent="0.25">
      <c r="A84" s="40"/>
      <c r="B84" s="41" t="s">
        <v>36</v>
      </c>
      <c r="C84" s="43">
        <f t="shared" si="4"/>
        <v>1.416886167003238</v>
      </c>
      <c r="D84" s="43">
        <f t="shared" si="13"/>
        <v>1.2719983920569542</v>
      </c>
      <c r="E84" s="43">
        <f t="shared" si="13"/>
        <v>0.70975292878945495</v>
      </c>
      <c r="F84" s="43">
        <f t="shared" si="13"/>
        <v>0.58756979590251057</v>
      </c>
      <c r="G84" s="43">
        <f t="shared" si="13"/>
        <v>0.74443941483584808</v>
      </c>
      <c r="H84" s="43">
        <f t="shared" si="13"/>
        <v>0.19131279957379019</v>
      </c>
      <c r="I84" s="43">
        <f t="shared" si="13"/>
        <v>0.40038533681156679</v>
      </c>
      <c r="J84" s="43">
        <f t="shared" si="13"/>
        <v>0.23165183454007685</v>
      </c>
      <c r="K84" s="43">
        <f t="shared" si="13"/>
        <v>0.11718424388132909</v>
      </c>
      <c r="L84" s="43">
        <f t="shared" si="13"/>
        <v>2.0794242752204668E-2</v>
      </c>
      <c r="M84" s="43">
        <f t="shared" si="13"/>
        <v>2.7034496738851759E-2</v>
      </c>
      <c r="N84" s="43">
        <f t="shared" si="13"/>
        <v>2.0916356856021084E-2</v>
      </c>
      <c r="O84" s="43">
        <f t="shared" si="13"/>
        <v>1.4271957197197054E-2</v>
      </c>
      <c r="P84" s="43">
        <f t="shared" si="13"/>
        <v>1.3015238602786914E-2</v>
      </c>
      <c r="Q84" s="43">
        <f t="shared" si="13"/>
        <v>1.8079885528806974E-2</v>
      </c>
      <c r="R84" s="43">
        <f t="shared" si="13"/>
        <v>1.5302937356327921E-2</v>
      </c>
      <c r="S84" s="43">
        <f t="shared" si="13"/>
        <v>1.5453544945411178E-2</v>
      </c>
      <c r="T84" s="43">
        <f t="shared" si="13"/>
        <v>3.4342060434155969E-2</v>
      </c>
      <c r="U84" s="43">
        <f t="shared" si="13"/>
        <v>3.9549149558849944E-2</v>
      </c>
      <c r="V84" s="43">
        <f t="shared" si="13"/>
        <v>2.5092799714223006E-2</v>
      </c>
      <c r="W84" s="43">
        <f t="shared" si="13"/>
        <v>3.0287257518228753E-2</v>
      </c>
      <c r="X84" s="43">
        <f t="shared" si="13"/>
        <v>2.9325195777222673E-2</v>
      </c>
      <c r="Y84" s="43">
        <f t="shared" si="13"/>
        <v>3.9154080622821524E-2</v>
      </c>
      <c r="Z84" s="43">
        <f t="shared" si="13"/>
        <v>5.6081381943061059E-2</v>
      </c>
      <c r="AA84" s="43">
        <f t="shared" si="13"/>
        <v>6.6594297026443566E-2</v>
      </c>
      <c r="AB84" s="43">
        <f t="shared" si="13"/>
        <v>5.3707746646766717E-2</v>
      </c>
      <c r="AC84" s="43">
        <f t="shared" si="13"/>
        <v>5.7203024394462974E-2</v>
      </c>
      <c r="AD84" s="43">
        <f t="shared" si="13"/>
        <v>2.0883294406117102E-2</v>
      </c>
      <c r="AE84" s="43">
        <f t="shared" si="13"/>
        <v>8.8488501631630682E-3</v>
      </c>
      <c r="AF84" s="43">
        <f t="shared" si="3"/>
        <v>5.7379552328674773E-3</v>
      </c>
      <c r="AG84" s="43">
        <f t="shared" ref="AG84:AH84" si="21">AG55/AG26*100</f>
        <v>1.3083239847938387E-4</v>
      </c>
      <c r="AH84" s="43">
        <f t="shared" si="21"/>
        <v>2.4398261921532063E-2</v>
      </c>
      <c r="AI84" s="43">
        <f t="shared" si="13"/>
        <v>4.2873521778415552E-2</v>
      </c>
      <c r="AJ84" s="26"/>
      <c r="AK84" s="27"/>
      <c r="AL84" s="28"/>
      <c r="AM84" s="29"/>
      <c r="AN84" s="29"/>
    </row>
    <row r="85" spans="1:40" ht="12" customHeight="1" x14ac:dyDescent="0.25">
      <c r="A85" s="40"/>
      <c r="B85" s="41" t="s">
        <v>38</v>
      </c>
      <c r="C85" s="43">
        <f t="shared" si="4"/>
        <v>0.34612565363033465</v>
      </c>
      <c r="D85" s="43">
        <f t="shared" si="13"/>
        <v>0.51009418436126708</v>
      </c>
      <c r="E85" s="43">
        <f t="shared" si="13"/>
        <v>0.68865580191831288</v>
      </c>
      <c r="F85" s="43">
        <f t="shared" si="13"/>
        <v>0.99912282912529349</v>
      </c>
      <c r="G85" s="43">
        <f t="shared" si="13"/>
        <v>0.44833404087741846</v>
      </c>
      <c r="H85" s="43">
        <f t="shared" si="13"/>
        <v>7.0944475491206277E-2</v>
      </c>
      <c r="I85" s="43">
        <f t="shared" si="13"/>
        <v>8.9116460809557846E-2</v>
      </c>
      <c r="J85" s="43">
        <f t="shared" si="13"/>
        <v>5.8587889591881166E-2</v>
      </c>
      <c r="K85" s="43">
        <f t="shared" si="13"/>
        <v>1.1727344102929155E-2</v>
      </c>
      <c r="L85" s="43">
        <f t="shared" si="13"/>
        <v>4.8971837731661493E-2</v>
      </c>
      <c r="M85" s="43">
        <f t="shared" si="13"/>
        <v>1.606751669579887E-2</v>
      </c>
      <c r="N85" s="43">
        <f t="shared" si="13"/>
        <v>4.695757597035128E-2</v>
      </c>
      <c r="O85" s="43">
        <f t="shared" si="13"/>
        <v>4.7980871376292214E-2</v>
      </c>
      <c r="P85" s="43">
        <f t="shared" si="13"/>
        <v>6.1170538031098579E-2</v>
      </c>
      <c r="Q85" s="43">
        <f t="shared" si="13"/>
        <v>3.0094233146920901E-2</v>
      </c>
      <c r="R85" s="43">
        <f t="shared" si="13"/>
        <v>6.9686568751380421E-2</v>
      </c>
      <c r="S85" s="43">
        <f t="shared" si="13"/>
        <v>1.0310694412103187E-2</v>
      </c>
      <c r="T85" s="43">
        <f t="shared" si="13"/>
        <v>1.7893689460310086E-2</v>
      </c>
      <c r="U85" s="43">
        <f t="shared" si="13"/>
        <v>9.2174208486600781E-2</v>
      </c>
      <c r="V85" s="43">
        <f t="shared" si="13"/>
        <v>3.6443365587086982E-2</v>
      </c>
      <c r="W85" s="43">
        <f t="shared" si="13"/>
        <v>1.8539482337495417E-2</v>
      </c>
      <c r="X85" s="43">
        <f t="shared" si="13"/>
        <v>4.6110856315737442E-2</v>
      </c>
      <c r="Y85" s="43">
        <f t="shared" si="13"/>
        <v>1.6292894431211159E-3</v>
      </c>
      <c r="Z85" s="43">
        <f t="shared" si="13"/>
        <v>1.0449200236899813E-2</v>
      </c>
      <c r="AA85" s="43">
        <f t="shared" si="13"/>
        <v>1.1598758178835515E-2</v>
      </c>
      <c r="AB85" s="43">
        <f t="shared" si="13"/>
        <v>3.5567411601501418E-3</v>
      </c>
      <c r="AC85" s="43">
        <f t="shared" si="13"/>
        <v>9.8807475997750981E-3</v>
      </c>
      <c r="AD85" s="43">
        <f t="shared" si="13"/>
        <v>1.0193592439995807E-2</v>
      </c>
      <c r="AE85" s="43">
        <f t="shared" si="13"/>
        <v>3.3535363449725582E-2</v>
      </c>
      <c r="AF85" s="43">
        <f t="shared" si="3"/>
        <v>2.8761356557967504E-3</v>
      </c>
      <c r="AG85" s="43">
        <f t="shared" ref="AG85:AH85" si="22">AG56/AG27*100</f>
        <v>4.2796472350343272E-3</v>
      </c>
      <c r="AH85" s="43">
        <f t="shared" si="22"/>
        <v>1.6117563697137974E-2</v>
      </c>
      <c r="AI85" s="43">
        <f t="shared" si="13"/>
        <v>9.3450438275139297E-2</v>
      </c>
      <c r="AJ85" s="26"/>
      <c r="AK85" s="27"/>
      <c r="AL85" s="28"/>
      <c r="AM85" s="29"/>
      <c r="AN85" s="29"/>
    </row>
    <row r="86" spans="1:40" ht="12" customHeight="1" x14ac:dyDescent="0.25">
      <c r="A86" s="40"/>
      <c r="B86" s="41" t="s">
        <v>40</v>
      </c>
      <c r="C86" s="43">
        <f t="shared" si="4"/>
        <v>8.4126984126984112</v>
      </c>
      <c r="D86" s="43">
        <f t="shared" si="13"/>
        <v>0</v>
      </c>
      <c r="E86" s="43">
        <f t="shared" si="13"/>
        <v>0</v>
      </c>
      <c r="F86" s="43">
        <f t="shared" si="13"/>
        <v>7.8050229771494255</v>
      </c>
      <c r="G86" s="43">
        <f t="shared" ref="D86:AI93" si="23">G57/G28*100</f>
        <v>3.8957245040366391</v>
      </c>
      <c r="H86" s="43">
        <f t="shared" si="23"/>
        <v>0.67644422498255075</v>
      </c>
      <c r="I86" s="43">
        <f t="shared" si="23"/>
        <v>0.80566727840302321</v>
      </c>
      <c r="J86" s="43">
        <f t="shared" si="23"/>
        <v>0.47211158884815591</v>
      </c>
      <c r="K86" s="43">
        <f t="shared" si="23"/>
        <v>0.21953868826462489</v>
      </c>
      <c r="L86" s="43">
        <f t="shared" si="23"/>
        <v>0.48231296257743095</v>
      </c>
      <c r="M86" s="43">
        <f t="shared" si="23"/>
        <v>2.2072385044304647E-2</v>
      </c>
      <c r="N86" s="43">
        <f t="shared" si="23"/>
        <v>3.3392223342416064E-3</v>
      </c>
      <c r="O86" s="43">
        <f t="shared" si="23"/>
        <v>1.1261273770401359E-2</v>
      </c>
      <c r="P86" s="43">
        <f t="shared" si="23"/>
        <v>8.264995988854399E-4</v>
      </c>
      <c r="Q86" s="43">
        <f t="shared" si="23"/>
        <v>3.0716857632617149E-3</v>
      </c>
      <c r="R86" s="43">
        <f t="shared" si="23"/>
        <v>2.6469916494732833E-3</v>
      </c>
      <c r="S86" s="43">
        <f t="shared" si="23"/>
        <v>9.7295863624230795E-3</v>
      </c>
      <c r="T86" s="43">
        <f t="shared" si="23"/>
        <v>3.8873212532872438E-2</v>
      </c>
      <c r="U86" s="43">
        <f t="shared" si="23"/>
        <v>1.3187527908467724E-2</v>
      </c>
      <c r="V86" s="43">
        <f t="shared" si="23"/>
        <v>7.7556686820353139E-3</v>
      </c>
      <c r="W86" s="43">
        <f t="shared" si="23"/>
        <v>5.2256969939697964E-3</v>
      </c>
      <c r="X86" s="43">
        <f t="shared" si="23"/>
        <v>5.1981493847554896E-3</v>
      </c>
      <c r="Y86" s="43">
        <f t="shared" si="23"/>
        <v>4.8823686250924765E-2</v>
      </c>
      <c r="Z86" s="43">
        <f t="shared" si="23"/>
        <v>2.8250281878996433E-2</v>
      </c>
      <c r="AA86" s="43">
        <f t="shared" si="23"/>
        <v>4.4046207124388559E-3</v>
      </c>
      <c r="AB86" s="43">
        <f t="shared" si="23"/>
        <v>1.8626123234139053E-2</v>
      </c>
      <c r="AC86" s="43">
        <f t="shared" si="23"/>
        <v>1.9196800625275064E-2</v>
      </c>
      <c r="AD86" s="43">
        <f t="shared" si="23"/>
        <v>3.6993680592013814E-2</v>
      </c>
      <c r="AE86" s="43">
        <f t="shared" si="23"/>
        <v>2.41352052085105E-2</v>
      </c>
      <c r="AF86" s="43">
        <f t="shared" si="3"/>
        <v>2.7143360829985287E-2</v>
      </c>
      <c r="AG86" s="43">
        <f t="shared" ref="AG86:AH86" si="24">AG57/AG28*100</f>
        <v>5.0951541179733995E-2</v>
      </c>
      <c r="AH86" s="43">
        <f t="shared" si="24"/>
        <v>4.4798897967388389E-2</v>
      </c>
      <c r="AI86" s="43">
        <f t="shared" si="23"/>
        <v>3.3990074588639826E-2</v>
      </c>
      <c r="AJ86" s="26"/>
      <c r="AK86" s="27"/>
      <c r="AL86" s="28"/>
      <c r="AM86" s="29"/>
      <c r="AN86" s="29"/>
    </row>
    <row r="87" spans="1:40" ht="12" customHeight="1" x14ac:dyDescent="0.25">
      <c r="A87" s="40"/>
      <c r="B87" s="41" t="s">
        <v>42</v>
      </c>
      <c r="C87" s="43">
        <f t="shared" si="4"/>
        <v>0.69898819204344487</v>
      </c>
      <c r="D87" s="43">
        <f t="shared" si="23"/>
        <v>0.87580608896947032</v>
      </c>
      <c r="E87" s="43">
        <f t="shared" si="23"/>
        <v>0.71672606212823908</v>
      </c>
      <c r="F87" s="43">
        <f t="shared" si="23"/>
        <v>0.72792611218557191</v>
      </c>
      <c r="G87" s="43">
        <f t="shared" si="23"/>
        <v>0.18829275674289564</v>
      </c>
      <c r="H87" s="43">
        <f t="shared" si="23"/>
        <v>3.8264641564763828E-2</v>
      </c>
      <c r="I87" s="43">
        <f t="shared" si="23"/>
        <v>5.7510318682518782E-2</v>
      </c>
      <c r="J87" s="43">
        <f t="shared" si="23"/>
        <v>8.0106230328105196E-2</v>
      </c>
      <c r="K87" s="43">
        <f t="shared" si="23"/>
        <v>9.5207846909604543E-2</v>
      </c>
      <c r="L87" s="43">
        <f t="shared" si="23"/>
        <v>0.11202444332276368</v>
      </c>
      <c r="M87" s="43">
        <f t="shared" si="23"/>
        <v>0.16328927091336173</v>
      </c>
      <c r="N87" s="43">
        <f t="shared" si="23"/>
        <v>0.10513530507156926</v>
      </c>
      <c r="O87" s="43">
        <f t="shared" si="23"/>
        <v>0.18223095551004842</v>
      </c>
      <c r="P87" s="43">
        <f t="shared" si="23"/>
        <v>0.14527797262979614</v>
      </c>
      <c r="Q87" s="43">
        <f t="shared" si="23"/>
        <v>0.1647785570526461</v>
      </c>
      <c r="R87" s="43">
        <f t="shared" si="23"/>
        <v>0.36268875021060343</v>
      </c>
      <c r="S87" s="43">
        <f t="shared" si="23"/>
        <v>0.32816698534650468</v>
      </c>
      <c r="T87" s="43">
        <f t="shared" si="23"/>
        <v>0.45367076342203344</v>
      </c>
      <c r="U87" s="43">
        <f t="shared" si="23"/>
        <v>0.55522233224029505</v>
      </c>
      <c r="V87" s="43">
        <f t="shared" si="23"/>
        <v>0.44130683681220145</v>
      </c>
      <c r="W87" s="43">
        <f t="shared" si="23"/>
        <v>0.66239449795084249</v>
      </c>
      <c r="X87" s="43">
        <f t="shared" si="23"/>
        <v>0.81134701976358026</v>
      </c>
      <c r="Y87" s="43">
        <f t="shared" si="23"/>
        <v>0.8214744279800984</v>
      </c>
      <c r="Z87" s="43">
        <f t="shared" si="23"/>
        <v>0.54120231327068202</v>
      </c>
      <c r="AA87" s="43">
        <f t="shared" si="23"/>
        <v>0.66259766508682216</v>
      </c>
      <c r="AB87" s="43">
        <f t="shared" si="23"/>
        <v>0.67049725383538461</v>
      </c>
      <c r="AC87" s="43">
        <f t="shared" si="23"/>
        <v>0.64555226051455772</v>
      </c>
      <c r="AD87" s="43">
        <f t="shared" si="23"/>
        <v>0.51803423380357749</v>
      </c>
      <c r="AE87" s="43">
        <f t="shared" si="23"/>
        <v>0.41379584377375067</v>
      </c>
      <c r="AF87" s="43">
        <f t="shared" si="3"/>
        <v>0.49566482536728912</v>
      </c>
      <c r="AG87" s="43">
        <f t="shared" ref="AG87:AH87" si="25">AG58/AG29*100</f>
        <v>0.52403059285062559</v>
      </c>
      <c r="AH87" s="43">
        <f t="shared" si="25"/>
        <v>0.59519311878104686</v>
      </c>
      <c r="AI87" s="43">
        <f t="shared" si="23"/>
        <v>0.52578860032809405</v>
      </c>
      <c r="AJ87" s="26"/>
      <c r="AK87" s="27"/>
      <c r="AL87" s="28"/>
      <c r="AM87" s="29"/>
      <c r="AN87" s="29"/>
    </row>
    <row r="88" spans="1:40" ht="12" customHeight="1" x14ac:dyDescent="0.25">
      <c r="A88" s="40"/>
      <c r="B88" s="41" t="s">
        <v>44</v>
      </c>
      <c r="C88" s="43">
        <f t="shared" si="4"/>
        <v>3.3081848631479858</v>
      </c>
      <c r="D88" s="43">
        <f t="shared" si="23"/>
        <v>3.4559503033127434</v>
      </c>
      <c r="E88" s="43">
        <f t="shared" si="23"/>
        <v>2.897505277752447</v>
      </c>
      <c r="F88" s="43">
        <f t="shared" si="23"/>
        <v>3.3581103125078018</v>
      </c>
      <c r="G88" s="43">
        <f t="shared" si="23"/>
        <v>0.90568278040890504</v>
      </c>
      <c r="H88" s="43">
        <f t="shared" si="23"/>
        <v>0.37189957660646678</v>
      </c>
      <c r="I88" s="43">
        <f t="shared" si="23"/>
        <v>0.12506353456428768</v>
      </c>
      <c r="J88" s="43">
        <f t="shared" si="23"/>
        <v>0.20480464815298724</v>
      </c>
      <c r="K88" s="43">
        <f t="shared" si="23"/>
        <v>6.4187754685288353E-2</v>
      </c>
      <c r="L88" s="43">
        <f t="shared" si="23"/>
        <v>1.8543264881159892E-2</v>
      </c>
      <c r="M88" s="43">
        <f t="shared" si="23"/>
        <v>9.0768155971259382E-2</v>
      </c>
      <c r="N88" s="43">
        <f t="shared" si="23"/>
        <v>0.15852831759730074</v>
      </c>
      <c r="O88" s="43">
        <f t="shared" si="23"/>
        <v>4.005200952877682E-2</v>
      </c>
      <c r="P88" s="43">
        <f t="shared" si="23"/>
        <v>7.8474165822008859E-3</v>
      </c>
      <c r="Q88" s="43">
        <f t="shared" si="23"/>
        <v>4.3387677144905573E-2</v>
      </c>
      <c r="R88" s="43">
        <f t="shared" si="23"/>
        <v>1.4945273740035394E-2</v>
      </c>
      <c r="S88" s="43">
        <f t="shared" si="23"/>
        <v>4.7033020301920442E-2</v>
      </c>
      <c r="T88" s="43">
        <f t="shared" si="23"/>
        <v>4.725557569445306E-3</v>
      </c>
      <c r="U88" s="43">
        <f t="shared" si="23"/>
        <v>9.7542814660596163E-3</v>
      </c>
      <c r="V88" s="43">
        <f t="shared" si="23"/>
        <v>1.3375077161086033E-2</v>
      </c>
      <c r="W88" s="43">
        <f t="shared" si="23"/>
        <v>3.0474402355295444E-2</v>
      </c>
      <c r="X88" s="43">
        <f t="shared" si="23"/>
        <v>4.5225723769047231E-2</v>
      </c>
      <c r="Y88" s="43">
        <f t="shared" si="23"/>
        <v>5.0979654109828833E-2</v>
      </c>
      <c r="Z88" s="43">
        <f t="shared" si="23"/>
        <v>3.6693147736768003E-2</v>
      </c>
      <c r="AA88" s="43">
        <f t="shared" si="23"/>
        <v>4.6889312013325982E-2</v>
      </c>
      <c r="AB88" s="43">
        <f t="shared" si="23"/>
        <v>7.248657865792936E-2</v>
      </c>
      <c r="AC88" s="43">
        <f t="shared" si="23"/>
        <v>5.2553077083911562E-2</v>
      </c>
      <c r="AD88" s="43">
        <f t="shared" si="23"/>
        <v>2.3376440105458186E-2</v>
      </c>
      <c r="AE88" s="43">
        <f t="shared" si="23"/>
        <v>2.6395796591493711E-2</v>
      </c>
      <c r="AF88" s="43">
        <f t="shared" si="3"/>
        <v>1.4871005226726686E-2</v>
      </c>
      <c r="AG88" s="43">
        <f t="shared" ref="AG88:AH88" si="26">AG59/AG30*100</f>
        <v>3.1088130462408859E-4</v>
      </c>
      <c r="AH88" s="43">
        <f t="shared" si="26"/>
        <v>1.3020715984662413E-4</v>
      </c>
      <c r="AI88" s="43">
        <f t="shared" si="23"/>
        <v>0.11935248339091171</v>
      </c>
      <c r="AJ88" s="26"/>
      <c r="AK88" s="27"/>
      <c r="AL88" s="28"/>
      <c r="AM88" s="29"/>
      <c r="AN88" s="29"/>
    </row>
    <row r="89" spans="1:40" ht="12" customHeight="1" x14ac:dyDescent="0.25">
      <c r="A89" s="40"/>
      <c r="B89" s="41" t="s">
        <v>46</v>
      </c>
      <c r="C89" s="43">
        <f t="shared" si="4"/>
        <v>4.6807709412778324</v>
      </c>
      <c r="D89" s="43">
        <f t="shared" si="23"/>
        <v>4.4099204641002645</v>
      </c>
      <c r="E89" s="43">
        <f t="shared" si="23"/>
        <v>2.8550852581330561</v>
      </c>
      <c r="F89" s="43">
        <f t="shared" si="23"/>
        <v>1.7205227985913669</v>
      </c>
      <c r="G89" s="43">
        <f t="shared" si="23"/>
        <v>0.69721948864446226</v>
      </c>
      <c r="H89" s="43">
        <f t="shared" si="23"/>
        <v>0.31060626080052051</v>
      </c>
      <c r="I89" s="43">
        <f t="shared" si="23"/>
        <v>0.18014792856475892</v>
      </c>
      <c r="J89" s="43">
        <f t="shared" si="23"/>
        <v>0.13794885015594174</v>
      </c>
      <c r="K89" s="43">
        <f t="shared" si="23"/>
        <v>2.6966500046331065E-2</v>
      </c>
      <c r="L89" s="43">
        <f t="shared" si="23"/>
        <v>1.6152082242475409E-2</v>
      </c>
      <c r="M89" s="43">
        <f t="shared" si="23"/>
        <v>3.7616876441327614E-2</v>
      </c>
      <c r="N89" s="43">
        <f t="shared" si="23"/>
        <v>3.328706103169779E-2</v>
      </c>
      <c r="O89" s="43">
        <f t="shared" si="23"/>
        <v>3.2716601282551883E-2</v>
      </c>
      <c r="P89" s="43">
        <f t="shared" si="23"/>
        <v>3.3275249069486992E-2</v>
      </c>
      <c r="Q89" s="43">
        <f t="shared" si="23"/>
        <v>3.479022231394796E-2</v>
      </c>
      <c r="R89" s="43">
        <f t="shared" si="23"/>
        <v>3.4805087635806142E-2</v>
      </c>
      <c r="S89" s="43">
        <f t="shared" si="23"/>
        <v>2.5649081947775314E-2</v>
      </c>
      <c r="T89" s="43">
        <f t="shared" si="23"/>
        <v>1.6029719544493237E-2</v>
      </c>
      <c r="U89" s="43">
        <f t="shared" si="23"/>
        <v>1.1715258604714273E-2</v>
      </c>
      <c r="V89" s="43">
        <f t="shared" si="23"/>
        <v>1.1550061277772479E-2</v>
      </c>
      <c r="W89" s="43">
        <f t="shared" si="23"/>
        <v>1.3887998788941432E-2</v>
      </c>
      <c r="X89" s="43">
        <f t="shared" si="23"/>
        <v>1.0762133625073132E-2</v>
      </c>
      <c r="Y89" s="43">
        <f t="shared" si="23"/>
        <v>1.1557172496675273E-2</v>
      </c>
      <c r="Z89" s="43">
        <f t="shared" si="23"/>
        <v>1.0845786724870925E-2</v>
      </c>
      <c r="AA89" s="43">
        <f t="shared" si="23"/>
        <v>1.0775400714078962E-2</v>
      </c>
      <c r="AB89" s="43">
        <f t="shared" si="23"/>
        <v>9.662647691813955E-3</v>
      </c>
      <c r="AC89" s="43">
        <f t="shared" si="23"/>
        <v>7.2678832180443249E-3</v>
      </c>
      <c r="AD89" s="43">
        <f t="shared" si="23"/>
        <v>3.4343022544657173E-3</v>
      </c>
      <c r="AE89" s="43">
        <f t="shared" si="23"/>
        <v>3.4784293854385174E-3</v>
      </c>
      <c r="AF89" s="43">
        <f t="shared" si="3"/>
        <v>2.6210257855690069E-3</v>
      </c>
      <c r="AG89" s="43">
        <f t="shared" ref="AG89:AH89" si="27">AG60/AG31*100</f>
        <v>5.9872252965459238E-3</v>
      </c>
      <c r="AH89" s="43">
        <f t="shared" si="27"/>
        <v>3.8990493074102434E-3</v>
      </c>
      <c r="AI89" s="43">
        <f t="shared" si="23"/>
        <v>5.5192747465902123E-2</v>
      </c>
      <c r="AJ89" s="26"/>
      <c r="AK89" s="27"/>
      <c r="AL89" s="28"/>
      <c r="AM89" s="29"/>
      <c r="AN89" s="29"/>
    </row>
    <row r="90" spans="1:40" ht="12" customHeight="1" x14ac:dyDescent="0.25">
      <c r="A90" s="40"/>
      <c r="B90" s="41" t="s">
        <v>48</v>
      </c>
      <c r="C90" s="43">
        <f t="shared" si="4"/>
        <v>10.8435432378832</v>
      </c>
      <c r="D90" s="43">
        <f t="shared" si="23"/>
        <v>10.435019794832909</v>
      </c>
      <c r="E90" s="43">
        <f t="shared" si="23"/>
        <v>8.123237326589825</v>
      </c>
      <c r="F90" s="43">
        <f t="shared" si="23"/>
        <v>7.2291371404830471</v>
      </c>
      <c r="G90" s="43">
        <f t="shared" si="23"/>
        <v>2.5193575283001821</v>
      </c>
      <c r="H90" s="43">
        <f t="shared" si="23"/>
        <v>0.38372795438646984</v>
      </c>
      <c r="I90" s="43">
        <f t="shared" si="23"/>
        <v>0.43368752808068634</v>
      </c>
      <c r="J90" s="43">
        <f t="shared" si="23"/>
        <v>0.15965105422527062</v>
      </c>
      <c r="K90" s="43">
        <f t="shared" si="23"/>
        <v>2.8686749185382155E-2</v>
      </c>
      <c r="L90" s="43">
        <f t="shared" si="23"/>
        <v>0.31369291295165708</v>
      </c>
      <c r="M90" s="43">
        <f t="shared" si="23"/>
        <v>3.4568205601140406E-2</v>
      </c>
      <c r="N90" s="43">
        <f t="shared" si="23"/>
        <v>3.8200455323718782E-2</v>
      </c>
      <c r="O90" s="43">
        <f t="shared" si="23"/>
        <v>2.8379426583463145E-2</v>
      </c>
      <c r="P90" s="43">
        <f t="shared" si="23"/>
        <v>4.6584822227800825E-2</v>
      </c>
      <c r="Q90" s="43">
        <f t="shared" si="23"/>
        <v>0.1813884443221552</v>
      </c>
      <c r="R90" s="43">
        <f t="shared" si="23"/>
        <v>0.13828323472822218</v>
      </c>
      <c r="S90" s="43">
        <f t="shared" si="23"/>
        <v>8.823701313657499E-2</v>
      </c>
      <c r="T90" s="43">
        <f t="shared" si="23"/>
        <v>0.10709537773900939</v>
      </c>
      <c r="U90" s="43">
        <f t="shared" si="23"/>
        <v>4.2659873646854078E-2</v>
      </c>
      <c r="V90" s="43">
        <f t="shared" si="23"/>
        <v>0.285275020279673</v>
      </c>
      <c r="W90" s="43">
        <f t="shared" si="23"/>
        <v>0.22842618078069832</v>
      </c>
      <c r="X90" s="43">
        <f t="shared" si="23"/>
        <v>0.2000616258643432</v>
      </c>
      <c r="Y90" s="43">
        <f t="shared" si="23"/>
        <v>0.10721240104476183</v>
      </c>
      <c r="Z90" s="43">
        <f t="shared" si="23"/>
        <v>0.83241791095688689</v>
      </c>
      <c r="AA90" s="43">
        <f t="shared" si="23"/>
        <v>0.4064141897061912</v>
      </c>
      <c r="AB90" s="43">
        <f t="shared" si="23"/>
        <v>0.22037277748265588</v>
      </c>
      <c r="AC90" s="43">
        <f t="shared" si="23"/>
        <v>0.255159502089781</v>
      </c>
      <c r="AD90" s="43">
        <f t="shared" si="23"/>
        <v>0.26296892337307448</v>
      </c>
      <c r="AE90" s="43">
        <f t="shared" si="23"/>
        <v>0.22139188766819931</v>
      </c>
      <c r="AF90" s="43">
        <f t="shared" si="3"/>
        <v>0.54425278398584376</v>
      </c>
      <c r="AG90" s="43">
        <f t="shared" ref="AG90:AH90" si="28">AG61/AG32*100</f>
        <v>0.22108321853730539</v>
      </c>
      <c r="AH90" s="43">
        <f t="shared" si="28"/>
        <v>0.20693564567214631</v>
      </c>
      <c r="AI90" s="43">
        <f t="shared" si="23"/>
        <v>0.57797885430052953</v>
      </c>
      <c r="AJ90" s="26"/>
      <c r="AK90" s="27"/>
      <c r="AL90" s="28"/>
      <c r="AM90" s="29"/>
      <c r="AN90" s="29"/>
    </row>
    <row r="91" spans="1:40" ht="12" customHeight="1" x14ac:dyDescent="0.25">
      <c r="A91" s="40"/>
      <c r="B91" s="41" t="s">
        <v>50</v>
      </c>
      <c r="C91" s="43">
        <f t="shared" si="4"/>
        <v>2.5359854114048788</v>
      </c>
      <c r="D91" s="43">
        <f t="shared" si="23"/>
        <v>2.3660947400776968</v>
      </c>
      <c r="E91" s="43">
        <f t="shared" si="23"/>
        <v>0.47902001299696867</v>
      </c>
      <c r="F91" s="43">
        <f t="shared" si="23"/>
        <v>0.35867312507237753</v>
      </c>
      <c r="G91" s="43">
        <f t="shared" si="23"/>
        <v>0.54476239064219278</v>
      </c>
      <c r="H91" s="43">
        <f t="shared" si="23"/>
        <v>0.17968345202640323</v>
      </c>
      <c r="I91" s="43">
        <f t="shared" si="23"/>
        <v>0.23525021886077585</v>
      </c>
      <c r="J91" s="43">
        <f t="shared" si="23"/>
        <v>0.24567767949335889</v>
      </c>
      <c r="K91" s="43">
        <f t="shared" si="23"/>
        <v>0.45254704823211406</v>
      </c>
      <c r="L91" s="43">
        <f t="shared" si="23"/>
        <v>0.52041329615706466</v>
      </c>
      <c r="M91" s="43">
        <f t="shared" si="23"/>
        <v>0.19315619840853346</v>
      </c>
      <c r="N91" s="43">
        <f t="shared" si="23"/>
        <v>0.2675669026836684</v>
      </c>
      <c r="O91" s="43">
        <f t="shared" si="23"/>
        <v>0.10438569175413893</v>
      </c>
      <c r="P91" s="43">
        <f t="shared" si="23"/>
        <v>0.17487871474798933</v>
      </c>
      <c r="Q91" s="43">
        <f t="shared" si="23"/>
        <v>0.11744571712741039</v>
      </c>
      <c r="R91" s="43">
        <f t="shared" si="23"/>
        <v>0.11032647879604481</v>
      </c>
      <c r="S91" s="43">
        <f t="shared" si="23"/>
        <v>0.20546309899552925</v>
      </c>
      <c r="T91" s="43">
        <f t="shared" si="23"/>
        <v>6.1708196293120451E-2</v>
      </c>
      <c r="U91" s="43">
        <f t="shared" si="23"/>
        <v>0.13103741598925617</v>
      </c>
      <c r="V91" s="43">
        <f t="shared" si="23"/>
        <v>0.16306959370289842</v>
      </c>
      <c r="W91" s="43">
        <f t="shared" si="23"/>
        <v>0.32019381752300208</v>
      </c>
      <c r="X91" s="43">
        <f t="shared" si="23"/>
        <v>0.83401738613373355</v>
      </c>
      <c r="Y91" s="43">
        <f t="shared" si="23"/>
        <v>1.0667782393407244</v>
      </c>
      <c r="Z91" s="43">
        <f t="shared" si="23"/>
        <v>1.9280746413317853</v>
      </c>
      <c r="AA91" s="43">
        <f t="shared" si="23"/>
        <v>2.8058949246095848</v>
      </c>
      <c r="AB91" s="43">
        <f t="shared" si="23"/>
        <v>1.324735917936309</v>
      </c>
      <c r="AC91" s="43">
        <f t="shared" si="23"/>
        <v>1.5252381379434961</v>
      </c>
      <c r="AD91" s="43">
        <f t="shared" si="23"/>
        <v>2.3721468475238714</v>
      </c>
      <c r="AE91" s="43">
        <f t="shared" si="23"/>
        <v>2.9030397901250664</v>
      </c>
      <c r="AF91" s="43">
        <f t="shared" si="3"/>
        <v>1.7557385457023167</v>
      </c>
      <c r="AG91" s="43">
        <f t="shared" ref="AG91:AH91" si="29">AG62/AG33*100</f>
        <v>2.0606826755220369</v>
      </c>
      <c r="AH91" s="43">
        <f t="shared" si="29"/>
        <v>1.4468156497901947</v>
      </c>
      <c r="AI91" s="43">
        <f t="shared" si="23"/>
        <v>0.96557813696413142</v>
      </c>
      <c r="AJ91" s="26"/>
      <c r="AK91" s="27"/>
      <c r="AL91" s="28"/>
      <c r="AM91" s="29"/>
      <c r="AN91" s="29"/>
    </row>
    <row r="92" spans="1:40" ht="12" customHeight="1" x14ac:dyDescent="0.25">
      <c r="A92" s="40"/>
      <c r="B92" s="41" t="s">
        <v>52</v>
      </c>
      <c r="C92" s="43">
        <f t="shared" si="4"/>
        <v>4.4157912276851885</v>
      </c>
      <c r="D92" s="43">
        <f t="shared" si="23"/>
        <v>3.7857056285235986</v>
      </c>
      <c r="E92" s="43">
        <f t="shared" si="23"/>
        <v>2.1045129330753554</v>
      </c>
      <c r="F92" s="43">
        <f t="shared" si="23"/>
        <v>1.2610824743957745</v>
      </c>
      <c r="G92" s="43">
        <f t="shared" si="23"/>
        <v>1.2425947393447911</v>
      </c>
      <c r="H92" s="43">
        <f t="shared" si="23"/>
        <v>0.44471853013096918</v>
      </c>
      <c r="I92" s="43">
        <f t="shared" si="23"/>
        <v>0.45918302873682115</v>
      </c>
      <c r="J92" s="43">
        <f t="shared" si="23"/>
        <v>0.21396637298675011</v>
      </c>
      <c r="K92" s="43">
        <f t="shared" si="23"/>
        <v>0.12561266442780883</v>
      </c>
      <c r="L92" s="43">
        <f t="shared" si="23"/>
        <v>8.417495570617918E-2</v>
      </c>
      <c r="M92" s="43">
        <f t="shared" si="23"/>
        <v>9.8565665063085894E-2</v>
      </c>
      <c r="N92" s="43">
        <f t="shared" si="23"/>
        <v>8.3767927380849275E-2</v>
      </c>
      <c r="O92" s="43">
        <f t="shared" si="23"/>
        <v>7.7555945170408841E-2</v>
      </c>
      <c r="P92" s="43">
        <f t="shared" si="23"/>
        <v>7.2839766875469003E-2</v>
      </c>
      <c r="Q92" s="43">
        <f t="shared" si="23"/>
        <v>0.17131762912186685</v>
      </c>
      <c r="R92" s="43">
        <f t="shared" si="23"/>
        <v>0.1236999438347815</v>
      </c>
      <c r="S92" s="43">
        <f t="shared" si="23"/>
        <v>0.17398277658350098</v>
      </c>
      <c r="T92" s="43">
        <f t="shared" si="23"/>
        <v>0.16828009010601647</v>
      </c>
      <c r="U92" s="43">
        <f t="shared" si="23"/>
        <v>0.1655227641929552</v>
      </c>
      <c r="V92" s="43">
        <f t="shared" si="23"/>
        <v>0.1467526945609135</v>
      </c>
      <c r="W92" s="43">
        <f t="shared" si="23"/>
        <v>0.15688431469908803</v>
      </c>
      <c r="X92" s="43">
        <f t="shared" si="23"/>
        <v>0.17461864960882131</v>
      </c>
      <c r="Y92" s="43">
        <f t="shared" si="23"/>
        <v>0.11927447011437872</v>
      </c>
      <c r="Z92" s="43">
        <f t="shared" si="23"/>
        <v>0.14117839953168143</v>
      </c>
      <c r="AA92" s="43">
        <f t="shared" si="23"/>
        <v>0.12605751690241696</v>
      </c>
      <c r="AB92" s="43">
        <f t="shared" si="23"/>
        <v>0.12206256075805567</v>
      </c>
      <c r="AC92" s="43">
        <f t="shared" si="23"/>
        <v>0.13411084963896516</v>
      </c>
      <c r="AD92" s="43">
        <f t="shared" si="23"/>
        <v>0.10780007000567525</v>
      </c>
      <c r="AE92" s="43">
        <f t="shared" si="23"/>
        <v>0.12009628640084503</v>
      </c>
      <c r="AF92" s="43">
        <f t="shared" si="3"/>
        <v>0.1082603585612523</v>
      </c>
      <c r="AG92" s="43">
        <f t="shared" ref="AG92:AH92" si="30">AG63/AG34*100</f>
        <v>8.4643392225663222E-2</v>
      </c>
      <c r="AH92" s="43">
        <f t="shared" si="30"/>
        <v>8.8426347764677407E-2</v>
      </c>
      <c r="AI92" s="43">
        <f t="shared" si="23"/>
        <v>0.19183328290144916</v>
      </c>
      <c r="AJ92" s="26"/>
      <c r="AK92" s="27"/>
      <c r="AL92" s="28"/>
      <c r="AM92" s="29"/>
      <c r="AN92" s="29"/>
    </row>
    <row r="93" spans="1:40" ht="12" customHeight="1" x14ac:dyDescent="0.25">
      <c r="A93" s="40"/>
      <c r="B93" s="41" t="s">
        <v>427</v>
      </c>
      <c r="C93" s="43">
        <f t="shared" si="4"/>
        <v>3.8905220365661242</v>
      </c>
      <c r="D93" s="43">
        <f t="shared" si="23"/>
        <v>3.8265951497872495</v>
      </c>
      <c r="E93" s="43">
        <f t="shared" si="23"/>
        <v>3.0442983214945172</v>
      </c>
      <c r="F93" s="43">
        <f t="shared" si="23"/>
        <v>2.5587305086426202</v>
      </c>
      <c r="G93" s="43">
        <f t="shared" si="23"/>
        <v>1.061254732572279</v>
      </c>
      <c r="H93" s="43">
        <f t="shared" si="23"/>
        <v>0.41756310616425624</v>
      </c>
      <c r="I93" s="43">
        <f t="shared" si="23"/>
        <v>0.39343778556798981</v>
      </c>
      <c r="J93" s="43">
        <f t="shared" si="23"/>
        <v>0.27606058100532721</v>
      </c>
      <c r="K93" s="43">
        <f t="shared" si="23"/>
        <v>0.19418290218062528</v>
      </c>
      <c r="L93" s="43">
        <f t="shared" si="23"/>
        <v>0.12926111334238899</v>
      </c>
      <c r="M93" s="43">
        <f t="shared" si="23"/>
        <v>0.11558509346903337</v>
      </c>
      <c r="N93" s="43">
        <f t="shared" si="23"/>
        <v>0.13578971803022483</v>
      </c>
      <c r="O93" s="43">
        <f t="shared" si="23"/>
        <v>0.119416551040168</v>
      </c>
      <c r="P93" s="43">
        <f t="shared" si="23"/>
        <v>0.13764452568025906</v>
      </c>
      <c r="Q93" s="43">
        <f t="shared" si="23"/>
        <v>0.24805910788619939</v>
      </c>
      <c r="R93" s="43">
        <f t="shared" si="23"/>
        <v>0.1574778013775564</v>
      </c>
      <c r="S93" s="43">
        <f t="shared" si="23"/>
        <v>0.11075924570671039</v>
      </c>
      <c r="T93" s="43">
        <f t="shared" si="23"/>
        <v>8.7011855268631436E-2</v>
      </c>
      <c r="U93" s="43">
        <f t="shared" si="23"/>
        <v>7.4377796960196779E-2</v>
      </c>
      <c r="V93" s="43">
        <f t="shared" si="23"/>
        <v>6.8177044218210803E-2</v>
      </c>
      <c r="W93" s="43">
        <f t="shared" si="23"/>
        <v>7.3563655458815866E-2</v>
      </c>
      <c r="X93" s="43">
        <f t="shared" si="23"/>
        <v>8.8326988099578202E-2</v>
      </c>
      <c r="Y93" s="43">
        <f t="shared" si="23"/>
        <v>9.2217312076271984E-2</v>
      </c>
      <c r="Z93" s="43">
        <f t="shared" si="23"/>
        <v>0.11431030004857171</v>
      </c>
      <c r="AA93" s="43">
        <f t="shared" si="23"/>
        <v>0.11964153244373862</v>
      </c>
      <c r="AB93" s="43">
        <f t="shared" si="23"/>
        <v>0.10641337448267928</v>
      </c>
      <c r="AC93" s="43">
        <f t="shared" si="23"/>
        <v>0.10763454917717157</v>
      </c>
      <c r="AD93" s="43">
        <f t="shared" si="23"/>
        <v>9.3206237021620994E-2</v>
      </c>
      <c r="AE93" s="43">
        <f t="shared" si="23"/>
        <v>0.10983679617751231</v>
      </c>
      <c r="AF93" s="43">
        <f t="shared" si="3"/>
        <v>6.8245969868090228E-2</v>
      </c>
      <c r="AG93" s="43">
        <f t="shared" ref="AG93:AH93" si="31">AG64/AG35*100</f>
        <v>4.963624777193567E-2</v>
      </c>
      <c r="AH93" s="43">
        <f t="shared" si="31"/>
        <v>5.0609887278240132E-2</v>
      </c>
      <c r="AI93" s="43">
        <f t="shared" si="23"/>
        <v>0.18122776264436155</v>
      </c>
      <c r="AJ93" s="26"/>
      <c r="AK93" s="27"/>
      <c r="AL93" s="28"/>
      <c r="AM93" s="29"/>
      <c r="AN93" s="29"/>
    </row>
    <row r="94" spans="1:40" ht="12" customHeight="1" x14ac:dyDescent="0.25">
      <c r="A94" s="40"/>
      <c r="B94" s="41"/>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26"/>
      <c r="AK94" s="27"/>
      <c r="AL94" s="28"/>
      <c r="AM94" s="29"/>
      <c r="AN94" s="29"/>
    </row>
    <row r="95" spans="1:40" ht="12" customHeight="1" thickBot="1" x14ac:dyDescent="0.3">
      <c r="A95" s="34"/>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24"/>
      <c r="AK95" s="27"/>
      <c r="AL95" s="28"/>
      <c r="AM95" s="28"/>
      <c r="AN95" s="31"/>
    </row>
    <row r="96" spans="1:40" ht="12" customHeight="1" thickTop="1" x14ac:dyDescent="0.25">
      <c r="A96" s="44" t="s">
        <v>567</v>
      </c>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7"/>
      <c r="AL96" s="28"/>
      <c r="AM96" s="28"/>
      <c r="AN96" s="31"/>
    </row>
    <row r="97" spans="1:40" ht="12" customHeight="1" x14ac:dyDescent="0.25">
      <c r="A97" s="45"/>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7"/>
      <c r="AL97" s="47"/>
      <c r="AM97" s="47"/>
      <c r="AN97" s="46"/>
    </row>
    <row r="98" spans="1:40" ht="12" customHeight="1" x14ac:dyDescent="0.25">
      <c r="A98" s="45"/>
      <c r="B98" s="48"/>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28"/>
      <c r="AL98" s="28"/>
      <c r="AM98" s="28"/>
      <c r="AN98" s="31"/>
    </row>
    <row r="99" spans="1:40" ht="12" customHeight="1" x14ac:dyDescent="0.25">
      <c r="A99" s="45"/>
      <c r="B99" s="48"/>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28"/>
      <c r="AL99" s="28"/>
      <c r="AM99" s="28"/>
      <c r="AN99" s="31"/>
    </row>
    <row r="100" spans="1:40" ht="12" customHeight="1" x14ac:dyDescent="0.25">
      <c r="A100" s="45"/>
      <c r="B100" s="48"/>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28"/>
      <c r="AL100" s="28"/>
      <c r="AM100" s="28"/>
      <c r="AN100" s="31"/>
    </row>
    <row r="101" spans="1:40" ht="12" customHeight="1" x14ac:dyDescent="0.25">
      <c r="A101" s="45"/>
      <c r="B101" s="48"/>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28"/>
      <c r="AL101" s="28"/>
      <c r="AM101" s="28"/>
      <c r="AN101" s="31"/>
    </row>
    <row r="102" spans="1:40" ht="12" customHeight="1" x14ac:dyDescent="0.25">
      <c r="A102" s="45"/>
      <c r="B102" s="48"/>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28"/>
      <c r="AL102" s="28"/>
      <c r="AM102" s="28"/>
      <c r="AN102" s="31"/>
    </row>
    <row r="103" spans="1:40" ht="12" customHeight="1" x14ac:dyDescent="0.25">
      <c r="AJ103" s="31"/>
      <c r="AK103" s="28"/>
      <c r="AL103" s="28"/>
      <c r="AM103" s="28"/>
      <c r="AN103" s="31"/>
    </row>
    <row r="104" spans="1:40" ht="12" customHeight="1" x14ac:dyDescent="0.25">
      <c r="A104" s="45"/>
      <c r="B104" s="48"/>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28"/>
      <c r="AL104" s="28"/>
      <c r="AM104" s="28"/>
      <c r="AN104" s="31"/>
    </row>
    <row r="105" spans="1:40" ht="12" customHeight="1" x14ac:dyDescent="0.25">
      <c r="A105" s="45"/>
      <c r="B105" s="48"/>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28"/>
      <c r="AL105" s="28"/>
      <c r="AM105" s="28"/>
      <c r="AN105" s="31"/>
    </row>
    <row r="106" spans="1:40" ht="12" customHeight="1" x14ac:dyDescent="0.25">
      <c r="A106" s="45"/>
      <c r="B106" s="48"/>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28"/>
      <c r="AL106" s="28"/>
      <c r="AM106" s="28"/>
      <c r="AN106" s="31"/>
    </row>
    <row r="107" spans="1:40" ht="12" customHeight="1" x14ac:dyDescent="0.25">
      <c r="A107" s="45"/>
      <c r="B107" s="48"/>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28"/>
      <c r="AL107" s="28"/>
      <c r="AM107" s="28"/>
      <c r="AN107" s="31"/>
    </row>
    <row r="108" spans="1:40" ht="12" customHeight="1" x14ac:dyDescent="0.25">
      <c r="A108" s="45"/>
      <c r="B108" s="48"/>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28"/>
      <c r="AL108" s="28"/>
      <c r="AM108" s="28"/>
      <c r="AN108" s="31"/>
    </row>
    <row r="109" spans="1:40" ht="12" customHeight="1" x14ac:dyDescent="0.25">
      <c r="A109" s="45"/>
      <c r="B109" s="48"/>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28"/>
      <c r="AL109" s="28"/>
      <c r="AM109" s="28"/>
      <c r="AN109" s="31"/>
    </row>
    <row r="110" spans="1:40" ht="12" customHeight="1" x14ac:dyDescent="0.25">
      <c r="A110" s="45"/>
      <c r="B110" s="48"/>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28"/>
      <c r="AL110" s="28"/>
      <c r="AM110" s="28"/>
      <c r="AN110" s="31"/>
    </row>
    <row r="111" spans="1:40" ht="12" customHeight="1" x14ac:dyDescent="0.25">
      <c r="A111" s="45"/>
      <c r="B111" s="48"/>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28"/>
      <c r="AL111" s="28"/>
      <c r="AM111" s="28"/>
      <c r="AN111" s="31"/>
    </row>
    <row r="112" spans="1:40" ht="12" customHeight="1" x14ac:dyDescent="0.25">
      <c r="A112" s="45"/>
      <c r="B112" s="48"/>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28"/>
      <c r="AL112" s="28"/>
      <c r="AM112" s="28"/>
      <c r="AN112" s="31"/>
    </row>
    <row r="113" spans="1:40" ht="12" customHeight="1" x14ac:dyDescent="0.25">
      <c r="A113" s="45"/>
      <c r="B113" s="48"/>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c r="AJ113" s="31"/>
      <c r="AK113" s="28"/>
      <c r="AL113" s="28"/>
      <c r="AM113" s="28"/>
      <c r="AN113" s="31"/>
    </row>
    <row r="114" spans="1:40" ht="12" customHeight="1" x14ac:dyDescent="0.25">
      <c r="A114" s="45"/>
      <c r="B114" s="48"/>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28"/>
      <c r="AL114" s="28"/>
      <c r="AM114" s="28"/>
      <c r="AN114" s="31"/>
    </row>
    <row r="115" spans="1:40" ht="12" customHeight="1" x14ac:dyDescent="0.25">
      <c r="A115" s="45"/>
      <c r="B115" s="48"/>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28"/>
      <c r="AL115" s="28"/>
      <c r="AM115" s="28"/>
      <c r="AN115" s="31"/>
    </row>
    <row r="116" spans="1:40" ht="12" customHeight="1" x14ac:dyDescent="0.25">
      <c r="A116" s="45"/>
      <c r="B116" s="48"/>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31"/>
      <c r="AJ116" s="31"/>
      <c r="AK116" s="28"/>
      <c r="AL116" s="28"/>
      <c r="AM116" s="28"/>
      <c r="AN116" s="31"/>
    </row>
    <row r="117" spans="1:40" ht="12" customHeight="1" x14ac:dyDescent="0.25">
      <c r="A117" s="45"/>
      <c r="B117" s="48"/>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31"/>
      <c r="AJ117" s="31"/>
      <c r="AK117" s="28"/>
      <c r="AL117" s="28"/>
      <c r="AM117" s="28"/>
      <c r="AN117" s="31"/>
    </row>
    <row r="118" spans="1:40" ht="12" customHeight="1" x14ac:dyDescent="0.25">
      <c r="A118" s="45"/>
      <c r="B118" s="48"/>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28"/>
      <c r="AL118" s="28"/>
      <c r="AM118" s="28"/>
      <c r="AN118" s="31"/>
    </row>
    <row r="119" spans="1:40" ht="12" customHeight="1" x14ac:dyDescent="0.25">
      <c r="A119" s="45"/>
      <c r="B119" s="48"/>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28"/>
      <c r="AL119" s="28"/>
      <c r="AM119" s="28"/>
      <c r="AN119" s="31"/>
    </row>
    <row r="120" spans="1:40" ht="12" customHeight="1" x14ac:dyDescent="0.25">
      <c r="A120" s="45"/>
      <c r="B120" s="48"/>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28"/>
      <c r="AL120" s="28"/>
      <c r="AM120" s="28"/>
      <c r="AN120" s="31"/>
    </row>
    <row r="121" spans="1:40" ht="12" customHeight="1" x14ac:dyDescent="0.25">
      <c r="A121" s="45"/>
      <c r="B121" s="48"/>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31"/>
      <c r="AJ121" s="31"/>
      <c r="AK121" s="28"/>
      <c r="AL121" s="28"/>
      <c r="AM121" s="28"/>
      <c r="AN121" s="31"/>
    </row>
    <row r="122" spans="1:40" ht="12" customHeight="1" x14ac:dyDescent="0.25">
      <c r="A122" s="45"/>
      <c r="B122" s="48"/>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c r="AJ122" s="31"/>
      <c r="AK122" s="28"/>
      <c r="AL122" s="28"/>
      <c r="AM122" s="28"/>
      <c r="AN122" s="31"/>
    </row>
    <row r="123" spans="1:40" ht="12" customHeight="1" x14ac:dyDescent="0.25">
      <c r="A123" s="45"/>
      <c r="B123" s="48"/>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28"/>
      <c r="AL123" s="28"/>
      <c r="AM123" s="28"/>
      <c r="AN123" s="31"/>
    </row>
    <row r="124" spans="1:40" ht="12" customHeight="1" x14ac:dyDescent="0.25">
      <c r="A124" s="45"/>
      <c r="B124" s="48"/>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31"/>
      <c r="AJ124" s="31"/>
      <c r="AK124" s="28"/>
      <c r="AL124" s="28"/>
      <c r="AM124" s="28"/>
      <c r="AN124" s="31"/>
    </row>
    <row r="125" spans="1:40" ht="12" customHeight="1" x14ac:dyDescent="0.25">
      <c r="A125" s="45"/>
      <c r="B125" s="49"/>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c r="AK125" s="28"/>
      <c r="AL125" s="28"/>
      <c r="AM125" s="28"/>
      <c r="AN125" s="31"/>
    </row>
    <row r="126" spans="1:40" ht="12" customHeight="1" x14ac:dyDescent="0.25">
      <c r="A126" s="45"/>
      <c r="B126" s="48"/>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28"/>
      <c r="AL126" s="28"/>
      <c r="AM126" s="28"/>
      <c r="AN126" s="31"/>
    </row>
    <row r="127" spans="1:40" ht="12" customHeight="1" x14ac:dyDescent="0.25">
      <c r="A127" s="45"/>
      <c r="B127" s="48"/>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28"/>
      <c r="AL127" s="28"/>
      <c r="AM127" s="28"/>
      <c r="AN127" s="31"/>
    </row>
    <row r="128" spans="1:40" ht="12" customHeight="1" x14ac:dyDescent="0.25">
      <c r="A128" s="45"/>
      <c r="B128" s="48"/>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28"/>
      <c r="AL128" s="28"/>
      <c r="AM128" s="28"/>
      <c r="AN128" s="31"/>
    </row>
    <row r="129" spans="1:40" ht="12" customHeight="1" x14ac:dyDescent="0.25">
      <c r="A129" s="45"/>
      <c r="B129" s="48"/>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28"/>
      <c r="AL129" s="28"/>
      <c r="AM129" s="28"/>
      <c r="AN129" s="31"/>
    </row>
    <row r="130" spans="1:40" ht="12" customHeight="1" x14ac:dyDescent="0.25">
      <c r="A130" s="45"/>
      <c r="B130" s="48"/>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28"/>
      <c r="AL130" s="28"/>
      <c r="AM130" s="28"/>
      <c r="AN130" s="31"/>
    </row>
    <row r="131" spans="1:40" ht="12" customHeight="1" x14ac:dyDescent="0.25">
      <c r="A131" s="45"/>
      <c r="B131" s="48"/>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c r="AK131" s="28"/>
      <c r="AL131" s="28"/>
      <c r="AM131" s="28"/>
      <c r="AN131" s="31"/>
    </row>
    <row r="132" spans="1:40" ht="12" customHeight="1" x14ac:dyDescent="0.25">
      <c r="A132" s="45"/>
      <c r="B132" s="48"/>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28"/>
      <c r="AL132" s="28"/>
      <c r="AM132" s="28"/>
      <c r="AN132" s="31"/>
    </row>
    <row r="133" spans="1:40" ht="12" customHeight="1" x14ac:dyDescent="0.25">
      <c r="A133" s="45"/>
      <c r="B133" s="48"/>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c r="AK133" s="28"/>
      <c r="AL133" s="28"/>
      <c r="AM133" s="28"/>
      <c r="AN133" s="31"/>
    </row>
    <row r="134" spans="1:40" ht="12" customHeight="1" x14ac:dyDescent="0.25">
      <c r="A134" s="45"/>
      <c r="B134" s="48"/>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31"/>
      <c r="AJ134" s="31"/>
      <c r="AK134" s="28"/>
      <c r="AL134" s="28"/>
      <c r="AM134" s="28"/>
      <c r="AN134" s="31"/>
    </row>
    <row r="135" spans="1:40" ht="12" customHeight="1" x14ac:dyDescent="0.25">
      <c r="A135" s="45"/>
      <c r="B135" s="48"/>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c r="AJ135" s="31"/>
      <c r="AK135" s="28"/>
      <c r="AL135" s="28"/>
      <c r="AM135" s="28"/>
      <c r="AN135" s="31"/>
    </row>
    <row r="136" spans="1:40" ht="12" customHeight="1" x14ac:dyDescent="0.25">
      <c r="A136" s="45"/>
      <c r="B136" s="48"/>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28"/>
      <c r="AL136" s="28"/>
      <c r="AM136" s="28"/>
      <c r="AN136" s="31"/>
    </row>
    <row r="137" spans="1:40" ht="12" customHeight="1" x14ac:dyDescent="0.25">
      <c r="A137" s="45"/>
      <c r="B137" s="48"/>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28"/>
      <c r="AL137" s="28"/>
      <c r="AM137" s="28"/>
      <c r="AN137" s="31"/>
    </row>
    <row r="138" spans="1:40" ht="12" customHeight="1" x14ac:dyDescent="0.25">
      <c r="A138" s="45"/>
      <c r="B138" s="48"/>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c r="AJ138" s="31"/>
      <c r="AK138" s="28"/>
      <c r="AL138" s="28"/>
      <c r="AM138" s="28"/>
      <c r="AN138" s="31"/>
    </row>
    <row r="139" spans="1:40" ht="12" customHeight="1" x14ac:dyDescent="0.25">
      <c r="A139" s="45"/>
      <c r="B139" s="48"/>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28"/>
      <c r="AL139" s="28"/>
      <c r="AM139" s="28"/>
      <c r="AN139" s="31"/>
    </row>
    <row r="140" spans="1:40" ht="12" customHeight="1" x14ac:dyDescent="0.25">
      <c r="A140" s="45"/>
      <c r="B140" s="48"/>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31"/>
      <c r="AJ140" s="31"/>
      <c r="AK140" s="28"/>
      <c r="AL140" s="28"/>
      <c r="AM140" s="28"/>
      <c r="AN140" s="31"/>
    </row>
    <row r="141" spans="1:40" ht="12" customHeight="1" x14ac:dyDescent="0.25">
      <c r="A141" s="45"/>
      <c r="B141" s="48"/>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28"/>
      <c r="AL141" s="28"/>
      <c r="AM141" s="28"/>
      <c r="AN141" s="31"/>
    </row>
    <row r="142" spans="1:40" ht="12" customHeight="1" x14ac:dyDescent="0.25">
      <c r="A142" s="45"/>
      <c r="B142" s="48"/>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28"/>
      <c r="AL142" s="28"/>
      <c r="AM142" s="28"/>
      <c r="AN142" s="31"/>
    </row>
    <row r="143" spans="1:40" ht="12" customHeight="1" x14ac:dyDescent="0.25">
      <c r="A143" s="45"/>
      <c r="B143" s="48"/>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28"/>
      <c r="AL143" s="28"/>
      <c r="AM143" s="28"/>
      <c r="AN143" s="31"/>
    </row>
    <row r="144" spans="1:40" ht="12" customHeight="1" x14ac:dyDescent="0.25">
      <c r="A144" s="45"/>
      <c r="B144" s="48"/>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28"/>
      <c r="AL144" s="28"/>
      <c r="AM144" s="28"/>
      <c r="AN144" s="31"/>
    </row>
    <row r="145" spans="1:40" ht="12" customHeight="1" x14ac:dyDescent="0.25">
      <c r="A145" s="45"/>
      <c r="B145" s="48"/>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28"/>
      <c r="AL145" s="28"/>
      <c r="AM145" s="28"/>
      <c r="AN145" s="31"/>
    </row>
    <row r="146" spans="1:40" ht="12" customHeight="1" x14ac:dyDescent="0.25">
      <c r="A146" s="45"/>
      <c r="B146" s="48"/>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28"/>
      <c r="AL146" s="28"/>
      <c r="AM146" s="28"/>
      <c r="AN146" s="31"/>
    </row>
    <row r="147" spans="1:40" ht="12" customHeight="1" x14ac:dyDescent="0.25">
      <c r="A147" s="45"/>
      <c r="B147" s="48"/>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28"/>
      <c r="AL147" s="28"/>
      <c r="AM147" s="28"/>
      <c r="AN147" s="31"/>
    </row>
    <row r="148" spans="1:40" ht="12" customHeight="1" x14ac:dyDescent="0.25">
      <c r="A148" s="45"/>
      <c r="B148" s="48"/>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28"/>
      <c r="AL148" s="28"/>
      <c r="AM148" s="28"/>
      <c r="AN148" s="31"/>
    </row>
    <row r="149" spans="1:40" ht="12" customHeight="1" x14ac:dyDescent="0.25">
      <c r="A149" s="45"/>
      <c r="B149" s="48"/>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c r="AK149" s="28"/>
      <c r="AL149" s="28"/>
      <c r="AM149" s="28"/>
      <c r="AN149" s="31"/>
    </row>
    <row r="150" spans="1:40" ht="12" customHeight="1" x14ac:dyDescent="0.25">
      <c r="A150" s="45"/>
      <c r="B150" s="48"/>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28"/>
      <c r="AL150" s="28"/>
      <c r="AM150" s="28"/>
      <c r="AN150" s="31"/>
    </row>
    <row r="151" spans="1:40" ht="12" customHeight="1" x14ac:dyDescent="0.25">
      <c r="A151" s="45"/>
      <c r="B151" s="48"/>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28"/>
      <c r="AL151" s="28"/>
      <c r="AM151" s="28"/>
      <c r="AN151" s="31"/>
    </row>
    <row r="152" spans="1:40" ht="12" customHeight="1" x14ac:dyDescent="0.25">
      <c r="A152" s="45"/>
      <c r="B152" s="48"/>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28"/>
      <c r="AL152" s="28"/>
      <c r="AM152" s="28"/>
      <c r="AN152" s="31"/>
    </row>
    <row r="153" spans="1:40" ht="12" customHeight="1" x14ac:dyDescent="0.25">
      <c r="A153" s="45"/>
      <c r="B153" s="48"/>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28"/>
      <c r="AL153" s="28"/>
      <c r="AM153" s="28"/>
      <c r="AN153" s="31"/>
    </row>
    <row r="154" spans="1:40" ht="12" customHeight="1" x14ac:dyDescent="0.25">
      <c r="A154" s="45"/>
      <c r="B154" s="48"/>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28"/>
      <c r="AL154" s="28"/>
      <c r="AM154" s="28"/>
      <c r="AN154" s="31"/>
    </row>
    <row r="155" spans="1:40" ht="12" customHeight="1" x14ac:dyDescent="0.25">
      <c r="A155" s="45"/>
      <c r="B155" s="48"/>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28"/>
      <c r="AL155" s="28"/>
      <c r="AM155" s="28"/>
      <c r="AN155" s="31"/>
    </row>
    <row r="156" spans="1:40" ht="12" customHeight="1" x14ac:dyDescent="0.25">
      <c r="A156" s="45"/>
      <c r="B156" s="48"/>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28"/>
      <c r="AL156" s="28"/>
      <c r="AM156" s="28"/>
      <c r="AN156" s="31"/>
    </row>
    <row r="157" spans="1:40" ht="12" customHeight="1" x14ac:dyDescent="0.25">
      <c r="A157" s="45"/>
      <c r="B157" s="48"/>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28"/>
      <c r="AL157" s="28"/>
      <c r="AM157" s="28"/>
      <c r="AN157" s="31"/>
    </row>
    <row r="158" spans="1:40" ht="12" customHeight="1" x14ac:dyDescent="0.25">
      <c r="A158" s="45"/>
      <c r="B158" s="48"/>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28"/>
      <c r="AL158" s="28"/>
      <c r="AM158" s="28"/>
      <c r="AN158" s="31"/>
    </row>
    <row r="159" spans="1:40" ht="12" customHeight="1" x14ac:dyDescent="0.25">
      <c r="A159" s="45"/>
      <c r="B159" s="48"/>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28"/>
      <c r="AL159" s="28"/>
      <c r="AM159" s="28"/>
      <c r="AN159" s="31"/>
    </row>
    <row r="160" spans="1:40" ht="12" customHeight="1" x14ac:dyDescent="0.25">
      <c r="A160" s="45"/>
      <c r="B160" s="48"/>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28"/>
      <c r="AL160" s="28"/>
      <c r="AM160" s="28"/>
      <c r="AN160" s="31"/>
    </row>
    <row r="161" spans="1:40" ht="12" customHeight="1" x14ac:dyDescent="0.25">
      <c r="A161" s="45"/>
      <c r="B161" s="48"/>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28"/>
      <c r="AL161" s="28"/>
      <c r="AM161" s="28"/>
      <c r="AN161" s="31"/>
    </row>
    <row r="162" spans="1:40" ht="12" customHeight="1" x14ac:dyDescent="0.25">
      <c r="A162" s="45"/>
      <c r="B162" s="48"/>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28"/>
      <c r="AL162" s="28"/>
      <c r="AM162" s="28"/>
      <c r="AN162" s="31"/>
    </row>
    <row r="163" spans="1:40" ht="12" customHeight="1" x14ac:dyDescent="0.25">
      <c r="A163" s="45"/>
      <c r="B163" s="48"/>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28"/>
      <c r="AL163" s="28"/>
      <c r="AM163" s="28"/>
      <c r="AN163" s="31"/>
    </row>
    <row r="164" spans="1:40" ht="12" customHeight="1" x14ac:dyDescent="0.25">
      <c r="A164" s="45"/>
      <c r="B164" s="48"/>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28"/>
      <c r="AL164" s="28"/>
      <c r="AM164" s="28"/>
      <c r="AN164" s="31"/>
    </row>
    <row r="165" spans="1:40" ht="12" customHeight="1" x14ac:dyDescent="0.25">
      <c r="A165" s="45"/>
      <c r="B165" s="48"/>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28"/>
      <c r="AL165" s="28"/>
      <c r="AM165" s="28"/>
      <c r="AN165" s="31"/>
    </row>
    <row r="166" spans="1:40" ht="12" customHeight="1" x14ac:dyDescent="0.25">
      <c r="A166" s="45"/>
      <c r="B166" s="48"/>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28"/>
      <c r="AL166" s="28"/>
      <c r="AM166" s="28"/>
      <c r="AN166" s="31"/>
    </row>
    <row r="167" spans="1:40" ht="12" customHeight="1" x14ac:dyDescent="0.25">
      <c r="A167" s="45"/>
      <c r="B167" s="48"/>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28"/>
      <c r="AL167" s="28"/>
      <c r="AM167" s="28"/>
      <c r="AN167" s="31"/>
    </row>
    <row r="168" spans="1:40" ht="12" customHeight="1" x14ac:dyDescent="0.25">
      <c r="A168" s="45"/>
      <c r="B168" s="50"/>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28"/>
      <c r="AL168" s="28"/>
      <c r="AM168" s="28"/>
      <c r="AN168" s="31"/>
    </row>
    <row r="169" spans="1:40" ht="12" customHeight="1" x14ac:dyDescent="0.25">
      <c r="A169" s="45"/>
      <c r="B169" s="48"/>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c r="AK169" s="28"/>
      <c r="AL169" s="28"/>
      <c r="AM169" s="28"/>
      <c r="AN169" s="31"/>
    </row>
    <row r="170" spans="1:40" ht="12" customHeight="1" x14ac:dyDescent="0.25">
      <c r="A170" s="45"/>
      <c r="B170" s="48"/>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28"/>
      <c r="AL170" s="28"/>
      <c r="AM170" s="28"/>
      <c r="AN170" s="31"/>
    </row>
    <row r="171" spans="1:40" ht="12" customHeight="1" x14ac:dyDescent="0.25">
      <c r="A171" s="45"/>
      <c r="B171" s="48"/>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28"/>
      <c r="AL171" s="28"/>
      <c r="AM171" s="28"/>
      <c r="AN171" s="31"/>
    </row>
    <row r="172" spans="1:40" ht="12" customHeight="1" x14ac:dyDescent="0.25">
      <c r="A172" s="45"/>
      <c r="B172" s="48"/>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28"/>
      <c r="AL172" s="28"/>
      <c r="AM172" s="28"/>
      <c r="AN172" s="31"/>
    </row>
    <row r="173" spans="1:40" ht="12" customHeight="1" x14ac:dyDescent="0.25">
      <c r="A173" s="45"/>
      <c r="B173" s="48"/>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28"/>
      <c r="AL173" s="28"/>
      <c r="AM173" s="28"/>
      <c r="AN173" s="31"/>
    </row>
    <row r="174" spans="1:40" ht="12" customHeight="1" x14ac:dyDescent="0.25">
      <c r="A174" s="45"/>
      <c r="B174" s="48"/>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28"/>
      <c r="AL174" s="28"/>
      <c r="AM174" s="28"/>
      <c r="AN174" s="31"/>
    </row>
    <row r="175" spans="1:40" ht="12" customHeight="1" x14ac:dyDescent="0.25">
      <c r="A175" s="45"/>
      <c r="B175" s="48"/>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28"/>
      <c r="AL175" s="28"/>
      <c r="AM175" s="28"/>
      <c r="AN175" s="31"/>
    </row>
    <row r="176" spans="1:40" ht="12" customHeight="1" x14ac:dyDescent="0.25">
      <c r="A176" s="45"/>
      <c r="B176" s="48"/>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28"/>
      <c r="AL176" s="28"/>
      <c r="AM176" s="28"/>
      <c r="AN176" s="31"/>
    </row>
    <row r="177" spans="1:40" ht="12" customHeight="1" x14ac:dyDescent="0.25">
      <c r="A177" s="45"/>
      <c r="B177" s="48"/>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31"/>
      <c r="AJ177" s="31"/>
      <c r="AK177" s="28"/>
      <c r="AL177" s="28"/>
      <c r="AM177" s="28"/>
      <c r="AN177" s="31"/>
    </row>
    <row r="178" spans="1:40" ht="12" customHeight="1" x14ac:dyDescent="0.25">
      <c r="A178" s="45"/>
      <c r="B178" s="48"/>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31"/>
      <c r="AJ178" s="31"/>
      <c r="AK178" s="28"/>
      <c r="AL178" s="28"/>
      <c r="AM178" s="28"/>
      <c r="AN178" s="31"/>
    </row>
    <row r="179" spans="1:40" ht="12" customHeight="1" x14ac:dyDescent="0.25">
      <c r="A179" s="45"/>
      <c r="B179" s="48"/>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31"/>
      <c r="AJ179" s="31"/>
      <c r="AK179" s="28"/>
      <c r="AL179" s="28"/>
      <c r="AM179" s="28"/>
      <c r="AN179" s="31"/>
    </row>
    <row r="180" spans="1:40" ht="12" customHeight="1" x14ac:dyDescent="0.25">
      <c r="A180" s="45"/>
      <c r="B180" s="48"/>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28"/>
      <c r="AL180" s="28"/>
      <c r="AM180" s="28"/>
      <c r="AN180" s="31"/>
    </row>
    <row r="181" spans="1:40" ht="12" customHeight="1" x14ac:dyDescent="0.25">
      <c r="A181" s="51"/>
      <c r="B181" s="49"/>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31"/>
      <c r="AJ181" s="31"/>
      <c r="AK181" s="28"/>
      <c r="AL181" s="28"/>
      <c r="AM181" s="28"/>
      <c r="AN181" s="31"/>
    </row>
    <row r="182" spans="1:40" ht="12" customHeight="1" x14ac:dyDescent="0.25">
      <c r="A182" s="45"/>
      <c r="B182" s="48"/>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28"/>
      <c r="AL182" s="28"/>
      <c r="AM182" s="28"/>
      <c r="AN182" s="31"/>
    </row>
    <row r="183" spans="1:40" ht="12" customHeight="1" x14ac:dyDescent="0.25">
      <c r="A183" s="45"/>
      <c r="B183" s="48"/>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28"/>
      <c r="AL183" s="28"/>
      <c r="AM183" s="28"/>
      <c r="AN183" s="31"/>
    </row>
    <row r="184" spans="1:40" ht="12" customHeight="1" x14ac:dyDescent="0.25">
      <c r="A184" s="45"/>
      <c r="B184" s="48"/>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31"/>
      <c r="AJ184" s="31"/>
      <c r="AK184" s="28"/>
      <c r="AL184" s="28"/>
      <c r="AM184" s="28"/>
      <c r="AN184" s="31"/>
    </row>
    <row r="185" spans="1:40" ht="12" customHeight="1" x14ac:dyDescent="0.25">
      <c r="A185" s="45"/>
      <c r="B185" s="48"/>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31"/>
      <c r="AJ185" s="31"/>
      <c r="AK185" s="28"/>
      <c r="AL185" s="28"/>
      <c r="AM185" s="28"/>
      <c r="AN185" s="31"/>
    </row>
    <row r="186" spans="1:40" ht="12" customHeight="1" x14ac:dyDescent="0.25">
      <c r="A186" s="51"/>
      <c r="B186" s="49"/>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31"/>
      <c r="AJ186" s="31"/>
      <c r="AK186" s="28"/>
      <c r="AL186" s="28"/>
      <c r="AM186" s="28"/>
      <c r="AN186" s="31"/>
    </row>
    <row r="187" spans="1:40" ht="12" customHeight="1" x14ac:dyDescent="0.25">
      <c r="A187" s="45"/>
      <c r="B187" s="48"/>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28"/>
      <c r="AL187" s="28"/>
      <c r="AM187" s="28"/>
      <c r="AN187" s="31"/>
    </row>
    <row r="188" spans="1:40" ht="12" customHeight="1" x14ac:dyDescent="0.25">
      <c r="A188" s="45"/>
      <c r="B188" s="48"/>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28"/>
      <c r="AL188" s="28"/>
      <c r="AM188" s="28"/>
      <c r="AN188" s="31"/>
    </row>
    <row r="189" spans="1:40" ht="12" customHeight="1" x14ac:dyDescent="0.25">
      <c r="A189" s="45"/>
      <c r="B189" s="48"/>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28"/>
      <c r="AL189" s="28"/>
      <c r="AM189" s="28"/>
      <c r="AN189" s="31"/>
    </row>
    <row r="190" spans="1:40" ht="12" customHeight="1" x14ac:dyDescent="0.25">
      <c r="A190" s="51"/>
      <c r="B190" s="49"/>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31"/>
      <c r="AJ190" s="31"/>
      <c r="AK190" s="28"/>
      <c r="AL190" s="28"/>
      <c r="AM190" s="28"/>
      <c r="AN190" s="31"/>
    </row>
    <row r="191" spans="1:40" ht="12" customHeight="1" x14ac:dyDescent="0.25">
      <c r="A191" s="45"/>
      <c r="B191" s="48"/>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28"/>
      <c r="AL191" s="28"/>
      <c r="AM191" s="28"/>
      <c r="AN191" s="31"/>
    </row>
  </sheetData>
  <mergeCells count="5">
    <mergeCell ref="A2:AI2"/>
    <mergeCell ref="A4:AI4"/>
    <mergeCell ref="A8:AI8"/>
    <mergeCell ref="A37:AI37"/>
    <mergeCell ref="A66:AI66"/>
  </mergeCells>
  <hyperlinks>
    <hyperlink ref="A1" location="Índice!A1" display="Índice" xr:uid="{C1DF778D-E10D-4ABB-97D2-40535F48B12C}"/>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5C1B3-24DA-4A2D-80C0-1AEDD8642E4B}">
  <dimension ref="A1:AN162"/>
  <sheetViews>
    <sheetView showGridLines="0" zoomScale="90" zoomScaleNormal="90" workbookViewId="0"/>
  </sheetViews>
  <sheetFormatPr baseColWidth="10" defaultColWidth="7.109375" defaultRowHeight="13.2" x14ac:dyDescent="0.25"/>
  <cols>
    <col min="1" max="1" width="6.109375" style="30" customWidth="1"/>
    <col min="2" max="2" width="10.5546875" style="30" customWidth="1"/>
    <col min="3" max="34" width="10.6640625" style="30" customWidth="1"/>
    <col min="35" max="35" width="12" style="30" bestFit="1" customWidth="1"/>
    <col min="36" max="16384" width="7.109375" style="30"/>
  </cols>
  <sheetData>
    <row r="1" spans="1:40" ht="12" customHeight="1" x14ac:dyDescent="0.25">
      <c r="A1" s="23" t="s">
        <v>424</v>
      </c>
      <c r="B1" s="24"/>
      <c r="C1" s="25"/>
      <c r="D1" s="25"/>
      <c r="E1" s="25"/>
      <c r="F1" s="25"/>
      <c r="G1" s="25"/>
      <c r="H1" s="25"/>
      <c r="I1" s="25"/>
      <c r="J1" s="25"/>
      <c r="K1" s="25"/>
      <c r="L1" s="25"/>
      <c r="M1" s="25"/>
      <c r="N1" s="25"/>
      <c r="O1" s="25"/>
      <c r="P1" s="25"/>
      <c r="Q1" s="25"/>
      <c r="R1" s="26"/>
      <c r="S1" s="26"/>
      <c r="T1" s="26"/>
      <c r="U1" s="26"/>
      <c r="V1" s="26"/>
      <c r="W1" s="26"/>
      <c r="X1" s="26"/>
      <c r="Y1" s="26"/>
      <c r="Z1" s="25"/>
      <c r="AA1" s="25"/>
      <c r="AB1" s="25"/>
      <c r="AC1" s="25"/>
      <c r="AD1" s="25"/>
      <c r="AE1" s="25"/>
      <c r="AF1" s="25"/>
      <c r="AG1" s="25"/>
      <c r="AH1" s="25"/>
      <c r="AI1" s="25"/>
      <c r="AJ1" s="25"/>
      <c r="AK1" s="27"/>
      <c r="AL1" s="28"/>
      <c r="AM1" s="28"/>
      <c r="AN1" s="29"/>
    </row>
    <row r="2" spans="1:40" ht="12" customHeight="1" x14ac:dyDescent="0.25">
      <c r="A2" s="98" t="s">
        <v>430</v>
      </c>
      <c r="B2" s="98"/>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24"/>
      <c r="AK2" s="27"/>
      <c r="AL2" s="28"/>
      <c r="AM2" s="28"/>
      <c r="AN2" s="31"/>
    </row>
    <row r="3" spans="1:40" ht="12" customHeight="1" x14ac:dyDescent="0.25">
      <c r="A3" s="32"/>
      <c r="B3" s="33"/>
      <c r="C3" s="33"/>
      <c r="D3" s="33"/>
      <c r="E3" s="33"/>
      <c r="F3" s="33"/>
      <c r="G3" s="33"/>
      <c r="H3" s="33"/>
      <c r="I3" s="33"/>
      <c r="J3" s="33"/>
      <c r="K3" s="33"/>
      <c r="L3" s="33"/>
      <c r="M3" s="33"/>
      <c r="N3" s="33"/>
      <c r="O3" s="33"/>
      <c r="P3" s="24"/>
      <c r="Q3" s="24"/>
      <c r="R3" s="24"/>
      <c r="S3" s="24"/>
      <c r="T3" s="24"/>
      <c r="U3" s="24"/>
      <c r="V3" s="24"/>
      <c r="W3" s="24"/>
      <c r="X3" s="24"/>
      <c r="Y3" s="24"/>
      <c r="Z3" s="24"/>
      <c r="AA3" s="24"/>
      <c r="AB3" s="24"/>
      <c r="AC3" s="24"/>
      <c r="AD3" s="24"/>
      <c r="AE3" s="24"/>
      <c r="AF3" s="24"/>
      <c r="AG3" s="24"/>
      <c r="AH3" s="24"/>
      <c r="AI3" s="24"/>
      <c r="AJ3" s="24"/>
      <c r="AK3" s="27"/>
      <c r="AL3" s="28"/>
      <c r="AM3" s="28"/>
      <c r="AN3" s="31"/>
    </row>
    <row r="4" spans="1:40" ht="12" customHeight="1" x14ac:dyDescent="0.25">
      <c r="A4" s="98" t="s">
        <v>542</v>
      </c>
      <c r="B4" s="98"/>
      <c r="C4" s="98"/>
      <c r="D4" s="98"/>
      <c r="E4" s="98"/>
      <c r="F4" s="98"/>
      <c r="G4" s="98"/>
      <c r="H4" s="98"/>
      <c r="I4" s="98"/>
      <c r="J4" s="98"/>
      <c r="K4" s="98"/>
      <c r="L4" s="98"/>
      <c r="M4" s="98"/>
      <c r="N4" s="98"/>
      <c r="O4" s="98"/>
      <c r="P4" s="98"/>
      <c r="Q4" s="98"/>
      <c r="R4" s="98"/>
      <c r="S4" s="98"/>
      <c r="T4" s="98"/>
      <c r="U4" s="98"/>
      <c r="V4" s="98"/>
      <c r="W4" s="98"/>
      <c r="X4" s="98"/>
      <c r="Y4" s="98"/>
      <c r="Z4" s="98"/>
      <c r="AA4" s="98"/>
      <c r="AB4" s="98"/>
      <c r="AC4" s="98"/>
      <c r="AD4" s="98"/>
      <c r="AE4" s="98"/>
      <c r="AF4" s="98"/>
      <c r="AG4" s="98"/>
      <c r="AH4" s="98"/>
      <c r="AI4" s="98"/>
      <c r="AJ4" s="24"/>
      <c r="AK4" s="27"/>
      <c r="AL4" s="28"/>
      <c r="AM4" s="28"/>
      <c r="AN4" s="31"/>
    </row>
    <row r="5" spans="1:40" ht="12" customHeight="1" thickBot="1" x14ac:dyDescent="0.3">
      <c r="A5" s="34"/>
      <c r="B5" s="35"/>
      <c r="C5" s="35"/>
      <c r="D5" s="35"/>
      <c r="E5" s="35"/>
      <c r="F5" s="35"/>
      <c r="G5" s="35"/>
      <c r="H5" s="35"/>
      <c r="I5" s="35"/>
      <c r="J5" s="35"/>
      <c r="K5" s="35"/>
      <c r="L5" s="35"/>
      <c r="M5" s="35"/>
      <c r="N5" s="35"/>
      <c r="O5" s="35"/>
      <c r="P5" s="24"/>
      <c r="Q5" s="24"/>
      <c r="R5" s="24"/>
      <c r="S5" s="24"/>
      <c r="T5" s="24"/>
      <c r="U5" s="24"/>
      <c r="V5" s="24"/>
      <c r="W5" s="24"/>
      <c r="X5" s="24"/>
      <c r="Y5" s="24"/>
      <c r="Z5" s="24"/>
      <c r="AA5" s="24"/>
      <c r="AB5" s="24"/>
      <c r="AC5" s="24"/>
      <c r="AD5" s="24"/>
      <c r="AE5" s="24"/>
      <c r="AF5" s="24"/>
      <c r="AG5" s="24"/>
      <c r="AH5" s="24"/>
      <c r="AI5" s="24"/>
      <c r="AJ5" s="24"/>
      <c r="AK5" s="27"/>
      <c r="AL5" s="28"/>
      <c r="AM5" s="28"/>
      <c r="AN5" s="31"/>
    </row>
    <row r="6" spans="1:40" s="38" customFormat="1" ht="12" customHeight="1" thickTop="1" thickBot="1" x14ac:dyDescent="0.3">
      <c r="A6" s="33"/>
      <c r="B6" s="36"/>
      <c r="C6" s="37">
        <v>1990</v>
      </c>
      <c r="D6" s="37">
        <v>1991</v>
      </c>
      <c r="E6" s="37">
        <v>1992</v>
      </c>
      <c r="F6" s="37">
        <v>1993</v>
      </c>
      <c r="G6" s="37">
        <v>1994</v>
      </c>
      <c r="H6" s="37">
        <v>1995</v>
      </c>
      <c r="I6" s="37">
        <v>1996</v>
      </c>
      <c r="J6" s="37">
        <v>1997</v>
      </c>
      <c r="K6" s="37">
        <v>1998</v>
      </c>
      <c r="L6" s="37">
        <v>1999</v>
      </c>
      <c r="M6" s="37">
        <v>2000</v>
      </c>
      <c r="N6" s="37">
        <v>2001</v>
      </c>
      <c r="O6" s="37">
        <v>2002</v>
      </c>
      <c r="P6" s="37">
        <v>2003</v>
      </c>
      <c r="Q6" s="37">
        <v>2004</v>
      </c>
      <c r="R6" s="37">
        <v>2005</v>
      </c>
      <c r="S6" s="37">
        <v>2006</v>
      </c>
      <c r="T6" s="37">
        <v>2007</v>
      </c>
      <c r="U6" s="37">
        <v>2008</v>
      </c>
      <c r="V6" s="37">
        <v>2009</v>
      </c>
      <c r="W6" s="37">
        <v>2010</v>
      </c>
      <c r="X6" s="37">
        <v>2011</v>
      </c>
      <c r="Y6" s="37">
        <v>2012</v>
      </c>
      <c r="Z6" s="37">
        <v>2013</v>
      </c>
      <c r="AA6" s="37">
        <v>2014</v>
      </c>
      <c r="AB6" s="37">
        <v>2015</v>
      </c>
      <c r="AC6" s="37">
        <v>2016</v>
      </c>
      <c r="AD6" s="37">
        <v>2017</v>
      </c>
      <c r="AE6" s="37">
        <v>2018</v>
      </c>
      <c r="AF6" s="37">
        <v>2019</v>
      </c>
      <c r="AG6" s="37">
        <v>2020</v>
      </c>
      <c r="AH6" s="37">
        <v>2021</v>
      </c>
      <c r="AI6" s="37" t="s">
        <v>566</v>
      </c>
      <c r="AJ6" s="24"/>
      <c r="AK6" s="27"/>
      <c r="AL6" s="28"/>
      <c r="AM6" s="28"/>
      <c r="AN6" s="31"/>
    </row>
    <row r="7" spans="1:40" s="38" customFormat="1" ht="12" customHeight="1" thickTop="1" x14ac:dyDescent="0.25">
      <c r="A7" s="33"/>
      <c r="B7" s="36"/>
      <c r="C7" s="39"/>
      <c r="D7" s="39"/>
      <c r="E7" s="39"/>
      <c r="F7" s="39"/>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24"/>
      <c r="AK7" s="27"/>
      <c r="AL7" s="28"/>
      <c r="AM7" s="28"/>
      <c r="AN7" s="31"/>
    </row>
    <row r="8" spans="1:40" s="38" customFormat="1" ht="12" customHeight="1" x14ac:dyDescent="0.25">
      <c r="A8" s="98" t="s">
        <v>441</v>
      </c>
      <c r="B8" s="99"/>
      <c r="C8" s="99"/>
      <c r="D8" s="99"/>
      <c r="E8" s="99"/>
      <c r="F8" s="99"/>
      <c r="G8" s="99"/>
      <c r="H8" s="99"/>
      <c r="I8" s="99"/>
      <c r="J8" s="99"/>
      <c r="K8" s="99"/>
      <c r="L8" s="99"/>
      <c r="M8" s="99"/>
      <c r="N8" s="99"/>
      <c r="O8" s="99"/>
      <c r="P8" s="99"/>
      <c r="Q8" s="99"/>
      <c r="R8" s="99"/>
      <c r="S8" s="99"/>
      <c r="T8" s="99"/>
      <c r="U8" s="99"/>
      <c r="V8" s="99"/>
      <c r="W8" s="99"/>
      <c r="X8" s="99"/>
      <c r="Y8" s="99"/>
      <c r="Z8" s="99"/>
      <c r="AA8" s="99"/>
      <c r="AB8" s="99"/>
      <c r="AC8" s="99"/>
      <c r="AD8" s="99"/>
      <c r="AE8" s="99"/>
      <c r="AF8" s="99"/>
      <c r="AG8" s="99"/>
      <c r="AH8" s="99"/>
      <c r="AI8" s="99"/>
      <c r="AJ8" s="24"/>
      <c r="AK8" s="27"/>
      <c r="AL8" s="28"/>
      <c r="AM8" s="28"/>
      <c r="AN8" s="31"/>
    </row>
    <row r="9" spans="1:40" s="38" customFormat="1" ht="12" customHeight="1" x14ac:dyDescent="0.25">
      <c r="A9" s="33"/>
      <c r="B9" s="33"/>
      <c r="C9" s="33"/>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91"/>
      <c r="AG9" s="92"/>
      <c r="AH9" s="93"/>
      <c r="AI9" s="33"/>
      <c r="AJ9" s="24"/>
      <c r="AK9" s="27"/>
      <c r="AL9" s="28"/>
      <c r="AM9" s="28"/>
      <c r="AN9" s="31"/>
    </row>
    <row r="10" spans="1:40" ht="12" customHeight="1" x14ac:dyDescent="0.25">
      <c r="A10" s="40"/>
      <c r="B10" s="41" t="s">
        <v>4</v>
      </c>
      <c r="C10" s="42">
        <v>5.1826999999999998E-2</v>
      </c>
      <c r="D10" s="42">
        <v>0.151175</v>
      </c>
      <c r="E10" s="42">
        <v>9.0403000000000011E-2</v>
      </c>
      <c r="F10" s="42">
        <v>7.2801000000000005E-2</v>
      </c>
      <c r="G10" s="42">
        <v>8.4940000000000002E-2</v>
      </c>
      <c r="H10" s="42">
        <v>7.3723999999999998E-2</v>
      </c>
      <c r="I10" s="42">
        <v>0.11024199999999999</v>
      </c>
      <c r="J10" s="42">
        <v>0.11841699999999999</v>
      </c>
      <c r="K10" s="42">
        <v>0.15718599999999999</v>
      </c>
      <c r="L10" s="42">
        <v>0.257996</v>
      </c>
      <c r="M10" s="42">
        <v>1.596976</v>
      </c>
      <c r="N10" s="42">
        <v>1.6443479999999999</v>
      </c>
      <c r="O10" s="42">
        <v>0.50436999999999999</v>
      </c>
      <c r="P10" s="42">
        <v>2.665988</v>
      </c>
      <c r="Q10" s="42">
        <v>1.6513310000000003</v>
      </c>
      <c r="R10" s="42">
        <v>0.22484999999999999</v>
      </c>
      <c r="S10" s="42">
        <v>0.43100100000000002</v>
      </c>
      <c r="T10" s="42">
        <v>1.4432909999999997</v>
      </c>
      <c r="U10" s="42">
        <v>1.7778630000000002</v>
      </c>
      <c r="V10" s="42">
        <v>1.8850160000000005</v>
      </c>
      <c r="W10" s="42">
        <v>1.864395</v>
      </c>
      <c r="X10" s="42">
        <v>1.6671389999999999</v>
      </c>
      <c r="Y10" s="42">
        <v>1.3925740000000004</v>
      </c>
      <c r="Z10" s="42">
        <v>1.4273330000000002</v>
      </c>
      <c r="AA10" s="42">
        <v>1.2381360000000001</v>
      </c>
      <c r="AB10" s="42">
        <v>1.164865</v>
      </c>
      <c r="AC10" s="42">
        <v>1.4791540000000001</v>
      </c>
      <c r="AD10" s="42">
        <v>1.6749469999999997</v>
      </c>
      <c r="AE10" s="42">
        <v>1.3753739999999999</v>
      </c>
      <c r="AF10" s="42">
        <v>1.386058</v>
      </c>
      <c r="AG10" s="42">
        <v>3.7218689999999994</v>
      </c>
      <c r="AH10" s="42">
        <v>7.7002350000000011</v>
      </c>
      <c r="AI10" s="42">
        <f>SUM(C10:AH10)</f>
        <v>41.085823999999995</v>
      </c>
      <c r="AJ10" s="26"/>
      <c r="AK10" s="27"/>
      <c r="AL10" s="28"/>
      <c r="AM10" s="29"/>
      <c r="AN10" s="29"/>
    </row>
    <row r="11" spans="1:40" ht="12" customHeight="1" x14ac:dyDescent="0.25">
      <c r="A11" s="40"/>
      <c r="B11" s="41" t="s">
        <v>6</v>
      </c>
      <c r="C11" s="42">
        <v>2.1715309999999999</v>
      </c>
      <c r="D11" s="42">
        <v>4.3082379999999985</v>
      </c>
      <c r="E11" s="42">
        <v>3.933503</v>
      </c>
      <c r="F11" s="42">
        <v>4.0116529999999999</v>
      </c>
      <c r="G11" s="42">
        <v>4.0398040000000002</v>
      </c>
      <c r="H11" s="42">
        <v>5.4665739999999996</v>
      </c>
      <c r="I11" s="42">
        <v>8.2168779999999995</v>
      </c>
      <c r="J11" s="42">
        <v>10.958309</v>
      </c>
      <c r="K11" s="42">
        <v>12.734781999999999</v>
      </c>
      <c r="L11" s="42">
        <v>20.178284000000005</v>
      </c>
      <c r="M11" s="42">
        <v>43.229982000000007</v>
      </c>
      <c r="N11" s="42">
        <v>42.300980000000003</v>
      </c>
      <c r="O11" s="42">
        <v>35.068529000000005</v>
      </c>
      <c r="P11" s="42">
        <v>25.064861999999998</v>
      </c>
      <c r="Q11" s="42">
        <v>28.032078000000002</v>
      </c>
      <c r="R11" s="42">
        <v>37.912968000000006</v>
      </c>
      <c r="S11" s="42">
        <v>31.720898000000002</v>
      </c>
      <c r="T11" s="42">
        <v>27.434907999999997</v>
      </c>
      <c r="U11" s="42">
        <v>58.741523000000001</v>
      </c>
      <c r="V11" s="42">
        <v>35.398158999999993</v>
      </c>
      <c r="W11" s="42">
        <v>42.838454000000013</v>
      </c>
      <c r="X11" s="42">
        <v>38.28934000000001</v>
      </c>
      <c r="Y11" s="42">
        <v>40.638918999999994</v>
      </c>
      <c r="Z11" s="42">
        <v>68.660421999999997</v>
      </c>
      <c r="AA11" s="42">
        <v>45.879477000000001</v>
      </c>
      <c r="AB11" s="42">
        <v>55.60819200000001</v>
      </c>
      <c r="AC11" s="42">
        <v>43.452000000000005</v>
      </c>
      <c r="AD11" s="42">
        <v>41.941853999999999</v>
      </c>
      <c r="AE11" s="42">
        <v>45.408851000000006</v>
      </c>
      <c r="AF11" s="42">
        <v>45.076971</v>
      </c>
      <c r="AG11" s="42">
        <v>44.743840000000006</v>
      </c>
      <c r="AH11" s="42">
        <v>62.118582000000018</v>
      </c>
      <c r="AI11" s="42">
        <f t="shared" ref="AI11:AI35" si="0">SUM(C11:AH11)</f>
        <v>1015.5813450000001</v>
      </c>
      <c r="AJ11" s="26"/>
      <c r="AK11" s="27"/>
      <c r="AL11" s="28"/>
      <c r="AM11" s="29"/>
      <c r="AN11" s="29"/>
    </row>
    <row r="12" spans="1:40" ht="12" customHeight="1" x14ac:dyDescent="0.25">
      <c r="A12" s="40"/>
      <c r="B12" s="41" t="s">
        <v>8</v>
      </c>
      <c r="C12" s="42">
        <v>2.7148680000000001</v>
      </c>
      <c r="D12" s="42">
        <v>13.238337000000001</v>
      </c>
      <c r="E12" s="42">
        <v>14.818500999999998</v>
      </c>
      <c r="F12" s="42">
        <v>16.313976</v>
      </c>
      <c r="G12" s="42">
        <v>15.522818000000003</v>
      </c>
      <c r="H12" s="42">
        <v>11.294025</v>
      </c>
      <c r="I12" s="42">
        <v>20.745439000000001</v>
      </c>
      <c r="J12" s="42">
        <v>21.824399999999997</v>
      </c>
      <c r="K12" s="42">
        <v>23.863236000000001</v>
      </c>
      <c r="L12" s="42">
        <v>21.304290000000002</v>
      </c>
      <c r="M12" s="42">
        <v>33.462957000000003</v>
      </c>
      <c r="N12" s="42">
        <v>37.832496000000006</v>
      </c>
      <c r="O12" s="42">
        <v>37.286203</v>
      </c>
      <c r="P12" s="42">
        <v>24.557655000000004</v>
      </c>
      <c r="Q12" s="42">
        <v>34.947455999999995</v>
      </c>
      <c r="R12" s="42">
        <v>40.131788</v>
      </c>
      <c r="S12" s="42">
        <v>32.331775999999998</v>
      </c>
      <c r="T12" s="42">
        <v>22.202619000000002</v>
      </c>
      <c r="U12" s="42">
        <v>14.896481999999999</v>
      </c>
      <c r="V12" s="42">
        <v>14.576186999999999</v>
      </c>
      <c r="W12" s="42">
        <v>22.701288999999999</v>
      </c>
      <c r="X12" s="42">
        <v>22.155148999999998</v>
      </c>
      <c r="Y12" s="42">
        <v>19.802865000000001</v>
      </c>
      <c r="Z12" s="42">
        <v>17.644925000000001</v>
      </c>
      <c r="AA12" s="42">
        <v>18.021447999999999</v>
      </c>
      <c r="AB12" s="42">
        <v>16.014574</v>
      </c>
      <c r="AC12" s="42">
        <v>19.137825999999997</v>
      </c>
      <c r="AD12" s="42">
        <v>16.345650000000003</v>
      </c>
      <c r="AE12" s="42">
        <v>16.4925</v>
      </c>
      <c r="AF12" s="42">
        <v>17.724416000000002</v>
      </c>
      <c r="AG12" s="42">
        <v>20.758319999999998</v>
      </c>
      <c r="AH12" s="42">
        <v>24.152287999999999</v>
      </c>
      <c r="AI12" s="42">
        <f t="shared" si="0"/>
        <v>684.81675899999993</v>
      </c>
      <c r="AJ12" s="26"/>
      <c r="AK12" s="27"/>
      <c r="AL12" s="28"/>
      <c r="AM12" s="29"/>
      <c r="AN12" s="29"/>
    </row>
    <row r="13" spans="1:40" ht="12" customHeight="1" x14ac:dyDescent="0.25">
      <c r="A13" s="40"/>
      <c r="B13" s="41" t="s">
        <v>10</v>
      </c>
      <c r="C13" s="42">
        <v>0.90195700000000001</v>
      </c>
      <c r="D13" s="42">
        <v>0.96950199999999997</v>
      </c>
      <c r="E13" s="42">
        <v>1.0789549999999999</v>
      </c>
      <c r="F13" s="42">
        <v>0.85725300000000004</v>
      </c>
      <c r="G13" s="42">
        <v>0.94326600000000005</v>
      </c>
      <c r="H13" s="42">
        <v>0.99694899999999997</v>
      </c>
      <c r="I13" s="42">
        <v>2.0722990000000006</v>
      </c>
      <c r="J13" s="42">
        <v>1.5385390000000001</v>
      </c>
      <c r="K13" s="42">
        <v>1.3536220000000001</v>
      </c>
      <c r="L13" s="42">
        <v>1.5952899999999997</v>
      </c>
      <c r="M13" s="42">
        <v>2.2419760000000006</v>
      </c>
      <c r="N13" s="42">
        <v>2.7155329999999998</v>
      </c>
      <c r="O13" s="42">
        <v>3.0173459999999999</v>
      </c>
      <c r="P13" s="42">
        <v>6.2247749999999993</v>
      </c>
      <c r="Q13" s="42">
        <v>6.2835299999999989</v>
      </c>
      <c r="R13" s="42">
        <v>3.2258600000000004</v>
      </c>
      <c r="S13" s="42">
        <v>3.0197569999999998</v>
      </c>
      <c r="T13" s="42">
        <v>2.9965189999999997</v>
      </c>
      <c r="U13" s="42">
        <v>2.4577670000000005</v>
      </c>
      <c r="V13" s="42">
        <v>1.4671589999999999</v>
      </c>
      <c r="W13" s="42">
        <v>2.2021280000000001</v>
      </c>
      <c r="X13" s="42">
        <v>2.2664690000000003</v>
      </c>
      <c r="Y13" s="42">
        <v>0.17854800000000001</v>
      </c>
      <c r="Z13" s="42">
        <v>0.15502200000000002</v>
      </c>
      <c r="AA13" s="42">
        <v>0.13605100000000001</v>
      </c>
      <c r="AB13" s="42">
        <v>0.167208</v>
      </c>
      <c r="AC13" s="42">
        <v>0.20314299999999999</v>
      </c>
      <c r="AD13" s="42">
        <v>1.3200069999999997</v>
      </c>
      <c r="AE13" s="42">
        <v>1.4059690000000002</v>
      </c>
      <c r="AF13" s="42">
        <v>1.6776319999999998</v>
      </c>
      <c r="AG13" s="42">
        <v>1.254499</v>
      </c>
      <c r="AH13" s="42">
        <v>0.43991399999999992</v>
      </c>
      <c r="AI13" s="42">
        <f t="shared" si="0"/>
        <v>57.364443999999999</v>
      </c>
      <c r="AJ13" s="26"/>
      <c r="AK13" s="27"/>
      <c r="AL13" s="28"/>
      <c r="AM13" s="29"/>
      <c r="AN13" s="29"/>
    </row>
    <row r="14" spans="1:40" ht="12" customHeight="1" x14ac:dyDescent="0.25">
      <c r="A14" s="40"/>
      <c r="B14" s="41" t="s">
        <v>12</v>
      </c>
      <c r="C14" s="42">
        <v>1.2606570000000001</v>
      </c>
      <c r="D14" s="42">
        <v>2.2145759999999997</v>
      </c>
      <c r="E14" s="42">
        <v>1.699227</v>
      </c>
      <c r="F14" s="42">
        <v>1.9943639999999998</v>
      </c>
      <c r="G14" s="42">
        <v>2.3950960000000006</v>
      </c>
      <c r="H14" s="42">
        <v>3.1874730000000002</v>
      </c>
      <c r="I14" s="42">
        <v>3.0241150000000001</v>
      </c>
      <c r="J14" s="42">
        <v>4.0702780000000001</v>
      </c>
      <c r="K14" s="42">
        <v>5.1783010000000003</v>
      </c>
      <c r="L14" s="42">
        <v>7.3932440000000001</v>
      </c>
      <c r="M14" s="42">
        <v>20.524782000000002</v>
      </c>
      <c r="N14" s="42">
        <v>24.432552000000001</v>
      </c>
      <c r="O14" s="42">
        <v>23.483936</v>
      </c>
      <c r="P14" s="42">
        <v>11.848598999999998</v>
      </c>
      <c r="Q14" s="42">
        <v>12.935032</v>
      </c>
      <c r="R14" s="42">
        <v>20.738589000000001</v>
      </c>
      <c r="S14" s="42">
        <v>13.962017000000001</v>
      </c>
      <c r="T14" s="42">
        <v>6.4597299999999995</v>
      </c>
      <c r="U14" s="42">
        <v>2.9945370000000002</v>
      </c>
      <c r="V14" s="42">
        <v>2.6269800000000001</v>
      </c>
      <c r="W14" s="42">
        <v>3.9018529999999996</v>
      </c>
      <c r="X14" s="42">
        <v>3.9455809999999998</v>
      </c>
      <c r="Y14" s="42">
        <v>4.4005820000000009</v>
      </c>
      <c r="Z14" s="42">
        <v>5.2374720000000003</v>
      </c>
      <c r="AA14" s="42">
        <v>4.5076780000000003</v>
      </c>
      <c r="AB14" s="42">
        <v>4.766824999999999</v>
      </c>
      <c r="AC14" s="42">
        <v>6.0810260000000005</v>
      </c>
      <c r="AD14" s="42">
        <v>6.1834819999999997</v>
      </c>
      <c r="AE14" s="42">
        <v>7.0751980000000003</v>
      </c>
      <c r="AF14" s="42">
        <v>6.4024209999999995</v>
      </c>
      <c r="AG14" s="42">
        <v>3.832614</v>
      </c>
      <c r="AH14" s="42">
        <v>4.4889129999999993</v>
      </c>
      <c r="AI14" s="42">
        <f t="shared" si="0"/>
        <v>233.24773000000005</v>
      </c>
      <c r="AJ14" s="26"/>
      <c r="AK14" s="27"/>
      <c r="AL14" s="28"/>
      <c r="AM14" s="29"/>
      <c r="AN14" s="29"/>
    </row>
    <row r="15" spans="1:40" ht="12" customHeight="1" x14ac:dyDescent="0.25">
      <c r="A15" s="40"/>
      <c r="B15" s="41" t="s">
        <v>14</v>
      </c>
      <c r="C15" s="42">
        <v>1.424987</v>
      </c>
      <c r="D15" s="42">
        <v>3.041531</v>
      </c>
      <c r="E15" s="42">
        <v>2.3758240000000002</v>
      </c>
      <c r="F15" s="42">
        <v>2.471514</v>
      </c>
      <c r="G15" s="42">
        <v>2.6426530000000001</v>
      </c>
      <c r="H15" s="42">
        <v>3.4983140000000001</v>
      </c>
      <c r="I15" s="42">
        <v>3.735392</v>
      </c>
      <c r="J15" s="42">
        <v>4.8538269999999999</v>
      </c>
      <c r="K15" s="42">
        <v>5.8873800000000003</v>
      </c>
      <c r="L15" s="42">
        <v>9.3324080000000009</v>
      </c>
      <c r="M15" s="42">
        <v>24.668941999999998</v>
      </c>
      <c r="N15" s="42">
        <v>26.271283</v>
      </c>
      <c r="O15" s="42">
        <v>24.125921000000002</v>
      </c>
      <c r="P15" s="42">
        <v>13.449949</v>
      </c>
      <c r="Q15" s="42">
        <v>13.332522000000001</v>
      </c>
      <c r="R15" s="42">
        <v>20.522211000000002</v>
      </c>
      <c r="S15" s="42">
        <v>13.722297000000001</v>
      </c>
      <c r="T15" s="42">
        <v>5.4233899999999995</v>
      </c>
      <c r="U15" s="42">
        <v>2.0232039999999998</v>
      </c>
      <c r="V15" s="42">
        <v>1.780365</v>
      </c>
      <c r="W15" s="42">
        <v>2.5415510000000001</v>
      </c>
      <c r="X15" s="42">
        <v>2.5954790000000001</v>
      </c>
      <c r="Y15" s="42">
        <v>2.374765</v>
      </c>
      <c r="Z15" s="42">
        <v>2.6636649999999999</v>
      </c>
      <c r="AA15" s="42">
        <v>2.191916</v>
      </c>
      <c r="AB15" s="42">
        <v>2.7296680000000002</v>
      </c>
      <c r="AC15" s="42">
        <v>3.814425</v>
      </c>
      <c r="AD15" s="42">
        <v>3.1038189999999997</v>
      </c>
      <c r="AE15" s="42">
        <v>2.9196139999999997</v>
      </c>
      <c r="AF15" s="42">
        <v>3.3243530000000003</v>
      </c>
      <c r="AG15" s="42">
        <v>2.9770490000000001</v>
      </c>
      <c r="AH15" s="42">
        <v>2.9527939999999999</v>
      </c>
      <c r="AI15" s="42">
        <f t="shared" si="0"/>
        <v>218.77301199999999</v>
      </c>
      <c r="AJ15" s="26"/>
      <c r="AK15" s="27"/>
      <c r="AL15" s="28"/>
      <c r="AM15" s="29"/>
      <c r="AN15" s="29"/>
    </row>
    <row r="16" spans="1:40" ht="12" customHeight="1" x14ac:dyDescent="0.25">
      <c r="A16" s="40"/>
      <c r="B16" s="41" t="s">
        <v>16</v>
      </c>
      <c r="C16" s="42">
        <v>7.2454999999999992E-2</v>
      </c>
      <c r="D16" s="42">
        <v>0.38779199999999997</v>
      </c>
      <c r="E16" s="42">
        <v>0.47692799999999996</v>
      </c>
      <c r="F16" s="42">
        <v>0.52682800000000007</v>
      </c>
      <c r="G16" s="42">
        <v>0.66380499999999998</v>
      </c>
      <c r="H16" s="42">
        <v>0.24771700000000002</v>
      </c>
      <c r="I16" s="42">
        <v>0.17572399999999999</v>
      </c>
      <c r="J16" s="42">
        <v>0.29459199999999996</v>
      </c>
      <c r="K16" s="42">
        <v>0.44870000000000004</v>
      </c>
      <c r="L16" s="42">
        <v>0.59496300000000002</v>
      </c>
      <c r="M16" s="42">
        <v>0.43815799999999999</v>
      </c>
      <c r="N16" s="42">
        <v>0.43089499999999992</v>
      </c>
      <c r="O16" s="42">
        <v>0.40861900000000001</v>
      </c>
      <c r="P16" s="42">
        <v>0.41288000000000002</v>
      </c>
      <c r="Q16" s="42">
        <v>0.73307699999999998</v>
      </c>
      <c r="R16" s="42">
        <v>1.9223310000000002</v>
      </c>
      <c r="S16" s="42">
        <v>1.57348</v>
      </c>
      <c r="T16" s="42">
        <v>1.14147</v>
      </c>
      <c r="U16" s="42">
        <v>1.170696</v>
      </c>
      <c r="V16" s="42">
        <v>2.2665459999999999</v>
      </c>
      <c r="W16" s="42">
        <v>1.0600609999999999</v>
      </c>
      <c r="X16" s="42">
        <v>0.99529000000000001</v>
      </c>
      <c r="Y16" s="42">
        <v>0.96316599999999997</v>
      </c>
      <c r="Z16" s="42">
        <v>1.208415</v>
      </c>
      <c r="AA16" s="42">
        <v>1.4783709999999999</v>
      </c>
      <c r="AB16" s="42">
        <v>2.3248039999999999</v>
      </c>
      <c r="AC16" s="42">
        <v>3.4471340000000001</v>
      </c>
      <c r="AD16" s="42">
        <v>3.7286540000000001</v>
      </c>
      <c r="AE16" s="42">
        <v>3.4093600000000008</v>
      </c>
      <c r="AF16" s="42">
        <v>3.2433550000000002</v>
      </c>
      <c r="AG16" s="42">
        <v>2.3879969999999999</v>
      </c>
      <c r="AH16" s="42">
        <v>2.6165959999999999</v>
      </c>
      <c r="AI16" s="42">
        <f t="shared" si="0"/>
        <v>41.250858999999998</v>
      </c>
      <c r="AJ16" s="26"/>
      <c r="AK16" s="27"/>
      <c r="AL16" s="28"/>
      <c r="AM16" s="29"/>
      <c r="AN16" s="29"/>
    </row>
    <row r="17" spans="1:40" ht="12" customHeight="1" x14ac:dyDescent="0.25">
      <c r="A17" s="40"/>
      <c r="B17" s="41" t="s">
        <v>18</v>
      </c>
      <c r="C17" s="42">
        <v>0.41309699999999999</v>
      </c>
      <c r="D17" s="42">
        <v>0.63092900000000007</v>
      </c>
      <c r="E17" s="42">
        <v>0.43535900000000005</v>
      </c>
      <c r="F17" s="42">
        <v>0.390648</v>
      </c>
      <c r="G17" s="42">
        <v>0.44176499999999996</v>
      </c>
      <c r="H17" s="42">
        <v>0.50544</v>
      </c>
      <c r="I17" s="42">
        <v>0.88464699999999996</v>
      </c>
      <c r="J17" s="42">
        <v>1.3299270000000001</v>
      </c>
      <c r="K17" s="42">
        <v>1.7469549999999998</v>
      </c>
      <c r="L17" s="42">
        <v>1.9211130000000001</v>
      </c>
      <c r="M17" s="42">
        <v>2.7412739999999998</v>
      </c>
      <c r="N17" s="42">
        <v>2.1897530000000001</v>
      </c>
      <c r="O17" s="42">
        <v>1.4441940000000002</v>
      </c>
      <c r="P17" s="42">
        <v>1.9451309999999997</v>
      </c>
      <c r="Q17" s="42">
        <v>2.2316980000000002</v>
      </c>
      <c r="R17" s="42">
        <v>1.8196570000000001</v>
      </c>
      <c r="S17" s="42">
        <v>2.0093009999999998</v>
      </c>
      <c r="T17" s="42">
        <v>0.81650400000000012</v>
      </c>
      <c r="U17" s="42">
        <v>0.763297</v>
      </c>
      <c r="V17" s="42">
        <v>0.81661299999999992</v>
      </c>
      <c r="W17" s="42">
        <v>1.0731829999999998</v>
      </c>
      <c r="X17" s="42">
        <v>0.91159599999999985</v>
      </c>
      <c r="Y17" s="42">
        <v>1.118271</v>
      </c>
      <c r="Z17" s="42">
        <v>1.0401290000000001</v>
      </c>
      <c r="AA17" s="42">
        <v>0.87092399999999992</v>
      </c>
      <c r="AB17" s="42">
        <v>1.4233079999999998</v>
      </c>
      <c r="AC17" s="42">
        <v>0.98165000000000013</v>
      </c>
      <c r="AD17" s="42">
        <v>2.1076030000000001</v>
      </c>
      <c r="AE17" s="42">
        <v>1.748688</v>
      </c>
      <c r="AF17" s="42">
        <v>1.6918899999999997</v>
      </c>
      <c r="AG17" s="42">
        <v>1.3763719999999999</v>
      </c>
      <c r="AH17" s="42">
        <v>1.062575</v>
      </c>
      <c r="AI17" s="42">
        <f t="shared" si="0"/>
        <v>40.883490999999999</v>
      </c>
      <c r="AJ17" s="26"/>
      <c r="AK17" s="27"/>
      <c r="AL17" s="28"/>
      <c r="AM17" s="29"/>
      <c r="AN17" s="29"/>
    </row>
    <row r="18" spans="1:40" ht="12" customHeight="1" x14ac:dyDescent="0.25">
      <c r="A18" s="40"/>
      <c r="B18" s="41" t="s">
        <v>20</v>
      </c>
      <c r="C18" s="42">
        <v>0.129438</v>
      </c>
      <c r="D18" s="42">
        <v>9.2939999999999995E-2</v>
      </c>
      <c r="E18" s="42">
        <v>8.3571999999999994E-2</v>
      </c>
      <c r="F18" s="42">
        <v>0.115687</v>
      </c>
      <c r="G18" s="42">
        <v>0.14885399999999999</v>
      </c>
      <c r="H18" s="42">
        <v>0.14880099999999999</v>
      </c>
      <c r="I18" s="42">
        <v>0.26406800000000002</v>
      </c>
      <c r="J18" s="42">
        <v>0.51300400000000002</v>
      </c>
      <c r="K18" s="42">
        <v>0.41331600000000002</v>
      </c>
      <c r="L18" s="42">
        <v>0.43892100000000001</v>
      </c>
      <c r="M18" s="42">
        <v>0.79487799999999997</v>
      </c>
      <c r="N18" s="42">
        <v>0.64687600000000001</v>
      </c>
      <c r="O18" s="42">
        <v>0.88765000000000005</v>
      </c>
      <c r="P18" s="42">
        <v>0.48276999999999998</v>
      </c>
      <c r="Q18" s="42">
        <v>0.50412100000000004</v>
      </c>
      <c r="R18" s="42">
        <v>0.33933000000000002</v>
      </c>
      <c r="S18" s="42">
        <v>0.36071999999999999</v>
      </c>
      <c r="T18" s="42">
        <v>0.32322600000000001</v>
      </c>
      <c r="U18" s="42">
        <v>0.167848</v>
      </c>
      <c r="V18" s="42">
        <v>0.111424</v>
      </c>
      <c r="W18" s="42">
        <v>0.211037</v>
      </c>
      <c r="X18" s="42">
        <v>0.175702</v>
      </c>
      <c r="Y18" s="42">
        <v>0.28333700000000001</v>
      </c>
      <c r="Z18" s="42">
        <v>0.332343</v>
      </c>
      <c r="AA18" s="42">
        <v>0.23103399999999999</v>
      </c>
      <c r="AB18" s="42">
        <v>0.20013800000000001</v>
      </c>
      <c r="AC18" s="42">
        <v>0.21729100000000001</v>
      </c>
      <c r="AD18" s="42">
        <v>0.23760900000000001</v>
      </c>
      <c r="AE18" s="42">
        <v>0.34204399999999996</v>
      </c>
      <c r="AF18" s="42">
        <v>0.32506699999999999</v>
      </c>
      <c r="AG18" s="42">
        <v>0.46083000000000007</v>
      </c>
      <c r="AH18" s="42">
        <v>0.34825800000000001</v>
      </c>
      <c r="AI18" s="42">
        <f t="shared" si="0"/>
        <v>10.332134000000002</v>
      </c>
      <c r="AJ18" s="26"/>
      <c r="AK18" s="27"/>
      <c r="AL18" s="28"/>
      <c r="AM18" s="29"/>
      <c r="AN18" s="29"/>
    </row>
    <row r="19" spans="1:40" ht="12" customHeight="1" x14ac:dyDescent="0.25">
      <c r="A19" s="40"/>
      <c r="B19" s="41" t="s">
        <v>22</v>
      </c>
      <c r="C19" s="42">
        <v>0.15967600000000001</v>
      </c>
      <c r="D19" s="42">
        <v>0.16298099999999999</v>
      </c>
      <c r="E19" s="42">
        <v>0.18360199999999999</v>
      </c>
      <c r="F19" s="42">
        <v>0.15066200000000002</v>
      </c>
      <c r="G19" s="42">
        <v>8.2649E-2</v>
      </c>
      <c r="H19" s="42">
        <v>9.4587000000000004E-2</v>
      </c>
      <c r="I19" s="42">
        <v>5.8143E-2</v>
      </c>
      <c r="J19" s="42">
        <v>7.0721000000000006E-2</v>
      </c>
      <c r="K19" s="42">
        <v>6.4346E-2</v>
      </c>
      <c r="L19" s="42">
        <v>0.17505799999999999</v>
      </c>
      <c r="M19" s="42">
        <v>0.27644099999999999</v>
      </c>
      <c r="N19" s="42">
        <v>0.25901099999999999</v>
      </c>
      <c r="O19" s="42">
        <v>0.18878800000000001</v>
      </c>
      <c r="P19" s="42">
        <v>0.177318</v>
      </c>
      <c r="Q19" s="42">
        <v>0.332565</v>
      </c>
      <c r="R19" s="42">
        <v>0.33356399999999997</v>
      </c>
      <c r="S19" s="42">
        <v>0.43141399999999996</v>
      </c>
      <c r="T19" s="42">
        <v>0.39324700000000001</v>
      </c>
      <c r="U19" s="42">
        <v>0.72974800000000006</v>
      </c>
      <c r="V19" s="42">
        <v>0.47671299999999994</v>
      </c>
      <c r="W19" s="42">
        <v>0.66992200000000002</v>
      </c>
      <c r="X19" s="42">
        <v>0.96152199999999999</v>
      </c>
      <c r="Y19" s="42">
        <v>1.085248</v>
      </c>
      <c r="Z19" s="42">
        <v>1.3641319999999999</v>
      </c>
      <c r="AA19" s="42">
        <v>1.182771</v>
      </c>
      <c r="AB19" s="42">
        <v>1.294494</v>
      </c>
      <c r="AC19" s="42">
        <v>1.5123099999999998</v>
      </c>
      <c r="AD19" s="42">
        <v>1.7220170000000001</v>
      </c>
      <c r="AE19" s="42">
        <v>2.0472789999999996</v>
      </c>
      <c r="AF19" s="42">
        <v>2.8622709999999998</v>
      </c>
      <c r="AG19" s="42">
        <v>1.909565</v>
      </c>
      <c r="AH19" s="42">
        <v>2.1483040000000004</v>
      </c>
      <c r="AI19" s="42">
        <f t="shared" si="0"/>
        <v>23.561069</v>
      </c>
      <c r="AJ19" s="26"/>
      <c r="AK19" s="27"/>
      <c r="AL19" s="28"/>
      <c r="AM19" s="29"/>
      <c r="AN19" s="29"/>
    </row>
    <row r="20" spans="1:40" ht="12" customHeight="1" x14ac:dyDescent="0.25">
      <c r="A20" s="40"/>
      <c r="B20" s="41" t="s">
        <v>24</v>
      </c>
      <c r="C20" s="42">
        <v>0.83597100000000002</v>
      </c>
      <c r="D20" s="42">
        <v>1.0888690000000001</v>
      </c>
      <c r="E20" s="42">
        <v>1.3851550000000001</v>
      </c>
      <c r="F20" s="42">
        <v>1.4322680000000001</v>
      </c>
      <c r="G20" s="42">
        <v>1.6837580000000001</v>
      </c>
      <c r="H20" s="42">
        <v>1.6369830000000001</v>
      </c>
      <c r="I20" s="42">
        <v>1.7022620000000002</v>
      </c>
      <c r="J20" s="42">
        <v>1.947209</v>
      </c>
      <c r="K20" s="42">
        <v>2.2425990000000002</v>
      </c>
      <c r="L20" s="42">
        <v>2.8126749999999996</v>
      </c>
      <c r="M20" s="42">
        <v>2.7242489999999999</v>
      </c>
      <c r="N20" s="42">
        <v>2.2786230000000001</v>
      </c>
      <c r="O20" s="42">
        <v>2.1317680000000001</v>
      </c>
      <c r="P20" s="42">
        <v>3.2024569999999999</v>
      </c>
      <c r="Q20" s="42">
        <v>4.0769090000000006</v>
      </c>
      <c r="R20" s="42">
        <v>5.25603</v>
      </c>
      <c r="S20" s="42">
        <v>5.5336429999999996</v>
      </c>
      <c r="T20" s="42">
        <v>4.8709850000000001</v>
      </c>
      <c r="U20" s="42">
        <v>4.6815240000000005</v>
      </c>
      <c r="V20" s="42">
        <v>4.0498969999999996</v>
      </c>
      <c r="W20" s="42">
        <v>5.5797220000000003</v>
      </c>
      <c r="X20" s="42">
        <v>5.712224</v>
      </c>
      <c r="Y20" s="42">
        <v>8.0772259999999996</v>
      </c>
      <c r="Z20" s="42">
        <v>7.1877470000000008</v>
      </c>
      <c r="AA20" s="42">
        <v>6.333063000000001</v>
      </c>
      <c r="AB20" s="42">
        <v>7.1159560000000006</v>
      </c>
      <c r="AC20" s="42">
        <v>6.3398700000000003</v>
      </c>
      <c r="AD20" s="42">
        <v>6.6842800000000002</v>
      </c>
      <c r="AE20" s="42">
        <v>6.7558890000000007</v>
      </c>
      <c r="AF20" s="42">
        <v>5.9322209999999993</v>
      </c>
      <c r="AG20" s="42">
        <v>6.0828129999999998</v>
      </c>
      <c r="AH20" s="42">
        <v>5.5355790000000002</v>
      </c>
      <c r="AI20" s="42">
        <f t="shared" si="0"/>
        <v>132.91042400000001</v>
      </c>
      <c r="AJ20" s="26"/>
      <c r="AK20" s="27"/>
      <c r="AL20" s="28"/>
      <c r="AM20" s="29"/>
      <c r="AN20" s="29"/>
    </row>
    <row r="21" spans="1:40" ht="12" customHeight="1" x14ac:dyDescent="0.25">
      <c r="A21" s="40"/>
      <c r="B21" s="41" t="s">
        <v>26</v>
      </c>
      <c r="C21" s="42">
        <v>2.6481000000000001E-2</v>
      </c>
      <c r="D21" s="42">
        <v>0.117478</v>
      </c>
      <c r="E21" s="42">
        <v>0.109635</v>
      </c>
      <c r="F21" s="42">
        <v>3.1278E-2</v>
      </c>
      <c r="G21" s="42">
        <v>2.7858000000000001E-2</v>
      </c>
      <c r="H21" s="42">
        <v>2.0829E-2</v>
      </c>
      <c r="I21" s="42">
        <v>3.4082000000000001E-2</v>
      </c>
      <c r="J21" s="42">
        <v>8.3694000000000005E-2</v>
      </c>
      <c r="K21" s="42">
        <v>0.180535</v>
      </c>
      <c r="L21" s="42">
        <v>0.186779</v>
      </c>
      <c r="M21" s="42">
        <v>8.5439000000000001E-2</v>
      </c>
      <c r="N21" s="42">
        <v>2.9798999999999999E-2</v>
      </c>
      <c r="O21" s="42">
        <v>5.2335E-2</v>
      </c>
      <c r="P21" s="42">
        <v>9.4990000000000005E-3</v>
      </c>
      <c r="Q21" s="42">
        <v>2.1058E-2</v>
      </c>
      <c r="R21" s="42">
        <v>5.3905000000000002E-2</v>
      </c>
      <c r="S21" s="42">
        <v>7.0707999999999993E-2</v>
      </c>
      <c r="T21" s="42">
        <v>0.34415800000000002</v>
      </c>
      <c r="U21" s="42">
        <v>0.57290300000000005</v>
      </c>
      <c r="V21" s="42">
        <v>0.45918100000000001</v>
      </c>
      <c r="W21" s="42">
        <v>0.50716899999999998</v>
      </c>
      <c r="X21" s="42">
        <v>0.66066499999999995</v>
      </c>
      <c r="Y21" s="42">
        <v>0.62576799999999999</v>
      </c>
      <c r="Z21" s="42">
        <v>0.638548</v>
      </c>
      <c r="AA21" s="42">
        <v>0.70484599999999997</v>
      </c>
      <c r="AB21" s="42">
        <v>0.83078700000000005</v>
      </c>
      <c r="AC21" s="42">
        <v>0.44700600000000001</v>
      </c>
      <c r="AD21" s="42">
        <v>0.41164600000000001</v>
      </c>
      <c r="AE21" s="42">
        <v>0.72913899999999998</v>
      </c>
      <c r="AF21" s="42">
        <v>0.42432799999999998</v>
      </c>
      <c r="AG21" s="42">
        <v>0.43145500000000003</v>
      </c>
      <c r="AH21" s="42">
        <v>0.48436200000000001</v>
      </c>
      <c r="AI21" s="42">
        <f t="shared" si="0"/>
        <v>9.4133530000000007</v>
      </c>
      <c r="AJ21" s="26"/>
      <c r="AK21" s="27"/>
      <c r="AL21" s="28"/>
      <c r="AM21" s="29"/>
      <c r="AN21" s="29"/>
    </row>
    <row r="22" spans="1:40" ht="12" customHeight="1" x14ac:dyDescent="0.25">
      <c r="A22" s="40"/>
      <c r="B22" s="41" t="s">
        <v>28</v>
      </c>
      <c r="C22" s="42">
        <v>0.105527</v>
      </c>
      <c r="D22" s="42">
        <v>0.124486</v>
      </c>
      <c r="E22" s="42">
        <v>0.20894799999999999</v>
      </c>
      <c r="F22" s="42">
        <v>1.1833670000000001</v>
      </c>
      <c r="G22" s="42">
        <v>0.249887</v>
      </c>
      <c r="H22" s="42">
        <v>0.29347800000000002</v>
      </c>
      <c r="I22" s="42">
        <v>0.31830000000000003</v>
      </c>
      <c r="J22" s="42">
        <v>0.38300499999999998</v>
      </c>
      <c r="K22" s="42">
        <v>0.58254799999999995</v>
      </c>
      <c r="L22" s="42">
        <v>0.704847</v>
      </c>
      <c r="M22" s="42">
        <v>0.52410699999999999</v>
      </c>
      <c r="N22" s="42">
        <v>0.58296199999999998</v>
      </c>
      <c r="O22" s="42">
        <v>0.91826700000000006</v>
      </c>
      <c r="P22" s="42">
        <v>1.594608</v>
      </c>
      <c r="Q22" s="42">
        <v>2.5736300000000001</v>
      </c>
      <c r="R22" s="42">
        <v>3.207014</v>
      </c>
      <c r="S22" s="42">
        <v>3.9559769999999999</v>
      </c>
      <c r="T22" s="42">
        <v>7.2181050000000004</v>
      </c>
      <c r="U22" s="42">
        <v>4.8614220000000001</v>
      </c>
      <c r="V22" s="42">
        <v>2.4395180000000001</v>
      </c>
      <c r="W22" s="42">
        <v>3.6210580000000001</v>
      </c>
      <c r="X22" s="42">
        <v>3.5664289999999998</v>
      </c>
      <c r="Y22" s="42">
        <v>4.1693280000000001</v>
      </c>
      <c r="Z22" s="42">
        <v>4.5302819999999997</v>
      </c>
      <c r="AA22" s="42">
        <v>4.3694499999999996</v>
      </c>
      <c r="AB22" s="42">
        <v>3.5413100000000002</v>
      </c>
      <c r="AC22" s="42">
        <v>3.3545099999999999</v>
      </c>
      <c r="AD22" s="42">
        <v>3.5040900000000001</v>
      </c>
      <c r="AE22" s="42">
        <v>4.2498160000000009</v>
      </c>
      <c r="AF22" s="42">
        <v>5.2061779999999995</v>
      </c>
      <c r="AG22" s="42">
        <v>4.1671849999999999</v>
      </c>
      <c r="AH22" s="42">
        <v>7.8119230000000002</v>
      </c>
      <c r="AI22" s="42">
        <f t="shared" si="0"/>
        <v>84.121562000000011</v>
      </c>
      <c r="AJ22" s="26"/>
      <c r="AK22" s="27"/>
      <c r="AL22" s="28"/>
      <c r="AM22" s="29"/>
      <c r="AN22" s="29"/>
    </row>
    <row r="23" spans="1:40" ht="12" customHeight="1" x14ac:dyDescent="0.25">
      <c r="A23" s="40"/>
      <c r="B23" s="41" t="s">
        <v>30</v>
      </c>
      <c r="C23" s="42">
        <v>0.27309700000000003</v>
      </c>
      <c r="D23" s="42">
        <v>0.40673400000000004</v>
      </c>
      <c r="E23" s="42">
        <v>0.153417</v>
      </c>
      <c r="F23" s="42">
        <v>0.216061</v>
      </c>
      <c r="G23" s="42">
        <v>0.30234299999999997</v>
      </c>
      <c r="H23" s="42">
        <v>0.29505999999999999</v>
      </c>
      <c r="I23" s="42">
        <v>0.29774299999999998</v>
      </c>
      <c r="J23" s="42">
        <v>0.56716899999999992</v>
      </c>
      <c r="K23" s="42">
        <v>0.66992799999999997</v>
      </c>
      <c r="L23" s="42">
        <v>0.60695100000000002</v>
      </c>
      <c r="M23" s="42">
        <v>0.53933900000000001</v>
      </c>
      <c r="N23" s="42">
        <v>0.77613799999999988</v>
      </c>
      <c r="O23" s="42">
        <v>0.50880099999999995</v>
      </c>
      <c r="P23" s="42">
        <v>0.66678099999999996</v>
      </c>
      <c r="Q23" s="42">
        <v>0.62408500000000011</v>
      </c>
      <c r="R23" s="42">
        <v>0.65654800000000002</v>
      </c>
      <c r="S23" s="42">
        <v>0.20988699999999999</v>
      </c>
      <c r="T23" s="42">
        <v>6.1932000000000001E-2</v>
      </c>
      <c r="U23" s="42">
        <v>1.8880999999999998E-2</v>
      </c>
      <c r="V23" s="42">
        <v>2.9150000000000001E-3</v>
      </c>
      <c r="W23" s="42">
        <v>1.4470000000000002E-3</v>
      </c>
      <c r="X23" s="42">
        <v>1.5559999999999999E-3</v>
      </c>
      <c r="Y23" s="42">
        <v>2.0460000000000001E-3</v>
      </c>
      <c r="Z23" s="42">
        <v>2.6440000000000001E-3</v>
      </c>
      <c r="AA23" s="42">
        <v>5.3460000000000001E-3</v>
      </c>
      <c r="AB23" s="42">
        <v>6.4349999999999997E-3</v>
      </c>
      <c r="AC23" s="42">
        <v>2.8010000000000005E-3</v>
      </c>
      <c r="AD23" s="42">
        <v>2.2589999999999997E-3</v>
      </c>
      <c r="AE23" s="42">
        <v>1.1719999999999999E-3</v>
      </c>
      <c r="AF23" s="42">
        <v>8.03E-4</v>
      </c>
      <c r="AG23" s="42">
        <v>5.2000000000000006E-4</v>
      </c>
      <c r="AH23" s="42">
        <v>2.0379999999999999E-3</v>
      </c>
      <c r="AI23" s="42">
        <f t="shared" si="0"/>
        <v>7.8828769999999997</v>
      </c>
      <c r="AJ23" s="26"/>
      <c r="AK23" s="27"/>
      <c r="AL23" s="28"/>
      <c r="AM23" s="29"/>
      <c r="AN23" s="29"/>
    </row>
    <row r="24" spans="1:40" ht="12" customHeight="1" x14ac:dyDescent="0.25">
      <c r="A24" s="40"/>
      <c r="B24" s="41" t="s">
        <v>32</v>
      </c>
      <c r="C24" s="42">
        <v>0.268594</v>
      </c>
      <c r="D24" s="42">
        <v>2.1130329999999997</v>
      </c>
      <c r="E24" s="42">
        <v>2.5751770000000005</v>
      </c>
      <c r="F24" s="42">
        <v>3.4467980000000003</v>
      </c>
      <c r="G24" s="42">
        <v>3.4338639999999998</v>
      </c>
      <c r="H24" s="42">
        <v>3.3051429999999993</v>
      </c>
      <c r="I24" s="42">
        <v>4.668221</v>
      </c>
      <c r="J24" s="42">
        <v>4.0986660000000006</v>
      </c>
      <c r="K24" s="42">
        <v>3.2724790000000001</v>
      </c>
      <c r="L24" s="42">
        <v>3.3543360000000009</v>
      </c>
      <c r="M24" s="42">
        <v>1.94031</v>
      </c>
      <c r="N24" s="42">
        <v>1.9901569999999997</v>
      </c>
      <c r="O24" s="42">
        <v>1.4173030000000004</v>
      </c>
      <c r="P24" s="42">
        <v>1.043148</v>
      </c>
      <c r="Q24" s="42">
        <v>1.145305</v>
      </c>
      <c r="R24" s="42">
        <v>1.6329630000000002</v>
      </c>
      <c r="S24" s="42">
        <v>2.0271309999999998</v>
      </c>
      <c r="T24" s="42">
        <v>1.515903</v>
      </c>
      <c r="U24" s="42">
        <v>1.111971</v>
      </c>
      <c r="V24" s="42">
        <v>1.026656</v>
      </c>
      <c r="W24" s="42">
        <v>2.2558990000000003</v>
      </c>
      <c r="X24" s="42">
        <v>1.5574310000000002</v>
      </c>
      <c r="Y24" s="42">
        <v>1.3655830000000002</v>
      </c>
      <c r="Z24" s="42">
        <v>1.28599</v>
      </c>
      <c r="AA24" s="42">
        <v>1.6036029999999999</v>
      </c>
      <c r="AB24" s="42">
        <v>1.9760749999999998</v>
      </c>
      <c r="AC24" s="42">
        <v>2.0835300000000001</v>
      </c>
      <c r="AD24" s="42">
        <v>2.0071160000000003</v>
      </c>
      <c r="AE24" s="42">
        <v>2.1841469999999998</v>
      </c>
      <c r="AF24" s="42">
        <v>1.94204</v>
      </c>
      <c r="AG24" s="42">
        <v>1.7231350000000001</v>
      </c>
      <c r="AH24" s="42">
        <v>2.3702390000000002</v>
      </c>
      <c r="AI24" s="42">
        <f t="shared" si="0"/>
        <v>67.741945999999999</v>
      </c>
      <c r="AJ24" s="26"/>
      <c r="AK24" s="27"/>
      <c r="AL24" s="28"/>
      <c r="AM24" s="29"/>
      <c r="AN24" s="29"/>
    </row>
    <row r="25" spans="1:40" ht="12" customHeight="1" x14ac:dyDescent="0.25">
      <c r="A25" s="40"/>
      <c r="B25" s="41" t="s">
        <v>34</v>
      </c>
      <c r="C25" s="42">
        <v>3.4651000000000001E-2</v>
      </c>
      <c r="D25" s="42">
        <v>5.8826999999999997E-2</v>
      </c>
      <c r="E25" s="42">
        <v>5.8845000000000001E-2</v>
      </c>
      <c r="F25" s="42">
        <v>3.9927000000000004E-2</v>
      </c>
      <c r="G25" s="42">
        <v>4.6077000000000007E-2</v>
      </c>
      <c r="H25" s="42">
        <v>5.7092000000000004E-2</v>
      </c>
      <c r="I25" s="42">
        <v>0.29591000000000001</v>
      </c>
      <c r="J25" s="42">
        <v>0.27612100000000001</v>
      </c>
      <c r="K25" s="42">
        <v>0.64281199999999994</v>
      </c>
      <c r="L25" s="42">
        <v>0.723742</v>
      </c>
      <c r="M25" s="42">
        <v>1.1555580000000001</v>
      </c>
      <c r="N25" s="42">
        <v>0.80369999999999997</v>
      </c>
      <c r="O25" s="42">
        <v>0.785856</v>
      </c>
      <c r="P25" s="42">
        <v>1.0918569999999999</v>
      </c>
      <c r="Q25" s="42">
        <v>0.81122300000000003</v>
      </c>
      <c r="R25" s="42">
        <v>0.88382899999999998</v>
      </c>
      <c r="S25" s="42">
        <v>1.2540750000000001</v>
      </c>
      <c r="T25" s="42">
        <v>0.53830800000000001</v>
      </c>
      <c r="U25" s="42">
        <v>0.20766900000000002</v>
      </c>
      <c r="V25" s="42">
        <v>0.17156400000000002</v>
      </c>
      <c r="W25" s="42">
        <v>0.18492600000000001</v>
      </c>
      <c r="X25" s="42">
        <v>0.22734700000000002</v>
      </c>
      <c r="Y25" s="42">
        <v>0.24737900000000002</v>
      </c>
      <c r="Z25" s="42">
        <v>0.31396400000000002</v>
      </c>
      <c r="AA25" s="42">
        <v>0.68436600000000003</v>
      </c>
      <c r="AB25" s="42">
        <v>0.37488299999999997</v>
      </c>
      <c r="AC25" s="42">
        <v>0.27072499999999999</v>
      </c>
      <c r="AD25" s="42">
        <v>11.281419</v>
      </c>
      <c r="AE25" s="42">
        <v>14.003653999999999</v>
      </c>
      <c r="AF25" s="42">
        <v>13.815042999999999</v>
      </c>
      <c r="AG25" s="42">
        <v>9.9119440000000001</v>
      </c>
      <c r="AH25" s="42">
        <v>0.29989200000000005</v>
      </c>
      <c r="AI25" s="42">
        <f t="shared" si="0"/>
        <v>61.553184999999992</v>
      </c>
      <c r="AJ25" s="26"/>
      <c r="AK25" s="27"/>
      <c r="AL25" s="28"/>
      <c r="AM25" s="29"/>
      <c r="AN25" s="29"/>
    </row>
    <row r="26" spans="1:40" ht="12" customHeight="1" x14ac:dyDescent="0.25">
      <c r="A26" s="40"/>
      <c r="B26" s="41" t="s">
        <v>36</v>
      </c>
      <c r="C26" s="42">
        <v>1.6690120000000002</v>
      </c>
      <c r="D26" s="42">
        <v>1.8967370000000003</v>
      </c>
      <c r="E26" s="42">
        <v>2.9695830000000001</v>
      </c>
      <c r="F26" s="42">
        <v>3.3791980000000001</v>
      </c>
      <c r="G26" s="42">
        <v>4.744408</v>
      </c>
      <c r="H26" s="42">
        <v>3.9559950000000002</v>
      </c>
      <c r="I26" s="42">
        <v>8.9389390000000013</v>
      </c>
      <c r="J26" s="42">
        <v>12.747008999999997</v>
      </c>
      <c r="K26" s="42">
        <v>18.980854999999995</v>
      </c>
      <c r="L26" s="42">
        <v>18.036062999999999</v>
      </c>
      <c r="M26" s="42">
        <v>30.52319</v>
      </c>
      <c r="N26" s="42">
        <v>36.636424000000005</v>
      </c>
      <c r="O26" s="42">
        <v>28.358026000000006</v>
      </c>
      <c r="P26" s="42">
        <v>21.894757999999999</v>
      </c>
      <c r="Q26" s="42">
        <v>23.256537999999999</v>
      </c>
      <c r="R26" s="42">
        <v>20.758481999999997</v>
      </c>
      <c r="S26" s="42">
        <v>24.849183</v>
      </c>
      <c r="T26" s="42">
        <v>30.603213000000004</v>
      </c>
      <c r="U26" s="42">
        <v>31.321634999999997</v>
      </c>
      <c r="V26" s="42">
        <v>26.153479000000001</v>
      </c>
      <c r="W26" s="42">
        <v>29.222940000000001</v>
      </c>
      <c r="X26" s="42">
        <v>29.810680999999999</v>
      </c>
      <c r="Y26" s="42">
        <v>31.210061000000003</v>
      </c>
      <c r="Z26" s="42">
        <v>38.160924999999999</v>
      </c>
      <c r="AA26" s="42">
        <v>43.705170999999986</v>
      </c>
      <c r="AB26" s="42">
        <v>42.671448000000005</v>
      </c>
      <c r="AC26" s="42">
        <v>37.988854000000003</v>
      </c>
      <c r="AD26" s="42">
        <v>26.184119999999997</v>
      </c>
      <c r="AE26" s="42">
        <v>24.775106999999998</v>
      </c>
      <c r="AF26" s="42">
        <v>39.507726000000005</v>
      </c>
      <c r="AG26" s="42">
        <v>56.282737999999995</v>
      </c>
      <c r="AH26" s="42">
        <v>67.658294999999995</v>
      </c>
      <c r="AI26" s="42">
        <f t="shared" si="0"/>
        <v>818.85079300000018</v>
      </c>
      <c r="AJ26" s="26"/>
      <c r="AK26" s="27"/>
      <c r="AL26" s="28"/>
      <c r="AM26" s="29"/>
      <c r="AN26" s="29"/>
    </row>
    <row r="27" spans="1:40" ht="12" customHeight="1" x14ac:dyDescent="0.25">
      <c r="A27" s="40"/>
      <c r="B27" s="41" t="s">
        <v>38</v>
      </c>
      <c r="C27" s="42">
        <v>0.40462600000000004</v>
      </c>
      <c r="D27" s="42">
        <v>0.37130500000000005</v>
      </c>
      <c r="E27" s="42">
        <v>0.73051299999999986</v>
      </c>
      <c r="F27" s="42">
        <v>0.77697700000000003</v>
      </c>
      <c r="G27" s="42">
        <v>1.0307850000000001</v>
      </c>
      <c r="H27" s="42">
        <v>1.7407790000000005</v>
      </c>
      <c r="I27" s="42">
        <v>1.6147979999999997</v>
      </c>
      <c r="J27" s="42">
        <v>2.3324509999999998</v>
      </c>
      <c r="K27" s="42">
        <v>1.772141</v>
      </c>
      <c r="L27" s="42">
        <v>1.4273880000000001</v>
      </c>
      <c r="M27" s="42">
        <v>1.0388830000000002</v>
      </c>
      <c r="N27" s="42">
        <v>0.87381200000000003</v>
      </c>
      <c r="O27" s="42">
        <v>0.72347899999999987</v>
      </c>
      <c r="P27" s="42">
        <v>0.39150800000000008</v>
      </c>
      <c r="Q27" s="42">
        <v>1.9885470000000001</v>
      </c>
      <c r="R27" s="42">
        <v>1.1712290000000001</v>
      </c>
      <c r="S27" s="42">
        <v>1.2805009999999999</v>
      </c>
      <c r="T27" s="42">
        <v>1.1709379999999998</v>
      </c>
      <c r="U27" s="42">
        <v>1.058489</v>
      </c>
      <c r="V27" s="42">
        <v>1.0689029999999999</v>
      </c>
      <c r="W27" s="42">
        <v>0.99582399999999993</v>
      </c>
      <c r="X27" s="42">
        <v>0.73595399999999989</v>
      </c>
      <c r="Y27" s="42">
        <v>0.58244600000000002</v>
      </c>
      <c r="Z27" s="42">
        <v>0.41868500000000003</v>
      </c>
      <c r="AA27" s="42">
        <v>0.460121</v>
      </c>
      <c r="AB27" s="42">
        <v>0.560168</v>
      </c>
      <c r="AC27" s="42">
        <v>0.36458800000000008</v>
      </c>
      <c r="AD27" s="42">
        <v>0.23235900000000004</v>
      </c>
      <c r="AE27" s="42">
        <v>0.13641500000000004</v>
      </c>
      <c r="AF27" s="42">
        <v>3.4654000000000004E-2</v>
      </c>
      <c r="AG27" s="42">
        <v>2.257E-2</v>
      </c>
      <c r="AH27" s="42">
        <v>4.1998999999999995E-2</v>
      </c>
      <c r="AI27" s="42">
        <f t="shared" si="0"/>
        <v>27.553835000000007</v>
      </c>
      <c r="AJ27" s="26"/>
      <c r="AK27" s="27"/>
      <c r="AL27" s="28"/>
      <c r="AM27" s="29"/>
      <c r="AN27" s="29"/>
    </row>
    <row r="28" spans="1:40" ht="12" customHeight="1" x14ac:dyDescent="0.25">
      <c r="A28" s="40"/>
      <c r="B28" s="41" t="s">
        <v>40</v>
      </c>
      <c r="C28" s="42">
        <v>2.12E-4</v>
      </c>
      <c r="D28" s="42">
        <v>1.7200000000000001E-4</v>
      </c>
      <c r="E28" s="42">
        <v>1E-4</v>
      </c>
      <c r="F28" s="42">
        <v>9.4570000000000001E-3</v>
      </c>
      <c r="G28" s="42">
        <v>2.6643E-2</v>
      </c>
      <c r="H28" s="42">
        <v>5.5571000000000002E-2</v>
      </c>
      <c r="I28" s="42">
        <v>7.8744999999999996E-2</v>
      </c>
      <c r="J28" s="42">
        <v>0.330903</v>
      </c>
      <c r="K28" s="42">
        <v>0.57969800000000005</v>
      </c>
      <c r="L28" s="42">
        <v>0.54782799999999998</v>
      </c>
      <c r="M28" s="42">
        <v>0.51680700000000002</v>
      </c>
      <c r="N28" s="42">
        <v>0.38664999999999999</v>
      </c>
      <c r="O28" s="42">
        <v>0.239203</v>
      </c>
      <c r="P28" s="42">
        <v>0.23782</v>
      </c>
      <c r="Q28" s="42">
        <v>0.444135</v>
      </c>
      <c r="R28" s="42">
        <v>0.64760600000000001</v>
      </c>
      <c r="S28" s="42">
        <v>1.011806</v>
      </c>
      <c r="T28" s="42">
        <v>0.65868800000000005</v>
      </c>
      <c r="U28" s="42">
        <v>1.1479760000000001</v>
      </c>
      <c r="V28" s="42">
        <v>0.64131400000000005</v>
      </c>
      <c r="W28" s="42">
        <v>0.78870200000000001</v>
      </c>
      <c r="X28" s="42">
        <v>0.89358499999999996</v>
      </c>
      <c r="Y28" s="42">
        <v>0.97282400000000002</v>
      </c>
      <c r="Z28" s="42">
        <v>0.92124000000000006</v>
      </c>
      <c r="AA28" s="42">
        <v>1.0354889999999999</v>
      </c>
      <c r="AB28" s="42">
        <v>1.09379</v>
      </c>
      <c r="AC28" s="42">
        <v>1.4105970000000001</v>
      </c>
      <c r="AD28" s="42">
        <v>1.8681939999999999</v>
      </c>
      <c r="AE28" s="42">
        <v>2.1647500000000002</v>
      </c>
      <c r="AF28" s="42">
        <v>1.7416960000000001</v>
      </c>
      <c r="AG28" s="42">
        <v>1.6199029999999999</v>
      </c>
      <c r="AH28" s="42">
        <v>2.345278</v>
      </c>
      <c r="AI28" s="42">
        <f t="shared" si="0"/>
        <v>24.417382000000003</v>
      </c>
      <c r="AJ28" s="26"/>
      <c r="AK28" s="27"/>
      <c r="AL28" s="28"/>
      <c r="AM28" s="29"/>
      <c r="AN28" s="29"/>
    </row>
    <row r="29" spans="1:40" ht="12" customHeight="1" x14ac:dyDescent="0.25">
      <c r="A29" s="40"/>
      <c r="B29" s="41" t="s">
        <v>42</v>
      </c>
      <c r="C29" s="42">
        <v>7.9243000000000008E-2</v>
      </c>
      <c r="D29" s="42">
        <v>0.118614</v>
      </c>
      <c r="E29" s="42">
        <v>0.13115000000000002</v>
      </c>
      <c r="F29" s="42">
        <v>0.14584900000000001</v>
      </c>
      <c r="G29" s="42">
        <v>0.16542099999999993</v>
      </c>
      <c r="H29" s="42">
        <v>0.18647299999999997</v>
      </c>
      <c r="I29" s="42">
        <v>0.24779599999999996</v>
      </c>
      <c r="J29" s="42">
        <v>0.24630400000000005</v>
      </c>
      <c r="K29" s="42">
        <v>0.29528200000000004</v>
      </c>
      <c r="L29" s="42">
        <v>0.51331100000000007</v>
      </c>
      <c r="M29" s="42">
        <v>0.32990599999999992</v>
      </c>
      <c r="N29" s="42">
        <v>0.35452999999999996</v>
      </c>
      <c r="O29" s="42">
        <v>0.41521800000000003</v>
      </c>
      <c r="P29" s="42">
        <v>0.38628000000000001</v>
      </c>
      <c r="Q29" s="42">
        <v>0.91216700000000006</v>
      </c>
      <c r="R29" s="42">
        <v>1.4745010000000001</v>
      </c>
      <c r="S29" s="42">
        <v>1.6958130000000007</v>
      </c>
      <c r="T29" s="42">
        <v>1.7033159999999998</v>
      </c>
      <c r="U29" s="42">
        <v>2.343321</v>
      </c>
      <c r="V29" s="42">
        <v>1.5035749999999999</v>
      </c>
      <c r="W29" s="42">
        <v>2.5927309999999997</v>
      </c>
      <c r="X29" s="42">
        <v>2.1674169999999999</v>
      </c>
      <c r="Y29" s="42">
        <v>2.4594579999999993</v>
      </c>
      <c r="Z29" s="42">
        <v>2.5552810000000004</v>
      </c>
      <c r="AA29" s="42">
        <v>2.417888</v>
      </c>
      <c r="AB29" s="42">
        <v>2.4376099999999998</v>
      </c>
      <c r="AC29" s="42">
        <v>3.142395</v>
      </c>
      <c r="AD29" s="42">
        <v>3.307852</v>
      </c>
      <c r="AE29" s="42">
        <v>3.4589910000000006</v>
      </c>
      <c r="AF29" s="42">
        <v>3.6449079999999996</v>
      </c>
      <c r="AG29" s="42">
        <v>2.5391910000000002</v>
      </c>
      <c r="AH29" s="42">
        <v>3.6664389999999996</v>
      </c>
      <c r="AI29" s="42">
        <f t="shared" si="0"/>
        <v>47.638230999999998</v>
      </c>
      <c r="AJ29" s="26"/>
      <c r="AK29" s="27"/>
      <c r="AL29" s="28"/>
      <c r="AM29" s="29"/>
      <c r="AN29" s="29"/>
    </row>
    <row r="30" spans="1:40" ht="12" customHeight="1" x14ac:dyDescent="0.25">
      <c r="A30" s="40"/>
      <c r="B30" s="41" t="s">
        <v>44</v>
      </c>
      <c r="C30" s="42">
        <v>0.44020599999999999</v>
      </c>
      <c r="D30" s="42">
        <v>0.59878699999999996</v>
      </c>
      <c r="E30" s="42">
        <v>1.2094600000000002</v>
      </c>
      <c r="F30" s="42">
        <v>1.0259750000000001</v>
      </c>
      <c r="G30" s="42">
        <v>2.0921569999999998</v>
      </c>
      <c r="H30" s="42">
        <v>2.1088070000000001</v>
      </c>
      <c r="I30" s="42">
        <v>7.3575979999999976</v>
      </c>
      <c r="J30" s="42">
        <v>6.1126310000000004</v>
      </c>
      <c r="K30" s="42">
        <v>8.2756699999999999</v>
      </c>
      <c r="L30" s="42">
        <v>3.7581850000000006</v>
      </c>
      <c r="M30" s="42">
        <v>1.199025</v>
      </c>
      <c r="N30" s="42">
        <v>1.9090359999999997</v>
      </c>
      <c r="O30" s="42">
        <v>2.3393799999999993</v>
      </c>
      <c r="P30" s="42">
        <v>4.9089859999999996</v>
      </c>
      <c r="Q30" s="42">
        <v>4.621411000000001</v>
      </c>
      <c r="R30" s="42">
        <v>2.4623379999999995</v>
      </c>
      <c r="S30" s="42">
        <v>2.9111080000000009</v>
      </c>
      <c r="T30" s="42">
        <v>3.0347819999999999</v>
      </c>
      <c r="U30" s="42">
        <v>2.7582400000000002</v>
      </c>
      <c r="V30" s="42">
        <v>2.704718999999999</v>
      </c>
      <c r="W30" s="42">
        <v>2.709357999999999</v>
      </c>
      <c r="X30" s="42">
        <v>2.390911</v>
      </c>
      <c r="Y30" s="42">
        <v>2.1021180000000004</v>
      </c>
      <c r="Z30" s="42">
        <v>1.7811950000000003</v>
      </c>
      <c r="AA30" s="42">
        <v>2.3798750000000002</v>
      </c>
      <c r="AB30" s="42">
        <v>1.8121429999999998</v>
      </c>
      <c r="AC30" s="42">
        <v>2.0206200000000001</v>
      </c>
      <c r="AD30" s="42">
        <v>2.145251</v>
      </c>
      <c r="AE30" s="42">
        <v>2.3548580000000001</v>
      </c>
      <c r="AF30" s="42">
        <v>2.6152399999999996</v>
      </c>
      <c r="AG30" s="42">
        <v>4.9347329999999996</v>
      </c>
      <c r="AH30" s="42">
        <v>9.1250320000000009</v>
      </c>
      <c r="AI30" s="42">
        <f t="shared" si="0"/>
        <v>98.199835000000007</v>
      </c>
      <c r="AJ30" s="26"/>
      <c r="AK30" s="27"/>
      <c r="AL30" s="28"/>
      <c r="AM30" s="29"/>
      <c r="AN30" s="29"/>
    </row>
    <row r="31" spans="1:40" ht="12" customHeight="1" x14ac:dyDescent="0.25">
      <c r="A31" s="40"/>
      <c r="B31" s="41" t="s">
        <v>46</v>
      </c>
      <c r="C31" s="42">
        <v>0.9081579999999998</v>
      </c>
      <c r="D31" s="42">
        <v>1.3233449999999998</v>
      </c>
      <c r="E31" s="42">
        <v>1.271296</v>
      </c>
      <c r="F31" s="42">
        <v>1.803296</v>
      </c>
      <c r="G31" s="42">
        <v>2.285504</v>
      </c>
      <c r="H31" s="42">
        <v>2.2435049999999999</v>
      </c>
      <c r="I31" s="42">
        <v>2.5981580000000002</v>
      </c>
      <c r="J31" s="42">
        <v>2.616020999999999</v>
      </c>
      <c r="K31" s="42">
        <v>2.89181</v>
      </c>
      <c r="L31" s="42">
        <v>4.1395650000000002</v>
      </c>
      <c r="M31" s="42">
        <v>5.3710879999999985</v>
      </c>
      <c r="N31" s="42">
        <v>5.1237990000000009</v>
      </c>
      <c r="O31" s="42">
        <v>5.6730059999999991</v>
      </c>
      <c r="P31" s="42">
        <v>5.7897669999999994</v>
      </c>
      <c r="Q31" s="42">
        <v>7.2612929999999993</v>
      </c>
      <c r="R31" s="42">
        <v>11.304103999999997</v>
      </c>
      <c r="S31" s="42">
        <v>12.952928000000002</v>
      </c>
      <c r="T31" s="42">
        <v>12.963022000000002</v>
      </c>
      <c r="U31" s="42">
        <v>13.056903999999996</v>
      </c>
      <c r="V31" s="42">
        <v>10.798832000000001</v>
      </c>
      <c r="W31" s="42">
        <v>9.8800089999999994</v>
      </c>
      <c r="X31" s="42">
        <v>10.851873000000001</v>
      </c>
      <c r="Y31" s="42">
        <v>10.053186</v>
      </c>
      <c r="Z31" s="42">
        <v>9.6025330000000029</v>
      </c>
      <c r="AA31" s="42">
        <v>9.4032220000000013</v>
      </c>
      <c r="AB31" s="42">
        <v>10.430846000000004</v>
      </c>
      <c r="AC31" s="42">
        <v>12.784714000000001</v>
      </c>
      <c r="AD31" s="42">
        <v>13.742903999999998</v>
      </c>
      <c r="AE31" s="42">
        <v>16.683549000000006</v>
      </c>
      <c r="AF31" s="42">
        <v>90.603431</v>
      </c>
      <c r="AG31" s="42">
        <v>320.29851000000002</v>
      </c>
      <c r="AH31" s="42">
        <v>72.998233999999997</v>
      </c>
      <c r="AI31" s="42">
        <f t="shared" si="0"/>
        <v>699.70841200000007</v>
      </c>
      <c r="AJ31" s="26"/>
      <c r="AK31" s="27"/>
      <c r="AL31" s="28"/>
      <c r="AM31" s="29"/>
      <c r="AN31" s="29"/>
    </row>
    <row r="32" spans="1:40" ht="12" customHeight="1" x14ac:dyDescent="0.25">
      <c r="A32" s="40"/>
      <c r="B32" s="41" t="s">
        <v>48</v>
      </c>
      <c r="C32" s="42">
        <v>2.9215999999999995E-2</v>
      </c>
      <c r="D32" s="42">
        <v>8.7857000000000005E-2</v>
      </c>
      <c r="E32" s="42">
        <v>0.103377</v>
      </c>
      <c r="F32" s="42">
        <v>0.14243900000000001</v>
      </c>
      <c r="G32" s="42">
        <v>0.13067799999999999</v>
      </c>
      <c r="H32" s="42">
        <v>0.11837900000000001</v>
      </c>
      <c r="I32" s="42">
        <v>0.11571700000000001</v>
      </c>
      <c r="J32" s="42">
        <v>0.14791399999999999</v>
      </c>
      <c r="K32" s="42">
        <v>0.10762199999999998</v>
      </c>
      <c r="L32" s="42">
        <v>0.19931400000000002</v>
      </c>
      <c r="M32" s="42">
        <v>0.14440099999999997</v>
      </c>
      <c r="N32" s="42">
        <v>0.12192500000000001</v>
      </c>
      <c r="O32" s="42">
        <v>0.10770200000000002</v>
      </c>
      <c r="P32" s="42">
        <v>0.124791</v>
      </c>
      <c r="Q32" s="42">
        <v>0.17555800000000002</v>
      </c>
      <c r="R32" s="42">
        <v>0.22070399999999998</v>
      </c>
      <c r="S32" s="42">
        <v>0.34484999999999999</v>
      </c>
      <c r="T32" s="42">
        <v>0.33890299999999995</v>
      </c>
      <c r="U32" s="42">
        <v>0.19398900000000002</v>
      </c>
      <c r="V32" s="42">
        <v>0.19045400000000001</v>
      </c>
      <c r="W32" s="42">
        <v>0.19043299999999999</v>
      </c>
      <c r="X32" s="42">
        <v>0.22980799999999998</v>
      </c>
      <c r="Y32" s="42">
        <v>0.20488100000000001</v>
      </c>
      <c r="Z32" s="42">
        <v>0.17560599999999996</v>
      </c>
      <c r="AA32" s="42">
        <v>0.15197600000000003</v>
      </c>
      <c r="AB32" s="42">
        <v>0.47941599999999995</v>
      </c>
      <c r="AC32" s="42">
        <v>1.2595780000000001</v>
      </c>
      <c r="AD32" s="42">
        <v>1.3331999999999999</v>
      </c>
      <c r="AE32" s="42">
        <v>1.053617</v>
      </c>
      <c r="AF32" s="42">
        <v>1.0714100000000002</v>
      </c>
      <c r="AG32" s="42">
        <v>1.1793309999999999</v>
      </c>
      <c r="AH32" s="42">
        <v>0.31557599999999997</v>
      </c>
      <c r="AI32" s="42">
        <f t="shared" si="0"/>
        <v>10.790621999999999</v>
      </c>
      <c r="AJ32" s="26"/>
      <c r="AK32" s="27"/>
      <c r="AL32" s="28"/>
      <c r="AM32" s="29"/>
      <c r="AN32" s="29"/>
    </row>
    <row r="33" spans="1:40" ht="12" customHeight="1" x14ac:dyDescent="0.25">
      <c r="A33" s="40"/>
      <c r="B33" s="41" t="s">
        <v>50</v>
      </c>
      <c r="C33" s="42">
        <v>2.8959000000000002E-2</v>
      </c>
      <c r="D33" s="42">
        <v>2.2668000000000001E-2</v>
      </c>
      <c r="E33" s="42">
        <v>1.3701E-2</v>
      </c>
      <c r="F33" s="42">
        <v>1.8652999999999999E-2</v>
      </c>
      <c r="G33" s="42">
        <v>4.5559000000000002E-2</v>
      </c>
      <c r="H33" s="42">
        <v>5.7504E-2</v>
      </c>
      <c r="I33" s="42">
        <v>7.4792999999999998E-2</v>
      </c>
      <c r="J33" s="42">
        <v>4.6779000000000001E-2</v>
      </c>
      <c r="K33" s="42">
        <v>3.4895999999999996E-2</v>
      </c>
      <c r="L33" s="42">
        <v>4.8898999999999998E-2</v>
      </c>
      <c r="M33" s="42">
        <v>4.7287000000000003E-2</v>
      </c>
      <c r="N33" s="42">
        <v>4.6324000000000004E-2</v>
      </c>
      <c r="O33" s="42">
        <v>3.7675E-2</v>
      </c>
      <c r="P33" s="42">
        <v>3.7205000000000002E-2</v>
      </c>
      <c r="Q33" s="42">
        <v>5.1628E-2</v>
      </c>
      <c r="R33" s="42">
        <v>6.0746000000000001E-2</v>
      </c>
      <c r="S33" s="42">
        <v>5.1140999999999999E-2</v>
      </c>
      <c r="T33" s="42">
        <v>2.5309999999999999E-2</v>
      </c>
      <c r="U33" s="42">
        <v>4.7344999999999998E-2</v>
      </c>
      <c r="V33" s="42">
        <v>3.0796E-2</v>
      </c>
      <c r="W33" s="42">
        <v>4.2091999999999997E-2</v>
      </c>
      <c r="X33" s="42">
        <v>4.1575000000000001E-2</v>
      </c>
      <c r="Y33" s="42">
        <v>6.3181000000000001E-2</v>
      </c>
      <c r="Z33" s="42">
        <v>7.4875999999999998E-2</v>
      </c>
      <c r="AA33" s="42">
        <v>6.8930000000000005E-2</v>
      </c>
      <c r="AB33" s="42">
        <v>6.8883E-2</v>
      </c>
      <c r="AC33" s="42">
        <v>6.4964999999999995E-2</v>
      </c>
      <c r="AD33" s="42">
        <v>5.8983000000000001E-2</v>
      </c>
      <c r="AE33" s="42">
        <v>3.2395E-2</v>
      </c>
      <c r="AF33" s="42">
        <v>2.6169999999999999E-2</v>
      </c>
      <c r="AG33" s="42">
        <v>2.9955000000000002E-2</v>
      </c>
      <c r="AH33" s="42">
        <v>2.0768999999999999E-2</v>
      </c>
      <c r="AI33" s="42">
        <f t="shared" si="0"/>
        <v>1.420642</v>
      </c>
      <c r="AJ33" s="26"/>
      <c r="AK33" s="27"/>
      <c r="AL33" s="28"/>
      <c r="AM33" s="29"/>
      <c r="AN33" s="29"/>
    </row>
    <row r="34" spans="1:40" ht="12" customHeight="1" x14ac:dyDescent="0.25">
      <c r="A34" s="40"/>
      <c r="B34" s="41" t="s">
        <v>52</v>
      </c>
      <c r="C34" s="42">
        <v>0.55053000000000007</v>
      </c>
      <c r="D34" s="42">
        <v>2.6726709999999998</v>
      </c>
      <c r="E34" s="42">
        <v>4.8679880000000004</v>
      </c>
      <c r="F34" s="42">
        <v>6.6541439999999987</v>
      </c>
      <c r="G34" s="42">
        <v>6.138776</v>
      </c>
      <c r="H34" s="42">
        <v>6.7758630000000002</v>
      </c>
      <c r="I34" s="42">
        <v>10.228594999999999</v>
      </c>
      <c r="J34" s="42">
        <v>10.007973000000002</v>
      </c>
      <c r="K34" s="42">
        <v>13.206250000000001</v>
      </c>
      <c r="L34" s="42">
        <v>10.861114999999996</v>
      </c>
      <c r="M34" s="42">
        <v>6.9834589999999999</v>
      </c>
      <c r="N34" s="42">
        <v>5.8654890000000002</v>
      </c>
      <c r="O34" s="42">
        <v>6.3038580000000008</v>
      </c>
      <c r="P34" s="42">
        <v>7.2760020000000001</v>
      </c>
      <c r="Q34" s="42">
        <v>9.982999999999997</v>
      </c>
      <c r="R34" s="42">
        <v>8.7628950000000021</v>
      </c>
      <c r="S34" s="42">
        <v>9.0489559999999987</v>
      </c>
      <c r="T34" s="42">
        <v>11.998884</v>
      </c>
      <c r="U34" s="42">
        <v>11.102738</v>
      </c>
      <c r="V34" s="42">
        <v>13.205494</v>
      </c>
      <c r="W34" s="42">
        <v>22.826913000000005</v>
      </c>
      <c r="X34" s="42">
        <v>18.012416999999996</v>
      </c>
      <c r="Y34" s="42">
        <v>26.058624999999992</v>
      </c>
      <c r="Z34" s="42">
        <v>23.533740999999999</v>
      </c>
      <c r="AA34" s="42">
        <v>20.201626999999998</v>
      </c>
      <c r="AB34" s="42">
        <v>21.527604</v>
      </c>
      <c r="AC34" s="42">
        <v>21.944210000000002</v>
      </c>
      <c r="AD34" s="42">
        <v>21.234141999999995</v>
      </c>
      <c r="AE34" s="42">
        <v>21.635714000000004</v>
      </c>
      <c r="AF34" s="42">
        <v>23.552926000000006</v>
      </c>
      <c r="AG34" s="42">
        <v>22.768200999999998</v>
      </c>
      <c r="AH34" s="42">
        <v>28.663219000000002</v>
      </c>
      <c r="AI34" s="42">
        <f t="shared" si="0"/>
        <v>434.45401899999996</v>
      </c>
      <c r="AJ34" s="26"/>
      <c r="AK34" s="27"/>
      <c r="AL34" s="28"/>
      <c r="AM34" s="29"/>
      <c r="AN34" s="29"/>
    </row>
    <row r="35" spans="1:40" ht="12" customHeight="1" x14ac:dyDescent="0.25">
      <c r="A35" s="40"/>
      <c r="B35" s="41" t="s">
        <v>427</v>
      </c>
      <c r="C35" s="42">
        <v>14.954976000000004</v>
      </c>
      <c r="D35" s="42">
        <v>36.199584000000002</v>
      </c>
      <c r="E35" s="42">
        <v>40.964219000000014</v>
      </c>
      <c r="F35" s="42">
        <v>47.211073000000013</v>
      </c>
      <c r="G35" s="42">
        <v>49.369368000000009</v>
      </c>
      <c r="H35" s="42">
        <v>48.365065000000001</v>
      </c>
      <c r="I35" s="42">
        <v>77.858604</v>
      </c>
      <c r="J35" s="42">
        <v>87.515863000000024</v>
      </c>
      <c r="K35" s="42">
        <v>105.58294900000001</v>
      </c>
      <c r="L35" s="42">
        <v>111.112565</v>
      </c>
      <c r="M35" s="42">
        <v>183.09941400000002</v>
      </c>
      <c r="N35" s="42">
        <v>196.50309499999997</v>
      </c>
      <c r="O35" s="42">
        <v>176.42743299999998</v>
      </c>
      <c r="P35" s="42">
        <v>135.48539400000001</v>
      </c>
      <c r="Q35" s="42">
        <v>158.92989699999995</v>
      </c>
      <c r="R35" s="42">
        <v>185.72404199999997</v>
      </c>
      <c r="S35" s="42">
        <v>166.76036800000003</v>
      </c>
      <c r="T35" s="42">
        <v>145.68135099999995</v>
      </c>
      <c r="U35" s="42">
        <v>160.20797199999998</v>
      </c>
      <c r="V35" s="42">
        <v>125.85245900000001</v>
      </c>
      <c r="W35" s="42">
        <v>160.46309600000006</v>
      </c>
      <c r="X35" s="42">
        <v>150.82314</v>
      </c>
      <c r="Y35" s="42">
        <v>160.43238500000001</v>
      </c>
      <c r="Z35" s="42">
        <v>190.91711499999997</v>
      </c>
      <c r="AA35" s="42">
        <v>169.26277899999997</v>
      </c>
      <c r="AB35" s="42">
        <v>180.62143</v>
      </c>
      <c r="AC35" s="42">
        <v>173.80492200000003</v>
      </c>
      <c r="AD35" s="42">
        <v>172.36345700000001</v>
      </c>
      <c r="AE35" s="42">
        <v>182.44409000000002</v>
      </c>
      <c r="AF35" s="42">
        <v>273.83320799999996</v>
      </c>
      <c r="AG35" s="42">
        <v>515.41513899999995</v>
      </c>
      <c r="AH35" s="42">
        <v>309.36733300000003</v>
      </c>
      <c r="AI35" s="42">
        <f t="shared" si="0"/>
        <v>4893.553785000001</v>
      </c>
      <c r="AJ35" s="26"/>
      <c r="AK35" s="27"/>
      <c r="AL35" s="28"/>
      <c r="AM35" s="29"/>
      <c r="AN35" s="29"/>
    </row>
    <row r="36" spans="1:40" ht="12" customHeight="1" x14ac:dyDescent="0.25">
      <c r="A36" s="40"/>
      <c r="B36" s="41"/>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26"/>
      <c r="AK36" s="27"/>
      <c r="AL36" s="28"/>
      <c r="AM36" s="29"/>
      <c r="AN36" s="29"/>
    </row>
    <row r="37" spans="1:40" ht="12" customHeight="1" x14ac:dyDescent="0.25">
      <c r="A37" s="98" t="s">
        <v>431</v>
      </c>
      <c r="B37" s="99"/>
      <c r="C37" s="99"/>
      <c r="D37" s="99"/>
      <c r="E37" s="99"/>
      <c r="F37" s="99"/>
      <c r="G37" s="99"/>
      <c r="H37" s="99"/>
      <c r="I37" s="99"/>
      <c r="J37" s="99"/>
      <c r="K37" s="99"/>
      <c r="L37" s="99"/>
      <c r="M37" s="99"/>
      <c r="N37" s="99"/>
      <c r="O37" s="99"/>
      <c r="P37" s="99"/>
      <c r="Q37" s="99"/>
      <c r="R37" s="99"/>
      <c r="S37" s="99"/>
      <c r="T37" s="99"/>
      <c r="U37" s="99"/>
      <c r="V37" s="99"/>
      <c r="W37" s="99"/>
      <c r="X37" s="99"/>
      <c r="Y37" s="99"/>
      <c r="Z37" s="99"/>
      <c r="AA37" s="99"/>
      <c r="AB37" s="99"/>
      <c r="AC37" s="99"/>
      <c r="AD37" s="99"/>
      <c r="AE37" s="99"/>
      <c r="AF37" s="99"/>
      <c r="AG37" s="99"/>
      <c r="AH37" s="99"/>
      <c r="AI37" s="99"/>
      <c r="AJ37" s="26"/>
      <c r="AK37" s="27"/>
      <c r="AL37" s="28"/>
      <c r="AM37" s="29"/>
      <c r="AN37" s="29"/>
    </row>
    <row r="38" spans="1:40" ht="12" customHeight="1" x14ac:dyDescent="0.25">
      <c r="A38" s="40"/>
      <c r="B38" s="41"/>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26"/>
      <c r="AK38" s="27"/>
      <c r="AL38" s="28"/>
      <c r="AM38" s="29"/>
      <c r="AN38" s="29"/>
    </row>
    <row r="39" spans="1:40" ht="12" customHeight="1" x14ac:dyDescent="0.25">
      <c r="A39" s="40"/>
      <c r="B39" s="41" t="s">
        <v>4</v>
      </c>
      <c r="C39" s="43">
        <f>IF(C10&gt;0,C10/'C11'!C10*100,"--")</f>
        <v>0.44361436099528406</v>
      </c>
      <c r="D39" s="43">
        <f>IF(D10&gt;0,D10/'C11'!D10*100,"--")</f>
        <v>1.0763888246097479</v>
      </c>
      <c r="E39" s="43">
        <f>IF(E10&gt;0,E10/'C11'!E10*100,"--")</f>
        <v>0.42626147520051549</v>
      </c>
      <c r="F39" s="43">
        <f>IF(F10&gt;0,F10/'C11'!F10*100,"--")</f>
        <v>0.53944840083903822</v>
      </c>
      <c r="G39" s="43">
        <f>IF(G10&gt;0,G10/'C11'!G10*100,"--")</f>
        <v>0.58943189008337404</v>
      </c>
      <c r="H39" s="43">
        <f>IF(H10&gt;0,H10/'C11'!H10*100,"--")</f>
        <v>0.37943236148781084</v>
      </c>
      <c r="I39" s="43">
        <f>IF(I10&gt;0,I10/'C11'!I10*100,"--")</f>
        <v>0.16058824808726976</v>
      </c>
      <c r="J39" s="43">
        <f>IF(J10&gt;0,J10/'C11'!J10*100,"--")</f>
        <v>0.18518534446527393</v>
      </c>
      <c r="K39" s="43">
        <f>IF(K10&gt;0,K10/'C11'!K10*100,"--")</f>
        <v>0.19145418556125629</v>
      </c>
      <c r="L39" s="43">
        <f>IF(L10&gt;0,L10/'C11'!L10*100,"--")</f>
        <v>0.24496601979031402</v>
      </c>
      <c r="M39" s="43">
        <f>IF(M10&gt;0,M10/'C11'!M10*100,"--")</f>
        <v>0.67897687387019545</v>
      </c>
      <c r="N39" s="43">
        <f>IF(N10&gt;0,N10/'C11'!N10*100,"--")</f>
        <v>0.79587965628643942</v>
      </c>
      <c r="O39" s="43">
        <f>IF(O10&gt;0,O10/'C11'!O10*100,"--")</f>
        <v>0.49672652130806783</v>
      </c>
      <c r="P39" s="43">
        <f>IF(P10&gt;0,P10/'C11'!P10*100,"--")</f>
        <v>3.4790066710057443</v>
      </c>
      <c r="Q39" s="43">
        <f>IF(Q10&gt;0,Q10/'C11'!Q10*100,"--")</f>
        <v>1.7215014116974396</v>
      </c>
      <c r="R39" s="43">
        <f>IF(R10&gt;0,R10/'C11'!R10*100,"--")</f>
        <v>0.32317970307855798</v>
      </c>
      <c r="S39" s="43">
        <f>IF(S10&gt;0,S10/'C11'!S10*100,"--")</f>
        <v>0.78690170641886481</v>
      </c>
      <c r="T39" s="43">
        <f>IF(T10&gt;0,T10/'C11'!T10*100,"--")</f>
        <v>0.24256695664951539</v>
      </c>
      <c r="U39" s="43">
        <f>IF(U10&gt;0,U10/'C11'!U10*100,"--")</f>
        <v>0.32190974530814292</v>
      </c>
      <c r="V39" s="43">
        <f>IF(V10&gt;0,V10/'C11'!V10*100,"--")</f>
        <v>0.47170412838154951</v>
      </c>
      <c r="W39" s="43">
        <f>IF(W10&gt;0,W10/'C11'!W10*100,"--")</f>
        <v>0.3931768732481436</v>
      </c>
      <c r="X39" s="43">
        <f>IF(X10&gt;0,X10/'C11'!X10*100,"--")</f>
        <v>0.32218262068398706</v>
      </c>
      <c r="Y39" s="43">
        <f>IF(Y10&gt;0,Y10/'C11'!Y10*100,"--")</f>
        <v>0.26629741289413172</v>
      </c>
      <c r="Z39" s="43">
        <f>IF(Z10&gt;0,Z10/'C11'!Z10*100,"--")</f>
        <v>0.26145315951556886</v>
      </c>
      <c r="AA39" s="43">
        <f>IF(AA10&gt;0,AA10/'C11'!AA10*100,"--")</f>
        <v>0.23227073291252326</v>
      </c>
      <c r="AB39" s="43">
        <f>IF(AB10&gt;0,AB10/'C11'!AB10*100,"--")</f>
        <v>0.21866429184867073</v>
      </c>
      <c r="AC39" s="43">
        <f>IF(AC10&gt;0,AC10/'C11'!AC10*100,"--")</f>
        <v>0.28518714793224598</v>
      </c>
      <c r="AD39" s="43">
        <f>IF(AD10&gt;0,AD10/'C11'!AD10*100,"--")</f>
        <v>0.34164024595759374</v>
      </c>
      <c r="AE39" s="43">
        <f>IF(AE10&gt;0,AE10/'C11'!AE10*100,"--")</f>
        <v>0.31254757171795139</v>
      </c>
      <c r="AF39" s="43">
        <f>IF(AF10&gt;0,AF10/'C11'!AF10*100,"--")</f>
        <v>0.25258000912847195</v>
      </c>
      <c r="AG39" s="43">
        <f>IF(AG10&gt;0,AG10/'C11'!AG10*100,"--")</f>
        <v>0.90098269274061626</v>
      </c>
      <c r="AH39" s="43">
        <f>IF(AH10&gt;0,AH10/'C11'!AH10*100,"--")</f>
        <v>1.9006257216881404</v>
      </c>
      <c r="AI39" s="43">
        <f>IF(AI10&gt;0,AI10/'C11'!AI10*100,"--")</f>
        <v>0.46989074915855433</v>
      </c>
      <c r="AJ39" s="26"/>
      <c r="AK39" s="27"/>
      <c r="AL39" s="28"/>
      <c r="AM39" s="29"/>
      <c r="AN39" s="29"/>
    </row>
    <row r="40" spans="1:40" ht="12" customHeight="1" x14ac:dyDescent="0.25">
      <c r="A40" s="40"/>
      <c r="B40" s="41" t="s">
        <v>6</v>
      </c>
      <c r="C40" s="43">
        <f>IF(C11&gt;0,C11/'C11'!C11*100,"--")</f>
        <v>0.19529419441672941</v>
      </c>
      <c r="D40" s="43">
        <f>IF(D11&gt;0,D11/'C11'!D11*100,"--")</f>
        <v>0.36112079772146299</v>
      </c>
      <c r="E40" s="43">
        <f>IF(E11&gt;0,E11/'C11'!E11*100,"--")</f>
        <v>0.31570440935003014</v>
      </c>
      <c r="F40" s="43">
        <f>IF(F11&gt;0,F11/'C11'!F11*100,"--")</f>
        <v>0.30027595621553554</v>
      </c>
      <c r="G40" s="43">
        <f>IF(G11&gt;0,G11/'C11'!G11*100,"--")</f>
        <v>0.20721775163853204</v>
      </c>
      <c r="H40" s="43">
        <f>IF(H11&gt;0,H11/'C11'!H11*100,"--")</f>
        <v>0.22492089538592866</v>
      </c>
      <c r="I40" s="43">
        <f>IF(I11&gt;0,I11/'C11'!I11*100,"--")</f>
        <v>0.25237822593984582</v>
      </c>
      <c r="J40" s="43">
        <f>IF(J11&gt;0,J11/'C11'!J11*100,"--")</f>
        <v>0.31750296787874138</v>
      </c>
      <c r="K40" s="43">
        <f>IF(K11&gt;0,K11/'C11'!K11*100,"--")</f>
        <v>0.2906794315640594</v>
      </c>
      <c r="L40" s="43">
        <f>IF(L11&gt;0,L11/'C11'!L11*100,"--")</f>
        <v>0.34141710879582532</v>
      </c>
      <c r="M40" s="43">
        <f>IF(M11&gt;0,M11/'C11'!M11*100,"--")</f>
        <v>0.47266232962969029</v>
      </c>
      <c r="N40" s="43">
        <f>IF(N11&gt;0,N11/'C11'!N11*100,"--")</f>
        <v>0.48500186143300239</v>
      </c>
      <c r="O40" s="43">
        <f>IF(O11&gt;0,O11/'C11'!O11*100,"--")</f>
        <v>0.44947309617983239</v>
      </c>
      <c r="P40" s="43">
        <f>IF(P11&gt;0,P11/'C11'!P11*100,"--")</f>
        <v>0.33834732360535702</v>
      </c>
      <c r="Q40" s="43">
        <f>IF(Q11&gt;0,Q11/'C11'!Q11*100,"--")</f>
        <v>0.31852936137571419</v>
      </c>
      <c r="R40" s="43">
        <f>IF(R11&gt;0,R11/'C11'!R11*100,"--")</f>
        <v>0.4727659637823004</v>
      </c>
      <c r="S40" s="43">
        <f>IF(S11&gt;0,S11/'C11'!S11*100,"--")</f>
        <v>0.33576971181953724</v>
      </c>
      <c r="T40" s="43">
        <f>IF(T11&gt;0,T11/'C11'!T11*100,"--")</f>
        <v>0.23148540731990258</v>
      </c>
      <c r="U40" s="43">
        <f>IF(U11&gt;0,U11/'C11'!U11*100,"--")</f>
        <v>0.45259096326125392</v>
      </c>
      <c r="V40" s="43">
        <f>IF(V11&gt;0,V11/'C11'!V11*100,"--")</f>
        <v>0.25971048813647413</v>
      </c>
      <c r="W40" s="43">
        <f>IF(W11&gt;0,W11/'C11'!W11*100,"--")</f>
        <v>0.27570930139629907</v>
      </c>
      <c r="X40" s="43">
        <f>IF(X11&gt;0,X11/'C11'!X11*100,"--")</f>
        <v>0.27972647055432731</v>
      </c>
      <c r="Y40" s="43">
        <f>IF(Y11&gt;0,Y11/'C11'!Y11*100,"--")</f>
        <v>0.31411926889427449</v>
      </c>
      <c r="Z40" s="43">
        <f>IF(Z11&gt;0,Z11/'C11'!Z11*100,"--")</f>
        <v>0.494480323851135</v>
      </c>
      <c r="AA40" s="43">
        <f>IF(AA11&gt;0,AA11/'C11'!AA11*100,"--")</f>
        <v>0.36287581408299691</v>
      </c>
      <c r="AB40" s="43">
        <f>IF(AB11&gt;0,AB11/'C11'!AB11*100,"--")</f>
        <v>0.36177517996048258</v>
      </c>
      <c r="AC40" s="43">
        <f>IF(AC11&gt;0,AC11/'C11'!AC11*100,"--")</f>
        <v>0.26427745424637239</v>
      </c>
      <c r="AD40" s="43">
        <f>IF(AD11&gt;0,AD11/'C11'!AD11*100,"--")</f>
        <v>0.27590505150539552</v>
      </c>
      <c r="AE40" s="43">
        <f>IF(AE11&gt;0,AE11/'C11'!AE11*100,"--")</f>
        <v>0.30616924663921319</v>
      </c>
      <c r="AF40" s="43">
        <f>IF(AF11&gt;0,AF11/'C11'!AF11*100,"--")</f>
        <v>0.3712770359065386</v>
      </c>
      <c r="AG40" s="43">
        <f>IF(AG11&gt;0,AG11/'C11'!AG11*100,"--")</f>
        <v>0.40029896950402272</v>
      </c>
      <c r="AH40" s="43">
        <f>IF(AH11&gt;0,AH11/'C11'!AH11*100,"--")</f>
        <v>0.50006869693561329</v>
      </c>
      <c r="AI40" s="43">
        <f>IF(AI11&gt;0,AI11/'C11'!AI11*100,"--")</f>
        <v>0.34977967150170763</v>
      </c>
      <c r="AJ40" s="26"/>
      <c r="AK40" s="27"/>
      <c r="AL40" s="28"/>
      <c r="AM40" s="29"/>
      <c r="AN40" s="29"/>
    </row>
    <row r="41" spans="1:40" ht="12" customHeight="1" x14ac:dyDescent="0.25">
      <c r="A41" s="40"/>
      <c r="B41" s="41" t="s">
        <v>8</v>
      </c>
      <c r="C41" s="43">
        <f>IF(C12&gt;0,C12/'C11'!C12*100,"--")</f>
        <v>0.18711287848908825</v>
      </c>
      <c r="D41" s="43">
        <f>IF(D12&gt;0,D12/'C11'!D12*100,"--")</f>
        <v>0.86001360331743415</v>
      </c>
      <c r="E41" s="43">
        <f>IF(E12&gt;0,E12/'C11'!E12*100,"--")</f>
        <v>0.86202058955163197</v>
      </c>
      <c r="F41" s="43">
        <f>IF(F12&gt;0,F12/'C11'!F12*100,"--")</f>
        <v>0.9786028237786184</v>
      </c>
      <c r="G41" s="43">
        <f>IF(G12&gt;0,G12/'C11'!G12*100,"--")</f>
        <v>0.76628323325378289</v>
      </c>
      <c r="H41" s="43">
        <f>IF(H12&gt;0,H12/'C11'!H12*100,"--")</f>
        <v>0.47600403476547071</v>
      </c>
      <c r="I41" s="43">
        <f>IF(I12&gt;0,I12/'C11'!I12*100,"--")</f>
        <v>0.3811818776068146</v>
      </c>
      <c r="J41" s="43">
        <f>IF(J12&gt;0,J12/'C11'!J12*100,"--")</f>
        <v>0.34569302373419208</v>
      </c>
      <c r="K41" s="43">
        <f>IF(K12&gt;0,K12/'C11'!K12*100,"--")</f>
        <v>0.28969463762873954</v>
      </c>
      <c r="L41" s="43">
        <f>IF(L12&gt;0,L12/'C11'!L12*100,"--")</f>
        <v>0.26348667779537754</v>
      </c>
      <c r="M41" s="43">
        <f>IF(M12&gt;0,M12/'C11'!M12*100,"--")</f>
        <v>0.37211652912128179</v>
      </c>
      <c r="N41" s="43">
        <f>IF(N12&gt;0,N12/'C11'!N12*100,"--")</f>
        <v>0.42897356273711873</v>
      </c>
      <c r="O41" s="43">
        <f>IF(O12&gt;0,O12/'C11'!O12*100,"--")</f>
        <v>0.44725403223971139</v>
      </c>
      <c r="P41" s="43">
        <f>IF(P12&gt;0,P12/'C11'!P12*100,"--")</f>
        <v>0.29878190072470251</v>
      </c>
      <c r="Q41" s="43">
        <f>IF(Q12&gt;0,Q12/'C11'!Q12*100,"--")</f>
        <v>0.31451810603327912</v>
      </c>
      <c r="R41" s="43">
        <f>IF(R12&gt;0,R12/'C11'!R12*100,"--")</f>
        <v>0.30619290687195638</v>
      </c>
      <c r="S41" s="43">
        <f>IF(S12&gt;0,S12/'C11'!S12*100,"--")</f>
        <v>0.18549838130961163</v>
      </c>
      <c r="T41" s="43">
        <f>IF(T12&gt;0,T12/'C11'!T12*100,"--")</f>
        <v>0.10470048811855739</v>
      </c>
      <c r="U41" s="43">
        <f>IF(U12&gt;0,U12/'C11'!U12*100,"--")</f>
        <v>7.4682806303204702E-2</v>
      </c>
      <c r="V41" s="43">
        <f>IF(V12&gt;0,V12/'C11'!V12*100,"--")</f>
        <v>8.9312308656780859E-2</v>
      </c>
      <c r="W41" s="43">
        <f>IF(W12&gt;0,W12/'C11'!W12*100,"--")</f>
        <v>0.13158624712275982</v>
      </c>
      <c r="X41" s="43">
        <f>IF(X12&gt;0,X12/'C11'!X12*100,"--")</f>
        <v>0.13226314123455699</v>
      </c>
      <c r="Y41" s="43">
        <f>IF(Y12&gt;0,Y12/'C11'!Y12*100,"--")</f>
        <v>0.11129518032659443</v>
      </c>
      <c r="Z41" s="43">
        <f>IF(Z12&gt;0,Z12/'C11'!Z12*100,"--")</f>
        <v>0.10807770360263574</v>
      </c>
      <c r="AA41" s="43">
        <f>IF(AA12&gt;0,AA12/'C11'!AA12*100,"--")</f>
        <v>0.11771100089947514</v>
      </c>
      <c r="AB41" s="43">
        <f>IF(AB12&gt;0,AB12/'C11'!AB12*100,"--")</f>
        <v>0.10194876091595916</v>
      </c>
      <c r="AC41" s="43">
        <f>IF(AC12&gt;0,AC12/'C11'!AC12*100,"--")</f>
        <v>0.13871721589427349</v>
      </c>
      <c r="AD41" s="43">
        <f>IF(AD12&gt;0,AD12/'C11'!AD12*100,"--")</f>
        <v>0.12643797071626148</v>
      </c>
      <c r="AE41" s="43">
        <f>IF(AE12&gt;0,AE12/'C11'!AE12*100,"--")</f>
        <v>0.1427877846222427</v>
      </c>
      <c r="AF41" s="43">
        <f>IF(AF12&gt;0,AF12/'C11'!AF12*100,"--")</f>
        <v>0.13910475477464715</v>
      </c>
      <c r="AG41" s="43">
        <f>IF(AG12&gt;0,AG12/'C11'!AG12*100,"--")</f>
        <v>0.15931591305593157</v>
      </c>
      <c r="AH41" s="43">
        <f>IF(AH12&gt;0,AH12/'C11'!AH12*100,"--")</f>
        <v>0.15022246925454585</v>
      </c>
      <c r="AI41" s="43">
        <f>IF(AI12&gt;0,AI12/'C11'!AI12*100,"--")</f>
        <v>0.19476843719485737</v>
      </c>
      <c r="AJ41" s="26"/>
      <c r="AK41" s="27"/>
      <c r="AL41" s="28"/>
      <c r="AM41" s="29"/>
      <c r="AN41" s="29"/>
    </row>
    <row r="42" spans="1:40" ht="12" customHeight="1" x14ac:dyDescent="0.25">
      <c r="A42" s="40"/>
      <c r="B42" s="41" t="s">
        <v>10</v>
      </c>
      <c r="C42" s="43">
        <f>IF(C13&gt;0,C13/'C11'!C13*100,"--")</f>
        <v>0.60493883672831195</v>
      </c>
      <c r="D42" s="43">
        <f>IF(D13&gt;0,D13/'C11'!D13*100,"--")</f>
        <v>0.59313932241910272</v>
      </c>
      <c r="E42" s="43">
        <f>IF(E13&gt;0,E13/'C11'!E13*100,"--")</f>
        <v>0.632535444039524</v>
      </c>
      <c r="F42" s="43">
        <f>IF(F13&gt;0,F13/'C11'!F13*100,"--")</f>
        <v>0.45162226813408002</v>
      </c>
      <c r="G42" s="43">
        <f>IF(G13&gt;0,G13/'C11'!G13*100,"--")</f>
        <v>0.3770135057476548</v>
      </c>
      <c r="H42" s="43">
        <f>IF(H13&gt;0,H13/'C11'!H13*100,"--")</f>
        <v>0.40330303065975859</v>
      </c>
      <c r="I42" s="43">
        <f>IF(I13&gt;0,I13/'C11'!I13*100,"--")</f>
        <v>0.66963689208788713</v>
      </c>
      <c r="J42" s="43">
        <f>IF(J13&gt;0,J13/'C11'!J13*100,"--")</f>
        <v>0.56543313184002608</v>
      </c>
      <c r="K42" s="43">
        <f>IF(K13&gt;0,K13/'C11'!K13*100,"--")</f>
        <v>0.56201803278791296</v>
      </c>
      <c r="L42" s="43">
        <f>IF(L13&gt;0,L13/'C11'!L13*100,"--")</f>
        <v>0.76817803621105973</v>
      </c>
      <c r="M42" s="43">
        <f>IF(M13&gt;0,M13/'C11'!M13*100,"--")</f>
        <v>0.84978114281572914</v>
      </c>
      <c r="N42" s="43">
        <f>IF(N13&gt;0,N13/'C11'!N13*100,"--")</f>
        <v>0.99774317315252192</v>
      </c>
      <c r="O42" s="43">
        <f>IF(O13&gt;0,O13/'C11'!O13*100,"--")</f>
        <v>0.82870216236717986</v>
      </c>
      <c r="P42" s="43">
        <f>IF(P13&gt;0,P13/'C11'!P13*100,"--")</f>
        <v>1.7713727165543642</v>
      </c>
      <c r="Q42" s="43">
        <f>IF(Q13&gt;0,Q13/'C11'!Q13*100,"--")</f>
        <v>1.6766676092178894</v>
      </c>
      <c r="R42" s="43">
        <f>IF(R13&gt;0,R13/'C11'!R13*100,"--")</f>
        <v>0.88030580105302303</v>
      </c>
      <c r="S42" s="43">
        <f>IF(S13&gt;0,S13/'C11'!S13*100,"--")</f>
        <v>0.85699606630990655</v>
      </c>
      <c r="T42" s="43">
        <f>IF(T13&gt;0,T13/'C11'!T13*100,"--")</f>
        <v>0.89618047283671309</v>
      </c>
      <c r="U42" s="43">
        <f>IF(U13&gt;0,U13/'C11'!U13*100,"--")</f>
        <v>0.68004848391879436</v>
      </c>
      <c r="V42" s="43">
        <f>IF(V13&gt;0,V13/'C11'!V13*100,"--")</f>
        <v>0.48008194395349357</v>
      </c>
      <c r="W42" s="43">
        <f>IF(W13&gt;0,W13/'C11'!W13*100,"--")</f>
        <v>0.56186720306743898</v>
      </c>
      <c r="X42" s="43">
        <f>IF(X13&gt;0,X13/'C11'!X13*100,"--")</f>
        <v>0.57625247811977065</v>
      </c>
      <c r="Y42" s="43">
        <f>IF(Y13&gt;0,Y13/'C11'!Y13*100,"--")</f>
        <v>0.33312854078978449</v>
      </c>
      <c r="Z42" s="43">
        <f>IF(Z13&gt;0,Z13/'C11'!Z13*100,"--")</f>
        <v>0.38345324853210822</v>
      </c>
      <c r="AA42" s="43">
        <f>IF(AA13&gt;0,AA13/'C11'!AA13*100,"--")</f>
        <v>0.4143257030458608</v>
      </c>
      <c r="AB42" s="43">
        <f>IF(AB13&gt;0,AB13/'C11'!AB13*100,"--")</f>
        <v>0.32640304036912693</v>
      </c>
      <c r="AC42" s="43">
        <f>IF(AC13&gt;0,AC13/'C11'!AC13*100,"--")</f>
        <v>0.23693193145506725</v>
      </c>
      <c r="AD42" s="43">
        <f>IF(AD13&gt;0,AD13/'C11'!AD13*100,"--")</f>
        <v>0.33895720615038899</v>
      </c>
      <c r="AE42" s="43">
        <f>IF(AE13&gt;0,AE13/'C11'!AE13*100,"--")</f>
        <v>0.21992518218098109</v>
      </c>
      <c r="AF42" s="43">
        <f>IF(AF13&gt;0,AF13/'C11'!AF13*100,"--")</f>
        <v>0.14666242376008476</v>
      </c>
      <c r="AG42" s="43">
        <f>IF(AG13&gt;0,AG13/'C11'!AG13*100,"--")</f>
        <v>0.12640223160360506</v>
      </c>
      <c r="AH42" s="43">
        <f>IF(AH13&gt;0,AH13/'C11'!AH13*100,"--")</f>
        <v>4.0769126889576263E-2</v>
      </c>
      <c r="AI42" s="43">
        <f>IF(AI13&gt;0,AI13/'C11'!AI13*100,"--")</f>
        <v>0.5291891423206635</v>
      </c>
      <c r="AJ42" s="26"/>
      <c r="AK42" s="27"/>
      <c r="AL42" s="28"/>
      <c r="AM42" s="29"/>
      <c r="AN42" s="29"/>
    </row>
    <row r="43" spans="1:40" ht="12" customHeight="1" x14ac:dyDescent="0.25">
      <c r="A43" s="40"/>
      <c r="B43" s="41" t="s">
        <v>12</v>
      </c>
      <c r="C43" s="43">
        <f>IF(C14&gt;0,C14/'C11'!C14*100,"--")</f>
        <v>0.18326376312304593</v>
      </c>
      <c r="D43" s="43">
        <f>IF(D14&gt;0,D14/'C11'!D14*100,"--")</f>
        <v>0.28532587704892298</v>
      </c>
      <c r="E43" s="43">
        <f>IF(E14&gt;0,E14/'C11'!E14*100,"--")</f>
        <v>0.2100315688302748</v>
      </c>
      <c r="F43" s="43">
        <f>IF(F14&gt;0,F14/'C11'!F14*100,"--")</f>
        <v>0.24221409275487224</v>
      </c>
      <c r="G43" s="43">
        <f>IF(G14&gt;0,G14/'C11'!G14*100,"--")</f>
        <v>0.26620577131852852</v>
      </c>
      <c r="H43" s="43">
        <f>IF(H14&gt;0,H14/'C11'!H14*100,"--")</f>
        <v>0.32678485051189332</v>
      </c>
      <c r="I43" s="43">
        <f>IF(I14&gt;0,I14/'C11'!I14*100,"--")</f>
        <v>0.33566624079928897</v>
      </c>
      <c r="J43" s="43">
        <f>IF(J14&gt;0,J14/'C11'!J14*100,"--")</f>
        <v>0.38675857552505327</v>
      </c>
      <c r="K43" s="43">
        <f>IF(K14&gt;0,K14/'C11'!K14*100,"--")</f>
        <v>0.48525209318819029</v>
      </c>
      <c r="L43" s="43">
        <f>IF(L14&gt;0,L14/'C11'!L14*100,"--")</f>
        <v>0.63284177416520704</v>
      </c>
      <c r="M43" s="43">
        <f>IF(M14&gt;0,M14/'C11'!M14*100,"--")</f>
        <v>1.3309836612611448</v>
      </c>
      <c r="N43" s="43">
        <f>IF(N14&gt;0,N14/'C11'!N14*100,"--")</f>
        <v>1.4453870473689436</v>
      </c>
      <c r="O43" s="43">
        <f>IF(O14&gt;0,O14/'C11'!O14*100,"--")</f>
        <v>1.770417175352643</v>
      </c>
      <c r="P43" s="43">
        <f>IF(P14&gt;0,P14/'C11'!P14*100,"--")</f>
        <v>1.1202761629322464</v>
      </c>
      <c r="Q43" s="43">
        <f>IF(Q14&gt;0,Q14/'C11'!Q14*100,"--")</f>
        <v>0.74397394258734661</v>
      </c>
      <c r="R43" s="43">
        <f>IF(R14&gt;0,R14/'C11'!R14*100,"--")</f>
        <v>1.2056921433816279</v>
      </c>
      <c r="S43" s="43">
        <f>IF(S14&gt;0,S14/'C11'!S14*100,"--")</f>
        <v>0.81580431074224147</v>
      </c>
      <c r="T43" s="43">
        <f>IF(T14&gt;0,T14/'C11'!T14*100,"--")</f>
        <v>0.6159223458415416</v>
      </c>
      <c r="U43" s="43">
        <f>IF(U14&gt;0,U14/'C11'!U14*100,"--")</f>
        <v>0.40118277859162149</v>
      </c>
      <c r="V43" s="43">
        <f>IF(V14&gt;0,V14/'C11'!V14*100,"--")</f>
        <v>0.50276205259094942</v>
      </c>
      <c r="W43" s="43">
        <f>IF(W14&gt;0,W14/'C11'!W14*100,"--")</f>
        <v>0.44624198984178415</v>
      </c>
      <c r="X43" s="43">
        <f>IF(X14&gt;0,X14/'C11'!X14*100,"--")</f>
        <v>0.34174337402108795</v>
      </c>
      <c r="Y43" s="43">
        <f>IF(Y14&gt;0,Y14/'C11'!Y14*100,"--")</f>
        <v>0.34959083873718577</v>
      </c>
      <c r="Z43" s="43">
        <f>IF(Z14&gt;0,Z14/'C11'!Z14*100,"--")</f>
        <v>0.36229850784415707</v>
      </c>
      <c r="AA43" s="43">
        <f>IF(AA14&gt;0,AA14/'C11'!AA14*100,"--")</f>
        <v>0.29125143882301902</v>
      </c>
      <c r="AB43" s="43">
        <f>IF(AB14&gt;0,AB14/'C11'!AB14*100,"--")</f>
        <v>0.29777995016930914</v>
      </c>
      <c r="AC43" s="43">
        <f>IF(AC14&gt;0,AC14/'C11'!AC14*100,"--")</f>
        <v>0.39018554310944431</v>
      </c>
      <c r="AD43" s="43">
        <f>IF(AD14&gt;0,AD14/'C11'!AD14*100,"--")</f>
        <v>0.37940701203176441</v>
      </c>
      <c r="AE43" s="43">
        <f>IF(AE14&gt;0,AE14/'C11'!AE14*100,"--")</f>
        <v>0.48380220236436272</v>
      </c>
      <c r="AF43" s="43">
        <f>IF(AF14&gt;0,AF14/'C11'!AF14*100,"--")</f>
        <v>0.48945643176239517</v>
      </c>
      <c r="AG43" s="43">
        <f>IF(AG14&gt;0,AG14/'C11'!AG14*100,"--")</f>
        <v>0.45210255407519484</v>
      </c>
      <c r="AH43" s="43">
        <f>IF(AH14&gt;0,AH14/'C11'!AH14*100,"--")</f>
        <v>0.47126060597719194</v>
      </c>
      <c r="AI43" s="43">
        <f>IF(AI14&gt;0,AI14/'C11'!AI14*100,"--")</f>
        <v>0.61533858392126595</v>
      </c>
      <c r="AJ43" s="26"/>
      <c r="AK43" s="27"/>
      <c r="AL43" s="28"/>
      <c r="AM43" s="29"/>
      <c r="AN43" s="29"/>
    </row>
    <row r="44" spans="1:40" ht="12" customHeight="1" x14ac:dyDescent="0.25">
      <c r="A44" s="40"/>
      <c r="B44" s="41" t="s">
        <v>14</v>
      </c>
      <c r="C44" s="43">
        <f>IF(C15&gt;0,C15/'C11'!C15*100,"--")</f>
        <v>0.16358103565276258</v>
      </c>
      <c r="D44" s="43">
        <f>IF(D15&gt;0,D15/'C11'!D15*100,"--")</f>
        <v>0.33038690921666941</v>
      </c>
      <c r="E44" s="43">
        <f>IF(E15&gt;0,E15/'C11'!E15*100,"--")</f>
        <v>0.25052869054938726</v>
      </c>
      <c r="F44" s="43">
        <f>IF(F15&gt;0,F15/'C11'!F15*100,"--")</f>
        <v>0.24974445925881536</v>
      </c>
      <c r="G44" s="43">
        <f>IF(G15&gt;0,G15/'C11'!G15*100,"--")</f>
        <v>0.18732004339661731</v>
      </c>
      <c r="H44" s="43">
        <f>IF(H15&gt;0,H15/'C11'!H15*100,"--")</f>
        <v>0.20019143794025654</v>
      </c>
      <c r="I44" s="43">
        <f>IF(I15&gt;0,I15/'C11'!I15*100,"--")</f>
        <v>0.19258679815331189</v>
      </c>
      <c r="J44" s="43">
        <f>IF(J15&gt;0,J15/'C11'!J15*100,"--")</f>
        <v>0.27525282748545554</v>
      </c>
      <c r="K44" s="43">
        <f>IF(K15&gt;0,K15/'C11'!K15*100,"--")</f>
        <v>0.2488411414642045</v>
      </c>
      <c r="L44" s="43">
        <f>IF(L15&gt;0,L15/'C11'!L15*100,"--")</f>
        <v>0.34057332628207065</v>
      </c>
      <c r="M44" s="43">
        <f>IF(M15&gt;0,M15/'C11'!M15*100,"--")</f>
        <v>0.59601448969547899</v>
      </c>
      <c r="N44" s="43">
        <f>IF(N15&gt;0,N15/'C11'!N15*100,"--")</f>
        <v>0.66270288457627069</v>
      </c>
      <c r="O44" s="43">
        <f>IF(O15&gt;0,O15/'C11'!O15*100,"--")</f>
        <v>0.81364730486401771</v>
      </c>
      <c r="P44" s="43">
        <f>IF(P15&gt;0,P15/'C11'!P15*100,"--")</f>
        <v>0.62442354056333138</v>
      </c>
      <c r="Q44" s="43">
        <f>IF(Q15&gt;0,Q15/'C11'!Q15*100,"--")</f>
        <v>0.54428240719096632</v>
      </c>
      <c r="R44" s="43">
        <f>IF(R15&gt;0,R15/'C11'!R15*100,"--")</f>
        <v>1.0640081949170221</v>
      </c>
      <c r="S44" s="43">
        <f>IF(S15&gt;0,S15/'C11'!S15*100,"--")</f>
        <v>0.83236204844364925</v>
      </c>
      <c r="T44" s="43">
        <f>IF(T15&gt;0,T15/'C11'!T15*100,"--")</f>
        <v>0.49960620863587646</v>
      </c>
      <c r="U44" s="43">
        <f>IF(U15&gt;0,U15/'C11'!U15*100,"--")</f>
        <v>0.24415681504252854</v>
      </c>
      <c r="V44" s="43">
        <f>IF(V15&gt;0,V15/'C11'!V15*100,"--")</f>
        <v>0.38544169361335001</v>
      </c>
      <c r="W44" s="43">
        <f>IF(W15&gt;0,W15/'C11'!W15*100,"--")</f>
        <v>0.40465722315382718</v>
      </c>
      <c r="X44" s="43">
        <f>IF(X15&gt;0,X15/'C11'!X15*100,"--")</f>
        <v>0.34356602439875145</v>
      </c>
      <c r="Y44" s="43">
        <f>IF(Y15&gt;0,Y15/'C11'!Y15*100,"--")</f>
        <v>0.30754479112776922</v>
      </c>
      <c r="Z44" s="43">
        <f>IF(Z15&gt;0,Z15/'C11'!Z15*100,"--")</f>
        <v>0.42786713192210596</v>
      </c>
      <c r="AA44" s="43">
        <f>IF(AA15&gt;0,AA15/'C11'!AA15*100,"--")</f>
        <v>0.38360589407422635</v>
      </c>
      <c r="AB44" s="43">
        <f>IF(AB15&gt;0,AB15/'C11'!AB15*100,"--")</f>
        <v>0.4590519699000718</v>
      </c>
      <c r="AC44" s="43">
        <f>IF(AC15&gt;0,AC15/'C11'!AC15*100,"--")</f>
        <v>0.61947676156418741</v>
      </c>
      <c r="AD44" s="43">
        <f>IF(AD15&gt;0,AD15/'C11'!AD15*100,"--")</f>
        <v>0.77841966256669703</v>
      </c>
      <c r="AE44" s="43">
        <f>IF(AE15&gt;0,AE15/'C11'!AE15*100,"--")</f>
        <v>0.67398783636003767</v>
      </c>
      <c r="AF44" s="43">
        <f>IF(AF15&gt;0,AF15/'C11'!AF15*100,"--")</f>
        <v>0.48033958841831714</v>
      </c>
      <c r="AG44" s="43">
        <f>IF(AG15&gt;0,AG15/'C11'!AG15*100,"--")</f>
        <v>0.466037393583142</v>
      </c>
      <c r="AH44" s="43">
        <f>IF(AH15&gt;0,AH15/'C11'!AH15*100,"--")</f>
        <v>0.37164933117710497</v>
      </c>
      <c r="AI44" s="43">
        <f>IF(AI15&gt;0,AI15/'C11'!AI15*100,"--")</f>
        <v>0.48789968192613775</v>
      </c>
      <c r="AJ44" s="26"/>
      <c r="AK44" s="27"/>
      <c r="AL44" s="28"/>
      <c r="AM44" s="29"/>
      <c r="AN44" s="29"/>
    </row>
    <row r="45" spans="1:40" ht="12" customHeight="1" x14ac:dyDescent="0.25">
      <c r="A45" s="40"/>
      <c r="B45" s="41" t="s">
        <v>16</v>
      </c>
      <c r="C45" s="43">
        <f>IF(C16&gt;0,C16/'C11'!C16*100,"--")</f>
        <v>0.12706561862857901</v>
      </c>
      <c r="D45" s="43">
        <f>IF(D16&gt;0,D16/'C11'!D16*100,"--")</f>
        <v>0.73528808083481756</v>
      </c>
      <c r="E45" s="43">
        <f>IF(E16&gt;0,E16/'C11'!E16*100,"--")</f>
        <v>0.944749502856991</v>
      </c>
      <c r="F45" s="43">
        <f>IF(F16&gt;0,F16/'C11'!F16*100,"--")</f>
        <v>0.85726730725495992</v>
      </c>
      <c r="G45" s="43">
        <f>IF(G16&gt;0,G16/'C11'!G16*100,"--")</f>
        <v>0.6220465894580034</v>
      </c>
      <c r="H45" s="43">
        <f>IF(H16&gt;0,H16/'C11'!H16*100,"--")</f>
        <v>0.18448226082010089</v>
      </c>
      <c r="I45" s="43">
        <f>IF(I16&gt;0,I16/'C11'!I16*100,"--")</f>
        <v>0.11272310360925812</v>
      </c>
      <c r="J45" s="43">
        <f>IF(J16&gt;0,J16/'C11'!J16*100,"--")</f>
        <v>0.15634018927208004</v>
      </c>
      <c r="K45" s="43">
        <f>IF(K16&gt;0,K16/'C11'!K16*100,"--")</f>
        <v>0.17726154762391622</v>
      </c>
      <c r="L45" s="43">
        <f>IF(L16&gt;0,L16/'C11'!L16*100,"--")</f>
        <v>0.19583055881226852</v>
      </c>
      <c r="M45" s="43">
        <f>IF(M16&gt;0,M16/'C11'!M16*100,"--")</f>
        <v>0.17109199094804595</v>
      </c>
      <c r="N45" s="43">
        <f>IF(N16&gt;0,N16/'C11'!N16*100,"--")</f>
        <v>0.15750898013565001</v>
      </c>
      <c r="O45" s="43">
        <f>IF(O16&gt;0,O16/'C11'!O16*100,"--")</f>
        <v>0.14890351146182684</v>
      </c>
      <c r="P45" s="43">
        <f>IF(P16&gt;0,P16/'C11'!P16*100,"--")</f>
        <v>0.15370313144778691</v>
      </c>
      <c r="Q45" s="43">
        <f>IF(Q16&gt;0,Q16/'C11'!Q16*100,"--")</f>
        <v>0.25188458513666306</v>
      </c>
      <c r="R45" s="43">
        <f>IF(R16&gt;0,R16/'C11'!R16*100,"--")</f>
        <v>0.51615879631486561</v>
      </c>
      <c r="S45" s="43">
        <f>IF(S16&gt;0,S16/'C11'!S16*100,"--")</f>
        <v>0.36211192304481399</v>
      </c>
      <c r="T45" s="43">
        <f>IF(T16&gt;0,T16/'C11'!T16*100,"--")</f>
        <v>0.24097827108005387</v>
      </c>
      <c r="U45" s="43">
        <f>IF(U16&gt;0,U16/'C11'!U16*100,"--")</f>
        <v>0.23827531686079778</v>
      </c>
      <c r="V45" s="43">
        <f>IF(V16&gt;0,V16/'C11'!V16*100,"--")</f>
        <v>0.42102471654522</v>
      </c>
      <c r="W45" s="43">
        <f>IF(W16&gt;0,W16/'C11'!W16*100,"--")</f>
        <v>0.18777891923667406</v>
      </c>
      <c r="X45" s="43">
        <f>IF(X16&gt;0,X16/'C11'!X16*100,"--")</f>
        <v>0.1679487669341049</v>
      </c>
      <c r="Y45" s="43">
        <f>IF(Y16&gt;0,Y16/'C11'!Y16*100,"--")</f>
        <v>0.16340743927192725</v>
      </c>
      <c r="Z45" s="43">
        <f>IF(Z16&gt;0,Z16/'C11'!Z16*100,"--")</f>
        <v>0.19759639720897865</v>
      </c>
      <c r="AA45" s="43">
        <f>IF(AA16&gt;0,AA16/'C11'!AA16*100,"--")</f>
        <v>0.23108156396369375</v>
      </c>
      <c r="AB45" s="43">
        <f>IF(AB16&gt;0,AB16/'C11'!AB16*100,"--")</f>
        <v>0.33943159118315108</v>
      </c>
      <c r="AC45" s="43">
        <f>IF(AC16&gt;0,AC16/'C11'!AC16*100,"--")</f>
        <v>0.45718764004723156</v>
      </c>
      <c r="AD45" s="43">
        <f>IF(AD16&gt;0,AD16/'C11'!AD16*100,"--")</f>
        <v>0.4437252437483154</v>
      </c>
      <c r="AE45" s="43">
        <f>IF(AE16&gt;0,AE16/'C11'!AE16*100,"--")</f>
        <v>0.37595070377382694</v>
      </c>
      <c r="AF45" s="43">
        <f>IF(AF16&gt;0,AF16/'C11'!AF16*100,"--")</f>
        <v>0.3094485695672119</v>
      </c>
      <c r="AG45" s="43">
        <f>IF(AG16&gt;0,AG16/'C11'!AG16*100,"--")</f>
        <v>0.29764145622417071</v>
      </c>
      <c r="AH45" s="43">
        <f>IF(AH16&gt;0,AH16/'C11'!AH16*100,"--")</f>
        <v>0.31985641776747492</v>
      </c>
      <c r="AI45" s="43">
        <f>IF(AI16&gt;0,AI16/'C11'!AI16*100,"--")</f>
        <v>0.2969735198866586</v>
      </c>
      <c r="AJ45" s="26"/>
      <c r="AK45" s="27"/>
      <c r="AL45" s="28"/>
      <c r="AM45" s="29"/>
      <c r="AN45" s="29"/>
    </row>
    <row r="46" spans="1:40" ht="12" customHeight="1" x14ac:dyDescent="0.25">
      <c r="A46" s="40"/>
      <c r="B46" s="41" t="s">
        <v>18</v>
      </c>
      <c r="C46" s="43">
        <f>IF(C17&gt;0,C17/'C11'!C17*100,"--")</f>
        <v>0.18161092540222329</v>
      </c>
      <c r="D46" s="43">
        <f>IF(D17&gt;0,D17/'C11'!D17*100,"--")</f>
        <v>0.28391466587914005</v>
      </c>
      <c r="E46" s="43">
        <f>IF(E17&gt;0,E17/'C11'!E17*100,"--")</f>
        <v>0.17600566531260531</v>
      </c>
      <c r="F46" s="43">
        <f>IF(F17&gt;0,F17/'C11'!F17*100,"--")</f>
        <v>0.1624309902801862</v>
      </c>
      <c r="G46" s="43">
        <f>IF(G17&gt;0,G17/'C11'!G17*100,"--")</f>
        <v>0.12763757155464572</v>
      </c>
      <c r="H46" s="43">
        <f>IF(H17&gt;0,H17/'C11'!H17*100,"--")</f>
        <v>0.123399531405514</v>
      </c>
      <c r="I46" s="43">
        <f>IF(I17&gt;0,I17/'C11'!I17*100,"--")</f>
        <v>0.20490457682057181</v>
      </c>
      <c r="J46" s="43">
        <f>IF(J17&gt;0,J17/'C11'!J17*100,"--")</f>
        <v>0.22337225422766205</v>
      </c>
      <c r="K46" s="43">
        <f>IF(K17&gt;0,K17/'C11'!K17*100,"--")</f>
        <v>0.28859915793715563</v>
      </c>
      <c r="L46" s="43">
        <f>IF(L17&gt;0,L17/'C11'!L17*100,"--")</f>
        <v>0.22847452709054233</v>
      </c>
      <c r="M46" s="43">
        <f>IF(M17&gt;0,M17/'C11'!M17*100,"--")</f>
        <v>0.26965716084303892</v>
      </c>
      <c r="N46" s="43">
        <f>IF(N17&gt;0,N17/'C11'!N17*100,"--")</f>
        <v>0.31012563901443774</v>
      </c>
      <c r="O46" s="43">
        <f>IF(O17&gt;0,O17/'C11'!O17*100,"--")</f>
        <v>0.22803244023624969</v>
      </c>
      <c r="P46" s="43">
        <f>IF(P17&gt;0,P17/'C11'!P17*100,"--")</f>
        <v>0.27334297044352646</v>
      </c>
      <c r="Q46" s="43">
        <f>IF(Q17&gt;0,Q17/'C11'!Q17*100,"--")</f>
        <v>0.24922877406210517</v>
      </c>
      <c r="R46" s="43">
        <f>IF(R17&gt;0,R17/'C11'!R17*100,"--")</f>
        <v>0.16686729393977678</v>
      </c>
      <c r="S46" s="43">
        <f>IF(S17&gt;0,S17/'C11'!S17*100,"--")</f>
        <v>0.13831448179865341</v>
      </c>
      <c r="T46" s="43">
        <f>IF(T17&gt;0,T17/'C11'!T17*100,"--")</f>
        <v>0.11600402449732147</v>
      </c>
      <c r="U46" s="43">
        <f>IF(U17&gt;0,U17/'C11'!U17*100,"--")</f>
        <v>0.12513768970672895</v>
      </c>
      <c r="V46" s="43">
        <f>IF(V17&gt;0,V17/'C11'!V17*100,"--")</f>
        <v>0.22909798372071241</v>
      </c>
      <c r="W46" s="43">
        <f>IF(W17&gt;0,W17/'C11'!W17*100,"--")</f>
        <v>0.25080537564734146</v>
      </c>
      <c r="X46" s="43">
        <f>IF(X17&gt;0,X17/'C11'!X17*100,"--")</f>
        <v>0.23433964650007405</v>
      </c>
      <c r="Y46" s="43">
        <f>IF(Y17&gt;0,Y17/'C11'!Y17*100,"--")</f>
        <v>0.27833237869546967</v>
      </c>
      <c r="Z46" s="43">
        <f>IF(Z17&gt;0,Z17/'C11'!Z17*100,"--")</f>
        <v>0.27765837204917027</v>
      </c>
      <c r="AA46" s="43">
        <f>IF(AA17&gt;0,AA17/'C11'!AA17*100,"--")</f>
        <v>7.4011509330006497E-2</v>
      </c>
      <c r="AB46" s="43">
        <f>IF(AB17&gt;0,AB17/'C11'!AB17*100,"--")</f>
        <v>0.18187535705999908</v>
      </c>
      <c r="AC46" s="43">
        <f>IF(AC17&gt;0,AC17/'C11'!AC17*100,"--")</f>
        <v>0.24206506750934953</v>
      </c>
      <c r="AD46" s="43">
        <f>IF(AD17&gt;0,AD17/'C11'!AD17*100,"--")</f>
        <v>0.35611849111863869</v>
      </c>
      <c r="AE46" s="43">
        <f>IF(AE17&gt;0,AE17/'C11'!AE17*100,"--")</f>
        <v>0.26182465770570584</v>
      </c>
      <c r="AF46" s="43">
        <f>IF(AF17&gt;0,AF17/'C11'!AF17*100,"--")</f>
        <v>0.27246890967070003</v>
      </c>
      <c r="AG46" s="43">
        <f>IF(AG17&gt;0,AG17/'C11'!AG17*100,"--")</f>
        <v>0.28405599565042888</v>
      </c>
      <c r="AH46" s="43">
        <f>IF(AH17&gt;0,AH17/'C11'!AH17*100,"--")</f>
        <v>0.30335334321063945</v>
      </c>
      <c r="AI46" s="43">
        <f>IF(AI17&gt;0,AI17/'C11'!AI17*100,"--")</f>
        <v>0.21498794624447201</v>
      </c>
      <c r="AJ46" s="26"/>
      <c r="AK46" s="27"/>
      <c r="AL46" s="28"/>
      <c r="AM46" s="29"/>
      <c r="AN46" s="29"/>
    </row>
    <row r="47" spans="1:40" ht="12" customHeight="1" x14ac:dyDescent="0.25">
      <c r="A47" s="40"/>
      <c r="B47" s="41" t="s">
        <v>20</v>
      </c>
      <c r="C47" s="43">
        <f>IF(C18&gt;0,C18/'C11'!C18*100,"--")</f>
        <v>0.53620318040011217</v>
      </c>
      <c r="D47" s="43">
        <f>IF(D18&gt;0,D18/'C11'!D18*100,"--")</f>
        <v>0.53207232840323915</v>
      </c>
      <c r="E47" s="43">
        <f>IF(E18&gt;0,E18/'C11'!E18*100,"--")</f>
        <v>0.57833545103168849</v>
      </c>
      <c r="F47" s="43">
        <f>IF(F18&gt;0,F18/'C11'!F18*100,"--")</f>
        <v>0.92458938463300422</v>
      </c>
      <c r="G47" s="43">
        <f>IF(G18&gt;0,G18/'C11'!G18*100,"--")</f>
        <v>1.0771136965165189</v>
      </c>
      <c r="H47" s="43">
        <f>IF(H18&gt;0,H18/'C11'!H18*100,"--")</f>
        <v>1.2174636459043873</v>
      </c>
      <c r="I47" s="43">
        <f>IF(I18&gt;0,I18/'C11'!I18*100,"--")</f>
        <v>0.96819726368449244</v>
      </c>
      <c r="J47" s="43">
        <f>IF(J18&gt;0,J18/'C11'!J18*100,"--")</f>
        <v>1.2193848543741383</v>
      </c>
      <c r="K47" s="43">
        <f>IF(K18&gt;0,K18/'C11'!K18*100,"--")</f>
        <v>0.64598117968476754</v>
      </c>
      <c r="L47" s="43">
        <f>IF(L18&gt;0,L18/'C11'!L18*100,"--")</f>
        <v>0.51057861528258863</v>
      </c>
      <c r="M47" s="43">
        <f>IF(M18&gt;0,M18/'C11'!M18*100,"--")</f>
        <v>0.69791895948843663</v>
      </c>
      <c r="N47" s="43">
        <f>IF(N18&gt;0,N18/'C11'!N18*100,"--")</f>
        <v>0.46841375185775774</v>
      </c>
      <c r="O47" s="43">
        <f>IF(O18&gt;0,O18/'C11'!O18*100,"--")</f>
        <v>0.6299750257644634</v>
      </c>
      <c r="P47" s="43">
        <f>IF(P18&gt;0,P18/'C11'!P18*100,"--")</f>
        <v>0.52898220840544696</v>
      </c>
      <c r="Q47" s="43">
        <f>IF(Q18&gt;0,Q18/'C11'!Q18*100,"--")</f>
        <v>0.55002344894175148</v>
      </c>
      <c r="R47" s="43">
        <f>IF(R18&gt;0,R18/'C11'!R18*100,"--")</f>
        <v>0.66464827065406795</v>
      </c>
      <c r="S47" s="43">
        <f>IF(S18&gt;0,S18/'C11'!S18*100,"--")</f>
        <v>0.69488281567626509</v>
      </c>
      <c r="T47" s="43">
        <f>IF(T18&gt;0,T18/'C11'!T18*100,"--")</f>
        <v>0.57921684462204315</v>
      </c>
      <c r="U47" s="43">
        <f>IF(U18&gt;0,U18/'C11'!U18*100,"--")</f>
        <v>0.31485890232557162</v>
      </c>
      <c r="V47" s="43">
        <f>IF(V18&gt;0,V18/'C11'!V18*100,"--")</f>
        <v>0.38391636312567123</v>
      </c>
      <c r="W47" s="43">
        <f>IF(W18&gt;0,W18/'C11'!W18*100,"--")</f>
        <v>0.51918962361759857</v>
      </c>
      <c r="X47" s="43">
        <f>IF(X18&gt;0,X18/'C11'!X18*100,"--")</f>
        <v>0.63526720401151671</v>
      </c>
      <c r="Y47" s="43">
        <f>IF(Y18&gt;0,Y18/'C11'!Y18*100,"--")</f>
        <v>0.92209620259228486</v>
      </c>
      <c r="Z47" s="43">
        <f>IF(Z18&gt;0,Z18/'C11'!Z18*100,"--")</f>
        <v>1.2989645898742181</v>
      </c>
      <c r="AA47" s="43">
        <f>IF(AA18&gt;0,AA18/'C11'!AA18*100,"--")</f>
        <v>0.97280992184096238</v>
      </c>
      <c r="AB47" s="43">
        <f>IF(AB18&gt;0,AB18/'C11'!AB18*100,"--")</f>
        <v>0.70851757871486287</v>
      </c>
      <c r="AC47" s="43">
        <f>IF(AC18&gt;0,AC18/'C11'!AC18*100,"--")</f>
        <v>0.88762311685284589</v>
      </c>
      <c r="AD47" s="43">
        <f>IF(AD18&gt;0,AD18/'C11'!AD18*100,"--")</f>
        <v>0.75275057185967598</v>
      </c>
      <c r="AE47" s="43">
        <f>IF(AE18&gt;0,AE18/'C11'!AE18*100,"--")</f>
        <v>0.78466013342966112</v>
      </c>
      <c r="AF47" s="43">
        <f>IF(AF18&gt;0,AF18/'C11'!AF18*100,"--")</f>
        <v>0.55052106663911804</v>
      </c>
      <c r="AG47" s="43">
        <f>IF(AG18&gt;0,AG18/'C11'!AG18*100,"--")</f>
        <v>0.99313096805539713</v>
      </c>
      <c r="AH47" s="43">
        <f>IF(AH18&gt;0,AH18/'C11'!AH18*100,"--")</f>
        <v>0.79786934258909248</v>
      </c>
      <c r="AI47" s="43">
        <f>IF(AI18&gt;0,AI18/'C11'!AI18*100,"--")</f>
        <v>0.66394747544427857</v>
      </c>
      <c r="AJ47" s="26"/>
      <c r="AK47" s="27"/>
      <c r="AL47" s="28"/>
      <c r="AM47" s="29"/>
      <c r="AN47" s="29"/>
    </row>
    <row r="48" spans="1:40" ht="12" customHeight="1" x14ac:dyDescent="0.25">
      <c r="A48" s="40"/>
      <c r="B48" s="41" t="s">
        <v>22</v>
      </c>
      <c r="C48" s="43">
        <f>IF(C19&gt;0,C19/'C11'!C19*100,"--")</f>
        <v>0.47017270151547924</v>
      </c>
      <c r="D48" s="43">
        <f>IF(D19&gt;0,D19/'C11'!D19*100,"--")</f>
        <v>0.50275847613107238</v>
      </c>
      <c r="E48" s="43">
        <f>IF(E19&gt;0,E19/'C11'!E19*100,"--")</f>
        <v>0.53824727021313412</v>
      </c>
      <c r="F48" s="43">
        <f>IF(F19&gt;0,F19/'C11'!F19*100,"--")</f>
        <v>0.37796391739322655</v>
      </c>
      <c r="G48" s="43">
        <f>IF(G19&gt;0,G19/'C11'!G19*100,"--")</f>
        <v>0.46569496672593158</v>
      </c>
      <c r="H48" s="43">
        <f>IF(H19&gt;0,H19/'C11'!H19*100,"--")</f>
        <v>0.80366002751681898</v>
      </c>
      <c r="I48" s="43">
        <f>IF(I19&gt;0,I19/'C11'!I19*100,"--")</f>
        <v>0.57347209971390012</v>
      </c>
      <c r="J48" s="43">
        <f>IF(J19&gt;0,J19/'C11'!J19*100,"--")</f>
        <v>0.27046841775153363</v>
      </c>
      <c r="K48" s="43">
        <f>IF(K19&gt;0,K19/'C11'!K19*100,"--")</f>
        <v>0.2463001862083915</v>
      </c>
      <c r="L48" s="43">
        <f>IF(L19&gt;0,L19/'C11'!L19*100,"--")</f>
        <v>0.40323140709628585</v>
      </c>
      <c r="M48" s="43">
        <f>IF(M19&gt;0,M19/'C11'!M19*100,"--")</f>
        <v>0.46154065767970137</v>
      </c>
      <c r="N48" s="43">
        <f>IF(N19&gt;0,N19/'C11'!N19*100,"--")</f>
        <v>0.55556507674054845</v>
      </c>
      <c r="O48" s="43">
        <f>IF(O19&gt;0,O19/'C11'!O19*100,"--")</f>
        <v>0.43013877801516665</v>
      </c>
      <c r="P48" s="43">
        <f>IF(P19&gt;0,P19/'C11'!P19*100,"--")</f>
        <v>0.42695979573889703</v>
      </c>
      <c r="Q48" s="43">
        <f>IF(Q19&gt;0,Q19/'C11'!Q19*100,"--")</f>
        <v>0.71552311987487049</v>
      </c>
      <c r="R48" s="43">
        <f>IF(R19&gt;0,R19/'C11'!R19*100,"--")</f>
        <v>0.45190529324238848</v>
      </c>
      <c r="S48" s="43">
        <f>IF(S19&gt;0,S19/'C11'!S19*100,"--")</f>
        <v>0.42110954625825603</v>
      </c>
      <c r="T48" s="43">
        <f>IF(T19&gt;0,T19/'C11'!T19*100,"--")</f>
        <v>0.36183898529066605</v>
      </c>
      <c r="U48" s="43">
        <f>IF(U19&gt;0,U19/'C11'!U19*100,"--")</f>
        <v>0.48901540072702165</v>
      </c>
      <c r="V48" s="43">
        <f>IF(V19&gt;0,V19/'C11'!V19*100,"--")</f>
        <v>0.36449043951668975</v>
      </c>
      <c r="W48" s="43">
        <f>IF(W19&gt;0,W19/'C11'!W19*100,"--")</f>
        <v>0.41150080379149634</v>
      </c>
      <c r="X48" s="43">
        <f>IF(X19&gt;0,X19/'C11'!X19*100,"--")</f>
        <v>0.43732885067645499</v>
      </c>
      <c r="Y48" s="43">
        <f>IF(Y19&gt;0,Y19/'C11'!Y19*100,"--")</f>
        <v>0.4301742386258689</v>
      </c>
      <c r="Z48" s="43">
        <f>IF(Z19&gt;0,Z19/'C11'!Z19*100,"--")</f>
        <v>0.58042508721766295</v>
      </c>
      <c r="AA48" s="43">
        <f>IF(AA19&gt;0,AA19/'C11'!AA19*100,"--")</f>
        <v>0.49885887241836319</v>
      </c>
      <c r="AB48" s="43">
        <f>IF(AB19&gt;0,AB19/'C11'!AB19*100,"--")</f>
        <v>0.51897762433537742</v>
      </c>
      <c r="AC48" s="43">
        <f>IF(AC19&gt;0,AC19/'C11'!AC19*100,"--")</f>
        <v>0.55020189652972207</v>
      </c>
      <c r="AD48" s="43">
        <f>IF(AD19&gt;0,AD19/'C11'!AD19*100,"--")</f>
        <v>0.55070160834942383</v>
      </c>
      <c r="AE48" s="43">
        <f>IF(AE19&gt;0,AE19/'C11'!AE19*100,"--")</f>
        <v>0.59244573100346232</v>
      </c>
      <c r="AF48" s="43">
        <f>IF(AF19&gt;0,AF19/'C11'!AF19*100,"--")</f>
        <v>0.65848393413939055</v>
      </c>
      <c r="AG48" s="43">
        <f>IF(AG19&gt;0,AG19/'C11'!AG19*100,"--")</f>
        <v>0.4238429262240011</v>
      </c>
      <c r="AH48" s="43">
        <f>IF(AH19&gt;0,AH19/'C11'!AH19*100,"--")</f>
        <v>0.46976117233837339</v>
      </c>
      <c r="AI48" s="43">
        <f>IF(AI19&gt;0,AI19/'C11'!AI19*100,"--")</f>
        <v>0.50010628718603756</v>
      </c>
      <c r="AJ48" s="26"/>
      <c r="AK48" s="27"/>
      <c r="AL48" s="28"/>
      <c r="AM48" s="29"/>
      <c r="AN48" s="29"/>
    </row>
    <row r="49" spans="1:40" ht="12" customHeight="1" x14ac:dyDescent="0.25">
      <c r="A49" s="40"/>
      <c r="B49" s="41" t="s">
        <v>24</v>
      </c>
      <c r="C49" s="43">
        <f>IF(C20&gt;0,C20/'C11'!C20*100,"--")</f>
        <v>0.2324052050363466</v>
      </c>
      <c r="D49" s="43">
        <f>IF(D20&gt;0,D20/'C11'!D20*100,"--")</f>
        <v>0.27034122584930859</v>
      </c>
      <c r="E49" s="43">
        <f>IF(E20&gt;0,E20/'C11'!E20*100,"--")</f>
        <v>0.29349572138114732</v>
      </c>
      <c r="F49" s="43">
        <f>IF(F20&gt;0,F20/'C11'!F20*100,"--")</f>
        <v>0.24623615002458721</v>
      </c>
      <c r="G49" s="43">
        <f>IF(G20&gt;0,G20/'C11'!G20*100,"--")</f>
        <v>0.24283068120151413</v>
      </c>
      <c r="H49" s="43">
        <f>IF(H20&gt;0,H20/'C11'!H20*100,"--")</f>
        <v>0.26225111055807648</v>
      </c>
      <c r="I49" s="43">
        <f>IF(I20&gt;0,I20/'C11'!I20*100,"--")</f>
        <v>0.24190082043909328</v>
      </c>
      <c r="J49" s="43">
        <f>IF(J20&gt;0,J20/'C11'!J20*100,"--")</f>
        <v>0.22497073993036942</v>
      </c>
      <c r="K49" s="43">
        <f>IF(K20&gt;0,K20/'C11'!K20*100,"--")</f>
        <v>0.25876488764019379</v>
      </c>
      <c r="L49" s="43">
        <f>IF(L20&gt;0,L20/'C11'!L20*100,"--")</f>
        <v>0.29553288941756028</v>
      </c>
      <c r="M49" s="43">
        <f>IF(M20&gt;0,M20/'C11'!M20*100,"--")</f>
        <v>0.21551085713046744</v>
      </c>
      <c r="N49" s="43">
        <f>IF(N20&gt;0,N20/'C11'!N20*100,"--")</f>
        <v>0.23263587414589548</v>
      </c>
      <c r="O49" s="43">
        <f>IF(O20&gt;0,O20/'C11'!O20*100,"--")</f>
        <v>0.21650673551311816</v>
      </c>
      <c r="P49" s="43">
        <f>IF(P20&gt;0,P20/'C11'!P20*100,"--")</f>
        <v>0.33036234990116486</v>
      </c>
      <c r="Q49" s="43">
        <f>IF(Q20&gt;0,Q20/'C11'!Q20*100,"--")</f>
        <v>0.34378295416466564</v>
      </c>
      <c r="R49" s="43">
        <f>IF(R20&gt;0,R20/'C11'!R20*100,"--")</f>
        <v>0.41737224686030533</v>
      </c>
      <c r="S49" s="43">
        <f>IF(S20&gt;0,S20/'C11'!S20*100,"--")</f>
        <v>0.41227466023610404</v>
      </c>
      <c r="T49" s="43">
        <f>IF(T20&gt;0,T20/'C11'!T20*100,"--")</f>
        <v>0.35767033360830536</v>
      </c>
      <c r="U49" s="43">
        <f>IF(U20&gt;0,U20/'C11'!U20*100,"--")</f>
        <v>0.35652560227344571</v>
      </c>
      <c r="V49" s="43">
        <f>IF(V20&gt;0,V20/'C11'!V20*100,"--")</f>
        <v>0.43275267894558783</v>
      </c>
      <c r="W49" s="43">
        <f>IF(W20&gt;0,W20/'C11'!W20*100,"--")</f>
        <v>0.42414881002364718</v>
      </c>
      <c r="X49" s="43">
        <f>IF(X20&gt;0,X20/'C11'!X20*100,"--")</f>
        <v>0.43266731974702205</v>
      </c>
      <c r="Y49" s="43">
        <f>IF(Y20&gt;0,Y20/'C11'!Y20*100,"--")</f>
        <v>0.59213600146929479</v>
      </c>
      <c r="Z49" s="43">
        <f>IF(Z20&gt;0,Z20/'C11'!Z20*100,"--")</f>
        <v>0.5096318770383631</v>
      </c>
      <c r="AA49" s="43">
        <f>IF(AA20&gt;0,AA20/'C11'!AA20*100,"--")</f>
        <v>0.41426812951632652</v>
      </c>
      <c r="AB49" s="43">
        <f>IF(AB20&gt;0,AB20/'C11'!AB20*100,"--")</f>
        <v>0.4462324437692255</v>
      </c>
      <c r="AC49" s="43">
        <f>IF(AC20&gt;0,AC20/'C11'!AC20*100,"--")</f>
        <v>0.3865679820158498</v>
      </c>
      <c r="AD49" s="43">
        <f>IF(AD20&gt;0,AD20/'C11'!AD20*100,"--")</f>
        <v>0.38947071775023617</v>
      </c>
      <c r="AE49" s="43">
        <f>IF(AE20&gt;0,AE20/'C11'!AE20*100,"--")</f>
        <v>0.3776387802879293</v>
      </c>
      <c r="AF49" s="43">
        <f>IF(AF20&gt;0,AF20/'C11'!AF20*100,"--")</f>
        <v>0.34002836625102578</v>
      </c>
      <c r="AG49" s="43">
        <f>IF(AG20&gt;0,AG20/'C11'!AG20*100,"--")</f>
        <v>0.3901255373874315</v>
      </c>
      <c r="AH49" s="43">
        <f>IF(AH20&gt;0,AH20/'C11'!AH20*100,"--")</f>
        <v>0.30939019487187719</v>
      </c>
      <c r="AI49" s="43">
        <f>IF(AI20&gt;0,AI20/'C11'!AI20*100,"--")</f>
        <v>0.36029810465429396</v>
      </c>
      <c r="AJ49" s="26"/>
      <c r="AK49" s="27"/>
      <c r="AL49" s="28"/>
      <c r="AM49" s="29"/>
      <c r="AN49" s="29"/>
    </row>
    <row r="50" spans="1:40" ht="12" customHeight="1" x14ac:dyDescent="0.25">
      <c r="A50" s="40"/>
      <c r="B50" s="41" t="s">
        <v>26</v>
      </c>
      <c r="C50" s="43">
        <f>IF(C21&gt;0,C21/'C11'!C21*100,"--")</f>
        <v>0.33207147593676239</v>
      </c>
      <c r="D50" s="43">
        <f>IF(D21&gt;0,D21/'C11'!D21*100,"--")</f>
        <v>1.4378961610285075</v>
      </c>
      <c r="E50" s="43">
        <f>IF(E21&gt;0,E21/'C11'!E21*100,"--")</f>
        <v>1.5821113404632607</v>
      </c>
      <c r="F50" s="43">
        <f>IF(F21&gt;0,F21/'C11'!F21*100,"--")</f>
        <v>0.46407333777159038</v>
      </c>
      <c r="G50" s="43">
        <f>IF(G21&gt;0,G21/'C11'!G21*100,"--")</f>
        <v>0.26276612993821913</v>
      </c>
      <c r="H50" s="43">
        <f>IF(H21&gt;0,H21/'C11'!H21*100,"--")</f>
        <v>0.27926695274021229</v>
      </c>
      <c r="I50" s="43">
        <f>IF(I21&gt;0,I21/'C11'!I21*100,"--")</f>
        <v>0.34907653268943695</v>
      </c>
      <c r="J50" s="43">
        <f>IF(J21&gt;0,J21/'C11'!J21*100,"--")</f>
        <v>0.43119184095639329</v>
      </c>
      <c r="K50" s="43">
        <f>IF(K21&gt;0,K21/'C11'!K21*100,"--")</f>
        <v>0.5452959940717127</v>
      </c>
      <c r="L50" s="43">
        <f>IF(L21&gt;0,L21/'C11'!L21*100,"--")</f>
        <v>0.32844453389175182</v>
      </c>
      <c r="M50" s="43">
        <f>IF(M21&gt;0,M21/'C11'!M21*100,"--")</f>
        <v>0.17199990723491934</v>
      </c>
      <c r="N50" s="43">
        <f>IF(N21&gt;0,N21/'C11'!N21*100,"--")</f>
        <v>0.19499621609577647</v>
      </c>
      <c r="O50" s="43">
        <f>IF(O21&gt;0,O21/'C11'!O21*100,"--")</f>
        <v>0.90776289479490291</v>
      </c>
      <c r="P50" s="43">
        <f>IF(P21&gt;0,P21/'C11'!P21*100,"--")</f>
        <v>0.13427687611965133</v>
      </c>
      <c r="Q50" s="43">
        <f>IF(Q21&gt;0,Q21/'C11'!Q21*100,"--")</f>
        <v>0.14244546901581059</v>
      </c>
      <c r="R50" s="43">
        <f>IF(R21&gt;0,R21/'C11'!R21*100,"--")</f>
        <v>0.33382347367646625</v>
      </c>
      <c r="S50" s="43">
        <f>IF(S21&gt;0,S21/'C11'!S21*100,"--")</f>
        <v>0.58243692538739822</v>
      </c>
      <c r="T50" s="43">
        <f>IF(T21&gt;0,T21/'C11'!T21*100,"--")</f>
        <v>1.0792047980489912</v>
      </c>
      <c r="U50" s="43">
        <f>IF(U21&gt;0,U21/'C11'!U21*100,"--")</f>
        <v>1.0645311739325944</v>
      </c>
      <c r="V50" s="43">
        <f>IF(V21&gt;0,V21/'C11'!V21*100,"--")</f>
        <v>0.71096703041959286</v>
      </c>
      <c r="W50" s="43">
        <f>IF(W21&gt;0,W21/'C11'!W21*100,"--")</f>
        <v>0.80165577326069271</v>
      </c>
      <c r="X50" s="43">
        <f>IF(X21&gt;0,X21/'C11'!X21*100,"--")</f>
        <v>0.7447935418075089</v>
      </c>
      <c r="Y50" s="43">
        <f>IF(Y21&gt;0,Y21/'C11'!Y21*100,"--")</f>
        <v>0.73211499487025322</v>
      </c>
      <c r="Z50" s="43">
        <f>IF(Z21&gt;0,Z21/'C11'!Z21*100,"--")</f>
        <v>0.74371161932877783</v>
      </c>
      <c r="AA50" s="43">
        <f>IF(AA21&gt;0,AA21/'C11'!AA21*100,"--")</f>
        <v>0.70900019521380253</v>
      </c>
      <c r="AB50" s="43">
        <f>IF(AB21&gt;0,AB21/'C11'!AB21*100,"--")</f>
        <v>0.92366578847371139</v>
      </c>
      <c r="AC50" s="43">
        <f>IF(AC21&gt;0,AC21/'C11'!AC21*100,"--")</f>
        <v>0.55719466646961946</v>
      </c>
      <c r="AD50" s="43">
        <f>IF(AD21&gt;0,AD21/'C11'!AD21*100,"--")</f>
        <v>0.44967447577431002</v>
      </c>
      <c r="AE50" s="43">
        <f>IF(AE21&gt;0,AE21/'C11'!AE21*100,"--")</f>
        <v>0.49040947316845657</v>
      </c>
      <c r="AF50" s="43">
        <f>IF(AF21&gt;0,AF21/'C11'!AF21*100,"--")</f>
        <v>0.45887076814407285</v>
      </c>
      <c r="AG50" s="43">
        <f>IF(AG21&gt;0,AG21/'C11'!AG21*100,"--")</f>
        <v>0.40180524829148612</v>
      </c>
      <c r="AH50" s="43">
        <f>IF(AH21&gt;0,AH21/'C11'!AH21*100,"--")</f>
        <v>0.44935118441482558</v>
      </c>
      <c r="AI50" s="43">
        <f>IF(AI21&gt;0,AI21/'C11'!AI21*100,"--")</f>
        <v>0.59618407215789393</v>
      </c>
      <c r="AJ50" s="26"/>
      <c r="AK50" s="27"/>
      <c r="AL50" s="28"/>
      <c r="AM50" s="29"/>
      <c r="AN50" s="29"/>
    </row>
    <row r="51" spans="1:40" ht="12" customHeight="1" x14ac:dyDescent="0.25">
      <c r="A51" s="40"/>
      <c r="B51" s="41" t="s">
        <v>28</v>
      </c>
      <c r="C51" s="43">
        <f>IF(C22&gt;0,C22/'C11'!C22*100,"--")</f>
        <v>0.16641397663565241</v>
      </c>
      <c r="D51" s="43">
        <f>IF(D22&gt;0,D22/'C11'!D22*100,"--")</f>
        <v>0.19786937003896032</v>
      </c>
      <c r="E51" s="43">
        <f>IF(E22&gt;0,E22/'C11'!E22*100,"--")</f>
        <v>0.39357842632371137</v>
      </c>
      <c r="F51" s="43">
        <f>IF(F22&gt;0,F22/'C11'!F22*100,"--")</f>
        <v>2.0354683280707082</v>
      </c>
      <c r="G51" s="43">
        <f>IF(G22&gt;0,G22/'C11'!G22*100,"--")</f>
        <v>0.32462962821023639</v>
      </c>
      <c r="H51" s="43">
        <f>IF(H22&gt;0,H22/'C11'!H22*100,"--")</f>
        <v>0.36188061616698491</v>
      </c>
      <c r="I51" s="43">
        <f>IF(I22&gt;0,I22/'C11'!I22*100,"--")</f>
        <v>0.38061954626180072</v>
      </c>
      <c r="J51" s="43">
        <f>IF(J22&gt;0,J22/'C11'!J22*100,"--")</f>
        <v>0.36801183003264015</v>
      </c>
      <c r="K51" s="43">
        <f>IF(K22&gt;0,K22/'C11'!K22*100,"--")</f>
        <v>0.4726272204600786</v>
      </c>
      <c r="L51" s="43">
        <f>IF(L22&gt;0,L22/'C11'!L22*100,"--")</f>
        <v>0.51524175065279398</v>
      </c>
      <c r="M51" s="43">
        <f>IF(M22&gt;0,M22/'C11'!M22*100,"--")</f>
        <v>0.27710964573065078</v>
      </c>
      <c r="N51" s="43">
        <f>IF(N22&gt;0,N22/'C11'!N22*100,"--")</f>
        <v>0.28884310138280284</v>
      </c>
      <c r="O51" s="43">
        <f>IF(O22&gt;0,O22/'C11'!O22*100,"--")</f>
        <v>0.31220453316193686</v>
      </c>
      <c r="P51" s="43">
        <f>IF(P22&gt;0,P22/'C11'!P22*100,"--")</f>
        <v>0.43500143434360783</v>
      </c>
      <c r="Q51" s="43">
        <f>IF(Q22&gt;0,Q22/'C11'!Q22*100,"--")</f>
        <v>0.56799846091337647</v>
      </c>
      <c r="R51" s="43">
        <f>IF(R22&gt;0,R22/'C11'!R22*100,"--")</f>
        <v>0.60928614526781188</v>
      </c>
      <c r="S51" s="43">
        <f>IF(S22&gt;0,S22/'C11'!S22*100,"--")</f>
        <v>0.65712774966622656</v>
      </c>
      <c r="T51" s="43">
        <f>IF(T22&gt;0,T22/'C11'!T22*100,"--")</f>
        <v>1.169224785454787</v>
      </c>
      <c r="U51" s="43">
        <f>IF(U22&gt;0,U22/'C11'!U22*100,"--")</f>
        <v>1.2711673946991731</v>
      </c>
      <c r="V51" s="43">
        <f>IF(V22&gt;0,V22/'C11'!V22*100,"--")</f>
        <v>0.77211863253978763</v>
      </c>
      <c r="W51" s="43">
        <f>IF(W22&gt;0,W22/'C11'!W22*100,"--")</f>
        <v>0.78744101582813286</v>
      </c>
      <c r="X51" s="43">
        <f>IF(X22&gt;0,X22/'C11'!X22*100,"--")</f>
        <v>0.71639017365735913</v>
      </c>
      <c r="Y51" s="43">
        <f>IF(Y22&gt;0,Y22/'C11'!Y22*100,"--")</f>
        <v>0.64906272627840722</v>
      </c>
      <c r="Z51" s="43">
        <f>IF(Z22&gt;0,Z22/'C11'!Z22*100,"--")</f>
        <v>0.59616482772429413</v>
      </c>
      <c r="AA51" s="43">
        <f>IF(AA22&gt;0,AA22/'C11'!AA22*100,"--")</f>
        <v>0.49755592370244062</v>
      </c>
      <c r="AB51" s="43">
        <f>IF(AB22&gt;0,AB22/'C11'!AB22*100,"--")</f>
        <v>0.44137899285517707</v>
      </c>
      <c r="AC51" s="43">
        <f>IF(AC22&gt;0,AC22/'C11'!AC22*100,"--")</f>
        <v>0.41628866767264311</v>
      </c>
      <c r="AD51" s="43">
        <f>IF(AD22&gt;0,AD22/'C11'!AD22*100,"--")</f>
        <v>0.42682370972094769</v>
      </c>
      <c r="AE51" s="43">
        <f>IF(AE22&gt;0,AE22/'C11'!AE22*100,"--")</f>
        <v>0.47162664061819526</v>
      </c>
      <c r="AF51" s="43">
        <f>IF(AF22&gt;0,AF22/'C11'!AF22*100,"--")</f>
        <v>0.5526795885304201</v>
      </c>
      <c r="AG51" s="43">
        <f>IF(AG22&gt;0,AG22/'C11'!AG22*100,"--")</f>
        <v>0.4687809509864409</v>
      </c>
      <c r="AH51" s="43">
        <f>IF(AH22&gt;0,AH22/'C11'!AH22*100,"--")</f>
        <v>0.73482580226270156</v>
      </c>
      <c r="AI51" s="43">
        <f>IF(AI22&gt;0,AI22/'C11'!AI22*100,"--")</f>
        <v>0.59013570138055382</v>
      </c>
      <c r="AJ51" s="26"/>
      <c r="AK51" s="27"/>
      <c r="AL51" s="28"/>
      <c r="AM51" s="29"/>
      <c r="AN51" s="29"/>
    </row>
    <row r="52" spans="1:40" ht="12" customHeight="1" x14ac:dyDescent="0.25">
      <c r="A52" s="40"/>
      <c r="B52" s="41" t="s">
        <v>30</v>
      </c>
      <c r="C52" s="43">
        <f>IF(C23&gt;0,C23/'C11'!C23*100,"--")</f>
        <v>0.29813818030045025</v>
      </c>
      <c r="D52" s="43">
        <f>IF(D23&gt;0,D23/'C11'!D23*100,"--")</f>
        <v>0.39357137150150762</v>
      </c>
      <c r="E52" s="43">
        <f>IF(E23&gt;0,E23/'C11'!E23*100,"--")</f>
        <v>0.15479510053332202</v>
      </c>
      <c r="F52" s="43">
        <f>IF(F23&gt;0,F23/'C11'!F23*100,"--")</f>
        <v>0.18932650024915693</v>
      </c>
      <c r="G52" s="43">
        <f>IF(G23&gt;0,G23/'C11'!G23*100,"--")</f>
        <v>0.16598097670683173</v>
      </c>
      <c r="H52" s="43">
        <f>IF(H23&gt;0,H23/'C11'!H23*100,"--")</f>
        <v>0.13673730091013536</v>
      </c>
      <c r="I52" s="43">
        <f>IF(I23&gt;0,I23/'C11'!I23*100,"--")</f>
        <v>0.13749288385444222</v>
      </c>
      <c r="J52" s="43">
        <f>IF(J23&gt;0,J23/'C11'!J23*100,"--")</f>
        <v>0.19143199223291765</v>
      </c>
      <c r="K52" s="43">
        <f>IF(K23&gt;0,K23/'C11'!K23*100,"--")</f>
        <v>0.24545321323646047</v>
      </c>
      <c r="L52" s="43">
        <f>IF(L23&gt;0,L23/'C11'!L23*100,"--")</f>
        <v>0.2144499066336216</v>
      </c>
      <c r="M52" s="43">
        <f>IF(M23&gt;0,M23/'C11'!M23*100,"--")</f>
        <v>0.1714025487816645</v>
      </c>
      <c r="N52" s="43">
        <f>IF(N23&gt;0,N23/'C11'!N23*100,"--")</f>
        <v>0.21810332026081369</v>
      </c>
      <c r="O52" s="43">
        <f>IF(O23&gt;0,O23/'C11'!O23*100,"--")</f>
        <v>0.15426214914286912</v>
      </c>
      <c r="P52" s="43">
        <f>IF(P23&gt;0,P23/'C11'!P23*100,"--")</f>
        <v>0.17236918997198514</v>
      </c>
      <c r="Q52" s="43">
        <f>IF(Q23&gt;0,Q23/'C11'!Q23*100,"--")</f>
        <v>0.13141253660206642</v>
      </c>
      <c r="R52" s="43">
        <f>IF(R23&gt;0,R23/'C11'!R23*100,"--")</f>
        <v>0.15823751193909941</v>
      </c>
      <c r="S52" s="43">
        <f>IF(S23&gt;0,S23/'C11'!S23*100,"--")</f>
        <v>8.2801933118428692E-2</v>
      </c>
      <c r="T52" s="43">
        <f>IF(T23&gt;0,T23/'C11'!T23*100,"--")</f>
        <v>7.0402712907588066E-2</v>
      </c>
      <c r="U52" s="43">
        <f>IF(U23&gt;0,U23/'C11'!U23*100,"--")</f>
        <v>2.0366928319652363E-2</v>
      </c>
      <c r="V52" s="43">
        <f>IF(V23&gt;0,V23/'C11'!V23*100,"--")</f>
        <v>4.5153090663223774E-2</v>
      </c>
      <c r="W52" s="43">
        <f>IF(W23&gt;0,W23/'C11'!W23*100,"--")</f>
        <v>1.7031945196450011</v>
      </c>
      <c r="X52" s="43">
        <f>IF(X23&gt;0,X23/'C11'!X23*100,"--")</f>
        <v>4.3143126490323294</v>
      </c>
      <c r="Y52" s="43">
        <f>IF(Y23&gt;0,Y23/'C11'!Y23*100,"--")</f>
        <v>1.5348952355231471</v>
      </c>
      <c r="Z52" s="43">
        <f>IF(Z23&gt;0,Z23/'C11'!Z23*100,"--")</f>
        <v>2.6822488688700874</v>
      </c>
      <c r="AA52" s="43">
        <f>IF(AA23&gt;0,AA23/'C11'!AA23*100,"--")</f>
        <v>2.3093670623606859</v>
      </c>
      <c r="AB52" s="43">
        <f>IF(AB23&gt;0,AB23/'C11'!AB23*100,"--")</f>
        <v>3.7350033954576318</v>
      </c>
      <c r="AC52" s="43">
        <f>IF(AC23&gt;0,AC23/'C11'!AC23*100,"--")</f>
        <v>2.4767226972491669</v>
      </c>
      <c r="AD52" s="43">
        <f>IF(AD23&gt;0,AD23/'C11'!AD23*100,"--")</f>
        <v>1.7817003052315261</v>
      </c>
      <c r="AE52" s="43">
        <f>IF(AE23&gt;0,AE23/'C11'!AE23*100,"--")</f>
        <v>1.155328608183906</v>
      </c>
      <c r="AF52" s="43">
        <f>IF(AF23&gt;0,AF23/'C11'!AF23*100,"--")</f>
        <v>3.0203866696757693</v>
      </c>
      <c r="AG52" s="43">
        <f>IF(AG23&gt;0,AG23/'C11'!AG23*100,"--")</f>
        <v>1.1283987587613655</v>
      </c>
      <c r="AH52" s="43">
        <f>IF(AH23&gt;0,AH23/'C11'!AH23*100,"--")</f>
        <v>1.6538046433121532</v>
      </c>
      <c r="AI52" s="43">
        <f>IF(AI23&gt;0,AI23/'C11'!AI23*100,"--")</f>
        <v>0.17159777218992375</v>
      </c>
      <c r="AJ52" s="26"/>
      <c r="AK52" s="27"/>
      <c r="AL52" s="28"/>
      <c r="AM52" s="29"/>
      <c r="AN52" s="29"/>
    </row>
    <row r="53" spans="1:40" ht="12" customHeight="1" x14ac:dyDescent="0.25">
      <c r="A53" s="40"/>
      <c r="B53" s="41" t="s">
        <v>32</v>
      </c>
      <c r="C53" s="43">
        <f>IF(C24&gt;0,C24/'C11'!C24*100,"--")</f>
        <v>0.12589580782062165</v>
      </c>
      <c r="D53" s="43">
        <f>IF(D24&gt;0,D24/'C11'!D24*100,"--")</f>
        <v>1.0814382332713559</v>
      </c>
      <c r="E53" s="43">
        <f>IF(E24&gt;0,E24/'C11'!E24*100,"--")</f>
        <v>1.1893397700380488</v>
      </c>
      <c r="F53" s="43">
        <f>IF(F24&gt;0,F24/'C11'!F24*100,"--")</f>
        <v>1.4449233572683733</v>
      </c>
      <c r="G53" s="43">
        <f>IF(G24&gt;0,G24/'C11'!G24*100,"--")</f>
        <v>1.3009391997518163</v>
      </c>
      <c r="H53" s="43">
        <f>IF(H24&gt;0,H24/'C11'!H24*100,"--")</f>
        <v>1.0255334270600336</v>
      </c>
      <c r="I53" s="43">
        <f>IF(I24&gt;0,I24/'C11'!I24*100,"--")</f>
        <v>0.59702229378926186</v>
      </c>
      <c r="J53" s="43">
        <f>IF(J24&gt;0,J24/'C11'!J24*100,"--")</f>
        <v>0.45157889114681687</v>
      </c>
      <c r="K53" s="43">
        <f>IF(K24&gt;0,K24/'C11'!K24*100,"--")</f>
        <v>0.37065441829799617</v>
      </c>
      <c r="L53" s="43">
        <f>IF(L24&gt;0,L24/'C11'!L24*100,"--")</f>
        <v>0.31456651237486916</v>
      </c>
      <c r="M53" s="43">
        <f>IF(M24&gt;0,M24/'C11'!M24*100,"--")</f>
        <v>0.12813414813164825</v>
      </c>
      <c r="N53" s="43">
        <f>IF(N24&gt;0,N24/'C11'!N24*100,"--")</f>
        <v>0.18554898495971969</v>
      </c>
      <c r="O53" s="43">
        <f>IF(O24&gt;0,O24/'C11'!O24*100,"--")</f>
        <v>0.15738622116588347</v>
      </c>
      <c r="P53" s="43">
        <f>IF(P24&gt;0,P24/'C11'!P24*100,"--")</f>
        <v>0.1206416103571174</v>
      </c>
      <c r="Q53" s="43">
        <f>IF(Q24&gt;0,Q24/'C11'!Q24*100,"--")</f>
        <v>0.12745840856533147</v>
      </c>
      <c r="R53" s="43">
        <f>IF(R24&gt;0,R24/'C11'!R24*100,"--")</f>
        <v>0.2176308242043575</v>
      </c>
      <c r="S53" s="43">
        <f>IF(S24&gt;0,S24/'C11'!S24*100,"--")</f>
        <v>0.24377664172269639</v>
      </c>
      <c r="T53" s="43">
        <f>IF(T24&gt;0,T24/'C11'!T24*100,"--")</f>
        <v>0.1848981480400784</v>
      </c>
      <c r="U53" s="43">
        <f>IF(U24&gt;0,U24/'C11'!U24*100,"--")</f>
        <v>0.1430050731909793</v>
      </c>
      <c r="V53" s="43">
        <f>IF(V24&gt;0,V24/'C11'!V24*100,"--")</f>
        <v>0.11856751954447649</v>
      </c>
      <c r="W53" s="43">
        <f>IF(W24&gt;0,W24/'C11'!W24*100,"--")</f>
        <v>0.20444684195280316</v>
      </c>
      <c r="X53" s="43">
        <f>IF(X24&gt;0,X24/'C11'!X24*100,"--")</f>
        <v>0.14035100424213778</v>
      </c>
      <c r="Y53" s="43">
        <f>IF(Y24&gt;0,Y24/'C11'!Y24*100,"--")</f>
        <v>0.11746440383413267</v>
      </c>
      <c r="Z53" s="43">
        <f>IF(Z24&gt;0,Z24/'C11'!Z24*100,"--")</f>
        <v>0.11898291161814629</v>
      </c>
      <c r="AA53" s="43">
        <f>IF(AA24&gt;0,AA24/'C11'!AA24*100,"--")</f>
        <v>0.1282420365486977</v>
      </c>
      <c r="AB53" s="43">
        <f>IF(AB24&gt;0,AB24/'C11'!AB24*100,"--")</f>
        <v>0.11899159016041186</v>
      </c>
      <c r="AC53" s="43">
        <f>IF(AC24&gt;0,AC24/'C11'!AC24*100,"--")</f>
        <v>0.1412868601269151</v>
      </c>
      <c r="AD53" s="43">
        <f>IF(AD24&gt;0,AD24/'C11'!AD24*100,"--")</f>
        <v>9.0846410960933002E-2</v>
      </c>
      <c r="AE53" s="43">
        <f>IF(AE24&gt;0,AE24/'C11'!AE24*100,"--")</f>
        <v>9.6315182944019112E-2</v>
      </c>
      <c r="AF53" s="43">
        <f>IF(AF24&gt;0,AF24/'C11'!AF24*100,"--")</f>
        <v>9.7059504485680792E-2</v>
      </c>
      <c r="AG53" s="43">
        <f>IF(AG24&gt;0,AG24/'C11'!AG24*100,"--")</f>
        <v>8.5511856434382028E-2</v>
      </c>
      <c r="AH53" s="43">
        <f>IF(AH24&gt;0,AH24/'C11'!AH24*100,"--")</f>
        <v>0.10858619971658874</v>
      </c>
      <c r="AI53" s="43">
        <f>IF(AI24&gt;0,AI24/'C11'!AI24*100,"--")</f>
        <v>0.19981254326876019</v>
      </c>
      <c r="AJ53" s="26"/>
      <c r="AK53" s="27"/>
      <c r="AL53" s="28"/>
      <c r="AM53" s="29"/>
      <c r="AN53" s="29"/>
    </row>
    <row r="54" spans="1:40" ht="12" customHeight="1" x14ac:dyDescent="0.25">
      <c r="A54" s="40"/>
      <c r="B54" s="41" t="s">
        <v>34</v>
      </c>
      <c r="C54" s="43">
        <f>IF(C25&gt;0,C25/'C11'!C25*100,"--")</f>
        <v>0.29809940231289211</v>
      </c>
      <c r="D54" s="43">
        <f>IF(D25&gt;0,D25/'C11'!D25*100,"--")</f>
        <v>0.23372636434343341</v>
      </c>
      <c r="E54" s="43">
        <f>IF(E25&gt;0,E25/'C11'!E25*100,"--")</f>
        <v>0.31373727823194314</v>
      </c>
      <c r="F54" s="43">
        <f>IF(F25&gt;0,F25/'C11'!F25*100,"--")</f>
        <v>0.22494383587297276</v>
      </c>
      <c r="G54" s="43">
        <f>IF(G25&gt;0,G25/'C11'!G25*100,"--")</f>
        <v>0.21479596783817653</v>
      </c>
      <c r="H54" s="43">
        <f>IF(H25&gt;0,H25/'C11'!H25*100,"--")</f>
        <v>0.16501772266987186</v>
      </c>
      <c r="I54" s="43">
        <f>IF(I25&gt;0,I25/'C11'!I25*100,"--")</f>
        <v>0.20860158862471026</v>
      </c>
      <c r="J54" s="43">
        <f>IF(J25&gt;0,J25/'C11'!J25*100,"--")</f>
        <v>0.18864920070985461</v>
      </c>
      <c r="K54" s="43">
        <f>IF(K25&gt;0,K25/'C11'!K25*100,"--")</f>
        <v>0.45061820361630611</v>
      </c>
      <c r="L54" s="43">
        <f>IF(L25&gt;0,L25/'C11'!L25*100,"--")</f>
        <v>0.43673738774774645</v>
      </c>
      <c r="M54" s="43">
        <f>IF(M25&gt;0,M25/'C11'!M25*100,"--")</f>
        <v>0.58008724254944588</v>
      </c>
      <c r="N54" s="43">
        <f>IF(N25&gt;0,N25/'C11'!N25*100,"--")</f>
        <v>0.45619502110672511</v>
      </c>
      <c r="O54" s="43">
        <f>IF(O25&gt;0,O25/'C11'!O25*100,"--")</f>
        <v>0.30134413759271722</v>
      </c>
      <c r="P54" s="43">
        <f>IF(P25&gt;0,P25/'C11'!P25*100,"--")</f>
        <v>0.24534920127836304</v>
      </c>
      <c r="Q54" s="43">
        <f>IF(Q25&gt;0,Q25/'C11'!Q25*100,"--")</f>
        <v>0.15248653238294863</v>
      </c>
      <c r="R54" s="43">
        <f>IF(R25&gt;0,R25/'C11'!R25*100,"--")</f>
        <v>0.16843099459071251</v>
      </c>
      <c r="S54" s="43">
        <f>IF(S25&gt;0,S25/'C11'!S25*100,"--")</f>
        <v>0.16886017389142138</v>
      </c>
      <c r="T54" s="43">
        <f>IF(T25&gt;0,T25/'C11'!T25*100,"--")</f>
        <v>0.74540419034999927</v>
      </c>
      <c r="U54" s="43">
        <f>IF(U25&gt;0,U25/'C11'!U25*100,"--")</f>
        <v>0.7489725876588329</v>
      </c>
      <c r="V54" s="43">
        <f>IF(V25&gt;0,V25/'C11'!V25*100,"--")</f>
        <v>1.2972597274819986</v>
      </c>
      <c r="W54" s="43">
        <f>IF(W25&gt;0,W25/'C11'!W25*100,"--")</f>
        <v>1.3981641487625001</v>
      </c>
      <c r="X54" s="43">
        <f>IF(X25&gt;0,X25/'C11'!X25*100,"--")</f>
        <v>1.3076051977517982</v>
      </c>
      <c r="Y54" s="43">
        <f>IF(Y25&gt;0,Y25/'C11'!Y25*100,"--")</f>
        <v>1.0691817130894727</v>
      </c>
      <c r="Z54" s="43">
        <f>IF(Z25&gt;0,Z25/'C11'!Z25*100,"--")</f>
        <v>0.61420514609165311</v>
      </c>
      <c r="AA54" s="43">
        <f>IF(AA25&gt;0,AA25/'C11'!AA25*100,"--")</f>
        <v>0.98615093732294534</v>
      </c>
      <c r="AB54" s="43">
        <f>IF(AB25&gt;0,AB25/'C11'!AB25*100,"--")</f>
        <v>0.54370404729224331</v>
      </c>
      <c r="AC54" s="43">
        <f>IF(AC25&gt;0,AC25/'C11'!AC25*100,"--")</f>
        <v>0.32729116783400414</v>
      </c>
      <c r="AD54" s="43">
        <f>IF(AD25&gt;0,AD25/'C11'!AD25*100,"--")</f>
        <v>0.517472186103759</v>
      </c>
      <c r="AE54" s="43">
        <f>IF(AE25&gt;0,AE25/'C11'!AE25*100,"--")</f>
        <v>0.60623590262690652</v>
      </c>
      <c r="AF54" s="43">
        <f>IF(AF25&gt;0,AF25/'C11'!AF25*100,"--")</f>
        <v>0.65014609221947195</v>
      </c>
      <c r="AG54" s="43">
        <f>IF(AG25&gt;0,AG25/'C11'!AG25*100,"--")</f>
        <v>0.56615299737298319</v>
      </c>
      <c r="AH54" s="43">
        <f>IF(AH25&gt;0,AH25/'C11'!AH25*100,"--")</f>
        <v>0.21884221615011512</v>
      </c>
      <c r="AI54" s="43">
        <f>IF(AI25&gt;0,AI25/'C11'!AI25*100,"--")</f>
        <v>0.49052732905102764</v>
      </c>
      <c r="AJ54" s="26"/>
      <c r="AK54" s="27"/>
      <c r="AL54" s="28"/>
      <c r="AM54" s="29"/>
      <c r="AN54" s="29"/>
    </row>
    <row r="55" spans="1:40" ht="12" customHeight="1" x14ac:dyDescent="0.25">
      <c r="A55" s="40"/>
      <c r="B55" s="41" t="s">
        <v>36</v>
      </c>
      <c r="C55" s="43">
        <f>IF(C26&gt;0,C26/'C11'!C26*100,"--")</f>
        <v>0.33024270986742649</v>
      </c>
      <c r="D55" s="43">
        <f>IF(D26&gt;0,D26/'C11'!D26*100,"--")</f>
        <v>0.37284534188035112</v>
      </c>
      <c r="E55" s="43">
        <f>IF(E26&gt;0,E26/'C11'!E26*100,"--")</f>
        <v>0.45742746459881489</v>
      </c>
      <c r="F55" s="43">
        <f>IF(F26&gt;0,F26/'C11'!F26*100,"--")</f>
        <v>0.43152565068483351</v>
      </c>
      <c r="G55" s="43">
        <f>IF(G26&gt;0,G26/'C11'!G26*100,"--")</f>
        <v>0.50946913322074139</v>
      </c>
      <c r="H55" s="43">
        <f>IF(H26&gt;0,H26/'C11'!H26*100,"--")</f>
        <v>0.3120061897878903</v>
      </c>
      <c r="I55" s="43">
        <f>IF(I26&gt;0,I26/'C11'!I26*100,"--")</f>
        <v>0.2466484089236087</v>
      </c>
      <c r="J55" s="43">
        <f>IF(J26&gt;0,J26/'C11'!J26*100,"--")</f>
        <v>0.23534377705061055</v>
      </c>
      <c r="K55" s="43">
        <f>IF(K26&gt;0,K26/'C11'!K26*100,"--")</f>
        <v>0.30178614511225288</v>
      </c>
      <c r="L55" s="43">
        <f>IF(L26&gt;0,L26/'C11'!L26*100,"--")</f>
        <v>0.22388857354969849</v>
      </c>
      <c r="M55" s="43">
        <f>IF(M26&gt;0,M26/'C11'!M26*100,"--")</f>
        <v>0.30439303571299298</v>
      </c>
      <c r="N55" s="43">
        <f>IF(N26&gt;0,N26/'C11'!N26*100,"--")</f>
        <v>0.32964904351618057</v>
      </c>
      <c r="O55" s="43">
        <f>IF(O26&gt;0,O26/'C11'!O26*100,"--")</f>
        <v>0.29495175041394317</v>
      </c>
      <c r="P55" s="43">
        <f>IF(P26&gt;0,P26/'C11'!P26*100,"--")</f>
        <v>0.26452904371874242</v>
      </c>
      <c r="Q55" s="43">
        <f>IF(Q26&gt;0,Q26/'C11'!Q26*100,"--")</f>
        <v>0.2761716927822383</v>
      </c>
      <c r="R55" s="43">
        <f>IF(R26&gt;0,R26/'C11'!R26*100,"--")</f>
        <v>0.26597508729349395</v>
      </c>
      <c r="S55" s="43">
        <f>IF(S26&gt;0,S26/'C11'!S26*100,"--")</f>
        <v>0.32194906464607087</v>
      </c>
      <c r="T55" s="43">
        <f>IF(T26&gt;0,T26/'C11'!T26*100,"--")</f>
        <v>0.36738841702710584</v>
      </c>
      <c r="U55" s="43">
        <f>IF(U26&gt;0,U26/'C11'!U26*100,"--")</f>
        <v>0.40396312220166219</v>
      </c>
      <c r="V55" s="43">
        <f>IF(V26&gt;0,V26/'C11'!V26*100,"--")</f>
        <v>0.29858126782162825</v>
      </c>
      <c r="W55" s="43">
        <f>IF(W26&gt;0,W26/'C11'!W26*100,"--")</f>
        <v>0.19381762244565079</v>
      </c>
      <c r="X55" s="43">
        <f>IF(X26&gt;0,X26/'C11'!X26*100,"--")</f>
        <v>0.18245239689981219</v>
      </c>
      <c r="Y55" s="43">
        <f>IF(Y26&gt;0,Y26/'C11'!Y26*100,"--")</f>
        <v>0.17295526529883695</v>
      </c>
      <c r="Z55" s="43">
        <f>IF(Z26&gt;0,Z26/'C11'!Z26*100,"--")</f>
        <v>0.22453679082403183</v>
      </c>
      <c r="AA55" s="43">
        <f>IF(AA26&gt;0,AA26/'C11'!AA26*100,"--")</f>
        <v>0.25654939197233373</v>
      </c>
      <c r="AB55" s="43">
        <f>IF(AB26&gt;0,AB26/'C11'!AB26*100,"--")</f>
        <v>0.20703357211265308</v>
      </c>
      <c r="AC55" s="43">
        <f>IF(AC26&gt;0,AC26/'C11'!AC26*100,"--")</f>
        <v>0.17406534259531661</v>
      </c>
      <c r="AD55" s="43">
        <f>IF(AD26&gt;0,AD26/'C11'!AD26*100,"--")</f>
        <v>0.11831513852967081</v>
      </c>
      <c r="AE55" s="43">
        <f>IF(AE26&gt;0,AE26/'C11'!AE26*100,"--")</f>
        <v>8.6434277359072442E-2</v>
      </c>
      <c r="AF55" s="43">
        <f>IF(AF26&gt;0,AF26/'C11'!AF26*100,"--")</f>
        <v>0.12933379686794202</v>
      </c>
      <c r="AG55" s="43">
        <f>IF(AG26&gt;0,AG26/'C11'!AG26*100,"--")</f>
        <v>0.18883945236515259</v>
      </c>
      <c r="AH55" s="43">
        <f>IF(AH26&gt;0,AH26/'C11'!AH26*100,"--")</f>
        <v>0.19799382448921543</v>
      </c>
      <c r="AI55" s="43">
        <f>IF(AI26&gt;0,AI26/'C11'!AI26*100,"--")</f>
        <v>0.21153636918869517</v>
      </c>
      <c r="AJ55" s="26"/>
      <c r="AK55" s="27"/>
      <c r="AL55" s="28"/>
      <c r="AM55" s="29"/>
      <c r="AN55" s="29"/>
    </row>
    <row r="56" spans="1:40" ht="12" customHeight="1" x14ac:dyDescent="0.25">
      <c r="A56" s="40"/>
      <c r="B56" s="41" t="s">
        <v>38</v>
      </c>
      <c r="C56" s="43">
        <f>IF(C27&gt;0,C27/'C11'!C27*100,"--")</f>
        <v>1.0614219249079386</v>
      </c>
      <c r="D56" s="43">
        <f>IF(D27&gt;0,D27/'C11'!D27*100,"--")</f>
        <v>0.96592507789730975</v>
      </c>
      <c r="E56" s="43">
        <f>IF(E27&gt;0,E27/'C11'!E27*100,"--")</f>
        <v>1.5093850986113018</v>
      </c>
      <c r="F56" s="43">
        <f>IF(F27&gt;0,F27/'C11'!F27*100,"--")</f>
        <v>1.8956459675598774</v>
      </c>
      <c r="G56" s="43">
        <f>IF(G27&gt;0,G27/'C11'!G27*100,"--")</f>
        <v>2.0730280822769229</v>
      </c>
      <c r="H56" s="43">
        <f>IF(H27&gt;0,H27/'C11'!H27*100,"--")</f>
        <v>3.263620229410074</v>
      </c>
      <c r="I56" s="43">
        <f>IF(I27&gt;0,I27/'C11'!I27*100,"--")</f>
        <v>2.9936568063730471</v>
      </c>
      <c r="J56" s="43">
        <f>IF(J27&gt;0,J27/'C11'!J27*100,"--")</f>
        <v>3.3757412530933726</v>
      </c>
      <c r="K56" s="43">
        <f>IF(K27&gt;0,K27/'C11'!K27*100,"--")</f>
        <v>2.3058368252423143</v>
      </c>
      <c r="L56" s="43">
        <f>IF(L27&gt;0,L27/'C11'!L27*100,"--")</f>
        <v>1.1004693563621037</v>
      </c>
      <c r="M56" s="43">
        <f>IF(M27&gt;0,M27/'C11'!M27*100,"--")</f>
        <v>0.58013658455780148</v>
      </c>
      <c r="N56" s="43">
        <f>IF(N27&gt;0,N27/'C11'!N27*100,"--")</f>
        <v>0.59360984583719745</v>
      </c>
      <c r="O56" s="43">
        <f>IF(O27&gt;0,O27/'C11'!O27*100,"--")</f>
        <v>0.5739988233753639</v>
      </c>
      <c r="P56" s="43">
        <f>IF(P27&gt;0,P27/'C11'!P27*100,"--")</f>
        <v>0.50630546930253784</v>
      </c>
      <c r="Q56" s="43">
        <f>IF(Q27&gt;0,Q27/'C11'!Q27*100,"--")</f>
        <v>1.1104805537504199</v>
      </c>
      <c r="R56" s="43">
        <f>IF(R27&gt;0,R27/'C11'!R27*100,"--")</f>
        <v>1.1271620365981763</v>
      </c>
      <c r="S56" s="43">
        <f>IF(S27&gt;0,S27/'C11'!S27*100,"--")</f>
        <v>1.3326793686678653</v>
      </c>
      <c r="T56" s="43">
        <f>IF(T27&gt;0,T27/'C11'!T27*100,"--")</f>
        <v>1.230395263918995</v>
      </c>
      <c r="U56" s="43">
        <f>IF(U27&gt;0,U27/'C11'!U27*100,"--")</f>
        <v>1.2692588042719151</v>
      </c>
      <c r="V56" s="43">
        <f>IF(V27&gt;0,V27/'C11'!V27*100,"--")</f>
        <v>1.3651932013084054</v>
      </c>
      <c r="W56" s="43">
        <f>IF(W27&gt;0,W27/'C11'!W27*100,"--")</f>
        <v>1.4811120304255143</v>
      </c>
      <c r="X56" s="43">
        <f>IF(X27&gt;0,X27/'C11'!X27*100,"--")</f>
        <v>1.3020553715609189</v>
      </c>
      <c r="Y56" s="43">
        <f>IF(Y27&gt;0,Y27/'C11'!Y27*100,"--")</f>
        <v>1.080834987457997</v>
      </c>
      <c r="Z56" s="43">
        <f>IF(Z27&gt;0,Z27/'C11'!Z27*100,"--")</f>
        <v>0.94715812972210411</v>
      </c>
      <c r="AA56" s="43">
        <f>IF(AA27&gt;0,AA27/'C11'!AA27*100,"--")</f>
        <v>1.104934205383846</v>
      </c>
      <c r="AB56" s="43">
        <f>IF(AB27&gt;0,AB27/'C11'!AB27*100,"--")</f>
        <v>1.5255532788659911</v>
      </c>
      <c r="AC56" s="43">
        <f>IF(AC27&gt;0,AC27/'C11'!AC27*100,"--")</f>
        <v>1.553429066798967</v>
      </c>
      <c r="AD56" s="43">
        <f>IF(AD27&gt;0,AD27/'C11'!AD27*100,"--")</f>
        <v>1.3473111181825859</v>
      </c>
      <c r="AE56" s="43">
        <f>IF(AE27&gt;0,AE27/'C11'!AE27*100,"--")</f>
        <v>0.9962383721677518</v>
      </c>
      <c r="AF56" s="43">
        <f>IF(AF27&gt;0,AF27/'C11'!AF27*100,"--")</f>
        <v>0.30480001533939027</v>
      </c>
      <c r="AG56" s="43">
        <f>IF(AG27&gt;0,AG27/'C11'!AG27*100,"--")</f>
        <v>0.1912705704846035</v>
      </c>
      <c r="AH56" s="43">
        <f>IF(AH27&gt;0,AH27/'C11'!AH27*100,"--")</f>
        <v>0.21668423742512735</v>
      </c>
      <c r="AI56" s="43">
        <f>IF(AI27&gt;0,AI27/'C11'!AI27*100,"--")</f>
        <v>1.2748437620084818</v>
      </c>
      <c r="AJ56" s="26"/>
      <c r="AK56" s="27"/>
      <c r="AL56" s="28"/>
      <c r="AM56" s="29"/>
      <c r="AN56" s="29"/>
    </row>
    <row r="57" spans="1:40" ht="12" customHeight="1" x14ac:dyDescent="0.25">
      <c r="A57" s="40"/>
      <c r="B57" s="41" t="s">
        <v>40</v>
      </c>
      <c r="C57" s="43">
        <f>IF(C28&gt;0,C28/'C11'!C28*100,"--")</f>
        <v>8.4126984126984112</v>
      </c>
      <c r="D57" s="43">
        <f>IF(D28&gt;0,D28/'C11'!D28*100,"--")</f>
        <v>10.892970234325523</v>
      </c>
      <c r="E57" s="43">
        <f>IF(E28&gt;0,E28/'C11'!E28*100,"--")</f>
        <v>2.9069767441860468</v>
      </c>
      <c r="F57" s="43">
        <f>IF(F28&gt;0,F28/'C11'!F28*100,"--")</f>
        <v>1.6625470706331988</v>
      </c>
      <c r="G57" s="43">
        <f>IF(G28&gt;0,G28/'C11'!G28*100,"--")</f>
        <v>1.8058631074021885</v>
      </c>
      <c r="H57" s="43">
        <f>IF(H28&gt;0,H28/'C11'!H28*100,"--")</f>
        <v>1.0058784091007822</v>
      </c>
      <c r="I57" s="43">
        <f>IF(I28&gt;0,I28/'C11'!I28*100,"--")</f>
        <v>0.62148341370512006</v>
      </c>
      <c r="J57" s="43">
        <f>IF(J28&gt;0,J28/'C11'!J28*100,"--")</f>
        <v>2.1179926936635214</v>
      </c>
      <c r="K57" s="43">
        <f>IF(K28&gt;0,K28/'C11'!K28*100,"--")</f>
        <v>2.4636288379268749</v>
      </c>
      <c r="L57" s="43">
        <f>IF(L28&gt;0,L28/'C11'!L28*100,"--")</f>
        <v>0.97679692741567992</v>
      </c>
      <c r="M57" s="43">
        <f>IF(M28&gt;0,M28/'C11'!M28*100,"--")</f>
        <v>0.44303103532670307</v>
      </c>
      <c r="N57" s="43">
        <f>IF(N28&gt;0,N28/'C11'!N28*100,"--")</f>
        <v>0.40883797198686417</v>
      </c>
      <c r="O57" s="43">
        <f>IF(O28&gt;0,O28/'C11'!O28*100,"--")</f>
        <v>0.40259011652986343</v>
      </c>
      <c r="P57" s="43">
        <f>IF(P28&gt;0,P28/'C11'!P28*100,"--")</f>
        <v>0.37799641270564482</v>
      </c>
      <c r="Q57" s="43">
        <f>IF(Q28&gt;0,Q28/'C11'!Q28*100,"--")</f>
        <v>0.36110194718534716</v>
      </c>
      <c r="R57" s="43">
        <f>IF(R28&gt;0,R28/'C11'!R28*100,"--")</f>
        <v>0.35373662281238039</v>
      </c>
      <c r="S57" s="43">
        <f>IF(S28&gt;0,S28/'C11'!S28*100,"--")</f>
        <v>0.41179845474014243</v>
      </c>
      <c r="T57" s="43">
        <f>IF(T28&gt;0,T28/'C11'!T28*100,"--")</f>
        <v>0.35699791725019075</v>
      </c>
      <c r="U57" s="43">
        <f>IF(U28&gt;0,U28/'C11'!U28*100,"--")</f>
        <v>0.448389228985906</v>
      </c>
      <c r="V57" s="43">
        <f>IF(V28&gt;0,V28/'C11'!V28*100,"--")</f>
        <v>0.31041745647823726</v>
      </c>
      <c r="W57" s="43">
        <f>IF(W28&gt;0,W28/'C11'!W28*100,"--")</f>
        <v>0.34751413748212195</v>
      </c>
      <c r="X57" s="43">
        <f>IF(X28&gt;0,X28/'C11'!X28*100,"--")</f>
        <v>0.33091033112322676</v>
      </c>
      <c r="Y57" s="43">
        <f>IF(Y28&gt;0,Y28/'C11'!Y28*100,"--")</f>
        <v>0.3397170059534495</v>
      </c>
      <c r="Z57" s="43">
        <f>IF(Z28&gt;0,Z28/'C11'!Z28*100,"--")</f>
        <v>0.26361931544023859</v>
      </c>
      <c r="AA57" s="43">
        <f>IF(AA28&gt;0,AA28/'C11'!AA28*100,"--")</f>
        <v>0.29102452124187078</v>
      </c>
      <c r="AB57" s="43">
        <f>IF(AB28&gt;0,AB28/'C11'!AB28*100,"--")</f>
        <v>0.26499482749013348</v>
      </c>
      <c r="AC57" s="43">
        <f>IF(AC28&gt;0,AC28/'C11'!AC28*100,"--")</f>
        <v>0.27277255015574359</v>
      </c>
      <c r="AD57" s="43">
        <f>IF(AD28&gt;0,AD28/'C11'!AD28*100,"--")</f>
        <v>0.29689183539999342</v>
      </c>
      <c r="AE57" s="43">
        <f>IF(AE28&gt;0,AE28/'C11'!AE28*100,"--")</f>
        <v>0.30955862419938091</v>
      </c>
      <c r="AF57" s="43">
        <f>IF(AF28&gt;0,AF28/'C11'!AF28*100,"--")</f>
        <v>0.30716117096336232</v>
      </c>
      <c r="AG57" s="43">
        <f>IF(AG28&gt;0,AG28/'C11'!AG28*100,"--")</f>
        <v>0.3375176020760392</v>
      </c>
      <c r="AH57" s="43">
        <f>IF(AH28&gt;0,AH28/'C11'!AH28*100,"--")</f>
        <v>0.2397100410380939</v>
      </c>
      <c r="AI57" s="43">
        <f>IF(AI28&gt;0,AI28/'C11'!AI28*100,"--")</f>
        <v>0.3290588593635575</v>
      </c>
      <c r="AJ57" s="26"/>
      <c r="AK57" s="27"/>
      <c r="AL57" s="28"/>
      <c r="AM57" s="29"/>
      <c r="AN57" s="29"/>
    </row>
    <row r="58" spans="1:40" ht="12" customHeight="1" x14ac:dyDescent="0.25">
      <c r="A58" s="40"/>
      <c r="B58" s="41" t="s">
        <v>42</v>
      </c>
      <c r="C58" s="43">
        <f>IF(C29&gt;0,C29/'C11'!C29*100,"--")</f>
        <v>0.19864552644223063</v>
      </c>
      <c r="D58" s="43">
        <f>IF(D29&gt;0,D29/'C11'!D29*100,"--")</f>
        <v>0.24078227382555761</v>
      </c>
      <c r="E58" s="43">
        <f>IF(E29&gt;0,E29/'C11'!E29*100,"--")</f>
        <v>0.28157800738140165</v>
      </c>
      <c r="F58" s="43">
        <f>IF(F29&gt;0,F29/'C11'!F29*100,"--")</f>
        <v>0.28796519358511424</v>
      </c>
      <c r="G58" s="43">
        <f>IF(G29&gt;0,G29/'C11'!G29*100,"--")</f>
        <v>0.37183587944138535</v>
      </c>
      <c r="H58" s="43">
        <f>IF(H29&gt;0,H29/'C11'!H29*100,"--")</f>
        <v>0.36238306279868981</v>
      </c>
      <c r="I58" s="43">
        <f>IF(I29&gt;0,I29/'C11'!I29*100,"--")</f>
        <v>0.49034259808875286</v>
      </c>
      <c r="J58" s="43">
        <f>IF(J29&gt;0,J29/'C11'!J29*100,"--")</f>
        <v>0.44413021845207939</v>
      </c>
      <c r="K58" s="43">
        <f>IF(K29&gt;0,K29/'C11'!K29*100,"--")</f>
        <v>0.42241132690990552</v>
      </c>
      <c r="L58" s="43">
        <f>IF(L29&gt;0,L29/'C11'!L29*100,"--")</f>
        <v>0.6104587091568856</v>
      </c>
      <c r="M58" s="43">
        <f>IF(M29&gt;0,M29/'C11'!M29*100,"--")</f>
        <v>0.32026081084582392</v>
      </c>
      <c r="N58" s="43">
        <f>IF(N29&gt;0,N29/'C11'!N29*100,"--")</f>
        <v>0.33078005490596218</v>
      </c>
      <c r="O58" s="43">
        <f>IF(O29&gt;0,O29/'C11'!O29*100,"--")</f>
        <v>0.55544149343716531</v>
      </c>
      <c r="P58" s="43">
        <f>IF(P29&gt;0,P29/'C11'!P29*100,"--")</f>
        <v>0.48918195285341143</v>
      </c>
      <c r="Q58" s="43">
        <f>IF(Q29&gt;0,Q29/'C11'!Q29*100,"--")</f>
        <v>0.68744425665026732</v>
      </c>
      <c r="R58" s="43">
        <f>IF(R29&gt;0,R29/'C11'!R29*100,"--")</f>
        <v>0.97856344899228709</v>
      </c>
      <c r="S58" s="43">
        <f>IF(S29&gt;0,S29/'C11'!S29*100,"--")</f>
        <v>0.9542742498343767</v>
      </c>
      <c r="T58" s="43">
        <f>IF(T29&gt;0,T29/'C11'!T29*100,"--")</f>
        <v>0.84062789442768282</v>
      </c>
      <c r="U58" s="43">
        <f>IF(U29&gt;0,U29/'C11'!U29*100,"--")</f>
        <v>1.128222690992926</v>
      </c>
      <c r="V58" s="43">
        <f>IF(V29&gt;0,V29/'C11'!V29*100,"--")</f>
        <v>0.62313801991477125</v>
      </c>
      <c r="W58" s="43">
        <f>IF(W29&gt;0,W29/'C11'!W29*100,"--")</f>
        <v>0.93060937304641</v>
      </c>
      <c r="X58" s="43">
        <f>IF(X29&gt;0,X29/'C11'!X29*100,"--")</f>
        <v>0.7263898360432961</v>
      </c>
      <c r="Y58" s="43">
        <f>IF(Y29&gt;0,Y29/'C11'!Y29*100,"--")</f>
        <v>0.6495297758552645</v>
      </c>
      <c r="Z58" s="43">
        <f>IF(Z29&gt;0,Z29/'C11'!Z29*100,"--")</f>
        <v>0.4951273951740584</v>
      </c>
      <c r="AA58" s="43">
        <f>IF(AA29&gt;0,AA29/'C11'!AA29*100,"--")</f>
        <v>0.46511991523822194</v>
      </c>
      <c r="AB58" s="43">
        <f>IF(AB29&gt;0,AB29/'C11'!AB29*100,"--")</f>
        <v>0.42378138659960252</v>
      </c>
      <c r="AC58" s="43">
        <f>IF(AC29&gt;0,AC29/'C11'!AC29*100,"--")</f>
        <v>0.40662264498518774</v>
      </c>
      <c r="AD58" s="43">
        <f>IF(AD29&gt;0,AD29/'C11'!AD29*100,"--")</f>
        <v>0.32714106024909118</v>
      </c>
      <c r="AE58" s="43">
        <f>IF(AE29&gt;0,AE29/'C11'!AE29*100,"--")</f>
        <v>0.3071742283551287</v>
      </c>
      <c r="AF58" s="43">
        <f>IF(AF29&gt;0,AF29/'C11'!AF29*100,"--")</f>
        <v>0.36133378946407213</v>
      </c>
      <c r="AG58" s="43">
        <f>IF(AG29&gt;0,AG29/'C11'!AG29*100,"--")</f>
        <v>0.31694153984713153</v>
      </c>
      <c r="AH58" s="43">
        <f>IF(AH29&gt;0,AH29/'C11'!AH29*100,"--")</f>
        <v>0.42141431825660641</v>
      </c>
      <c r="AI58" s="43">
        <f>IF(AI29&gt;0,AI29/'C11'!AI29*100,"--")</f>
        <v>0.46816066799304928</v>
      </c>
      <c r="AJ58" s="26"/>
      <c r="AK58" s="27"/>
      <c r="AL58" s="28"/>
      <c r="AM58" s="29"/>
      <c r="AN58" s="29"/>
    </row>
    <row r="59" spans="1:40" ht="12" customHeight="1" x14ac:dyDescent="0.25">
      <c r="A59" s="40"/>
      <c r="B59" s="41" t="s">
        <v>44</v>
      </c>
      <c r="C59" s="43">
        <f>IF(C30&gt;0,C30/'C11'!C30*100,"--")</f>
        <v>0.70860620283072251</v>
      </c>
      <c r="D59" s="43">
        <f>IF(D30&gt;0,D30/'C11'!D30*100,"--")</f>
        <v>0.94914934526611816</v>
      </c>
      <c r="E59" s="43">
        <f>IF(E30&gt;0,E30/'C11'!E30*100,"--")</f>
        <v>1.4234619617435151</v>
      </c>
      <c r="F59" s="43">
        <f>IF(F30&gt;0,F30/'C11'!F30*100,"--")</f>
        <v>1.1278194290273915</v>
      </c>
      <c r="G59" s="43">
        <f>IF(G30&gt;0,G30/'C11'!G30*100,"--")</f>
        <v>2.6684860498395993</v>
      </c>
      <c r="H59" s="43">
        <f>IF(H30&gt;0,H30/'C11'!H30*100,"--")</f>
        <v>2.8966047668714783</v>
      </c>
      <c r="I59" s="43">
        <f>IF(I30&gt;0,I30/'C11'!I30*100,"--")</f>
        <v>4.8333948522307502</v>
      </c>
      <c r="J59" s="43">
        <f>IF(J30&gt;0,J30/'C11'!J30*100,"--")</f>
        <v>4.1044399896529384</v>
      </c>
      <c r="K59" s="43">
        <f>IF(K30&gt;0,K30/'C11'!K30*100,"--")</f>
        <v>2.5627257876687355</v>
      </c>
      <c r="L59" s="43">
        <f>IF(L30&gt;0,L30/'C11'!L30*100,"--")</f>
        <v>0.91755236833487241</v>
      </c>
      <c r="M59" s="43">
        <f>IF(M30&gt;0,M30/'C11'!M30*100,"--")</f>
        <v>0.2359795320305797</v>
      </c>
      <c r="N59" s="43">
        <f>IF(N30&gt;0,N30/'C11'!N30*100,"--")</f>
        <v>0.43204990008463018</v>
      </c>
      <c r="O59" s="43">
        <f>IF(O30&gt;0,O30/'C11'!O30*100,"--")</f>
        <v>0.50066188992246641</v>
      </c>
      <c r="P59" s="43">
        <f>IF(P30&gt;0,P30/'C11'!P30*100,"--")</f>
        <v>1.2423121718917731</v>
      </c>
      <c r="Q59" s="43">
        <f>IF(Q30&gt;0,Q30/'C11'!Q30*100,"--")</f>
        <v>1.3103579797669289</v>
      </c>
      <c r="R59" s="43">
        <f>IF(R30&gt;0,R30/'C11'!R30*100,"--")</f>
        <v>1.0701188010843952</v>
      </c>
      <c r="S59" s="43">
        <f>IF(S30&gt;0,S30/'C11'!S30*100,"--")</f>
        <v>1.0350243917684021</v>
      </c>
      <c r="T59" s="43">
        <f>IF(T30&gt;0,T30/'C11'!T30*100,"--")</f>
        <v>0.40331393924619957</v>
      </c>
      <c r="U59" s="43">
        <f>IF(U30&gt;0,U30/'C11'!U30*100,"--")</f>
        <v>0.40996936139554868</v>
      </c>
      <c r="V59" s="43">
        <f>IF(V30&gt;0,V30/'C11'!V30*100,"--")</f>
        <v>0.56271505295009083</v>
      </c>
      <c r="W59" s="43">
        <f>IF(W30&gt;0,W30/'C11'!W30*100,"--")</f>
        <v>0.48824170101259251</v>
      </c>
      <c r="X59" s="43">
        <f>IF(X30&gt;0,X30/'C11'!X30*100,"--")</f>
        <v>0.40417547093968048</v>
      </c>
      <c r="Y59" s="43">
        <f>IF(Y30&gt;0,Y30/'C11'!Y30*100,"--")</f>
        <v>0.34328251362378259</v>
      </c>
      <c r="Z59" s="43">
        <f>IF(Z30&gt;0,Z30/'C11'!Z30*100,"--")</f>
        <v>0.28897066543012234</v>
      </c>
      <c r="AA59" s="43">
        <f>IF(AA30&gt;0,AA30/'C11'!AA30*100,"--")</f>
        <v>0.38398650232687054</v>
      </c>
      <c r="AB59" s="43">
        <f>IF(AB30&gt;0,AB30/'C11'!AB30*100,"--")</f>
        <v>0.29255244122253027</v>
      </c>
      <c r="AC59" s="43">
        <f>IF(AC30&gt;0,AC30/'C11'!AC30*100,"--")</f>
        <v>0.33745864341715537</v>
      </c>
      <c r="AD59" s="43">
        <f>IF(AD30&gt;0,AD30/'C11'!AD30*100,"--")</f>
        <v>0.36525172626457986</v>
      </c>
      <c r="AE59" s="43">
        <f>IF(AE30&gt;0,AE30/'C11'!AE30*100,"--")</f>
        <v>0.43172718209876437</v>
      </c>
      <c r="AF59" s="43">
        <f>IF(AF30&gt;0,AF30/'C11'!AF30*100,"--")</f>
        <v>0.39478289879655165</v>
      </c>
      <c r="AG59" s="43">
        <f>IF(AG30&gt;0,AG30/'C11'!AG30*100,"--")</f>
        <v>0.87513761152968739</v>
      </c>
      <c r="AH59" s="43">
        <f>IF(AH30&gt;0,AH30/'C11'!AH30*100,"--")</f>
        <v>1.5531300656595561</v>
      </c>
      <c r="AI59" s="43">
        <f>IF(AI30&gt;0,AI30/'C11'!AI30*100,"--")</f>
        <v>0.74235325387936346</v>
      </c>
      <c r="AJ59" s="26"/>
      <c r="AK59" s="27"/>
      <c r="AL59" s="28"/>
      <c r="AM59" s="29"/>
      <c r="AN59" s="29"/>
    </row>
    <row r="60" spans="1:40" ht="12" customHeight="1" x14ac:dyDescent="0.25">
      <c r="A60" s="40"/>
      <c r="B60" s="41" t="s">
        <v>46</v>
      </c>
      <c r="C60" s="43">
        <f>IF(C31&gt;0,C31/'C11'!C31*100,"--")</f>
        <v>0.31305197697364157</v>
      </c>
      <c r="D60" s="43">
        <f>IF(D31&gt;0,D31/'C11'!D31*100,"--")</f>
        <v>0.37836367896699347</v>
      </c>
      <c r="E60" s="43">
        <f>IF(E31&gt;0,E31/'C11'!E31*100,"--")</f>
        <v>0.3348093204487127</v>
      </c>
      <c r="F60" s="43">
        <f>IF(F31&gt;0,F31/'C11'!F31*100,"--")</f>
        <v>0.44193779002446243</v>
      </c>
      <c r="G60" s="43">
        <f>IF(G31&gt;0,G31/'C11'!G31*100,"--")</f>
        <v>0.49743491512999288</v>
      </c>
      <c r="H60" s="43">
        <f>IF(H31&gt;0,H31/'C11'!H31*100,"--")</f>
        <v>0.39099201916746484</v>
      </c>
      <c r="I60" s="43">
        <f>IF(I31&gt;0,I31/'C11'!I31*100,"--")</f>
        <v>0.36346528310516324</v>
      </c>
      <c r="J60" s="43">
        <f>IF(J31&gt;0,J31/'C11'!J31*100,"--")</f>
        <v>0.31681396855871363</v>
      </c>
      <c r="K60" s="43">
        <f>IF(K31&gt;0,K31/'C11'!K31*100,"--")</f>
        <v>0.3221810683139455</v>
      </c>
      <c r="L60" s="43">
        <f>IF(L31&gt;0,L31/'C11'!L31*100,"--")</f>
        <v>0.4073361174081167</v>
      </c>
      <c r="M60" s="43">
        <f>IF(M31&gt;0,M31/'C11'!M31*100,"--")</f>
        <v>0.4045499124027836</v>
      </c>
      <c r="N60" s="43">
        <f>IF(N31&gt;0,N31/'C11'!N31*100,"--")</f>
        <v>0.32303536123935023</v>
      </c>
      <c r="O60" s="43">
        <f>IF(O31&gt;0,O31/'C11'!O31*100,"--")</f>
        <v>0.28295538971691647</v>
      </c>
      <c r="P60" s="43">
        <f>IF(P31&gt;0,P31/'C11'!P31*100,"--")</f>
        <v>0.24497656356643402</v>
      </c>
      <c r="Q60" s="43">
        <f>IF(Q31&gt;0,Q31/'C11'!Q31*100,"--")</f>
        <v>0.27599972659911209</v>
      </c>
      <c r="R60" s="43">
        <f>IF(R31&gt;0,R31/'C11'!R31*100,"--")</f>
        <v>0.36702173859822756</v>
      </c>
      <c r="S60" s="43">
        <f>IF(S31&gt;0,S31/'C11'!S31*100,"--")</f>
        <v>0.36794124972798281</v>
      </c>
      <c r="T60" s="43">
        <f>IF(T31&gt;0,T31/'C11'!T31*100,"--")</f>
        <v>0.31587256340310083</v>
      </c>
      <c r="U60" s="43">
        <f>IF(U31&gt;0,U31/'C11'!U31*100,"--")</f>
        <v>0.29282492708700453</v>
      </c>
      <c r="V60" s="43">
        <f>IF(V31&gt;0,V31/'C11'!V31*100,"--")</f>
        <v>0.2369342623648569</v>
      </c>
      <c r="W60" s="43">
        <f>IF(W31&gt;0,W31/'C11'!W31*100,"--")</f>
        <v>0.19104376311622645</v>
      </c>
      <c r="X60" s="43">
        <f>IF(X31&gt;0,X31/'C11'!X31*100,"--")</f>
        <v>0.19505260440499045</v>
      </c>
      <c r="Y60" s="43">
        <f>IF(Y31&gt;0,Y31/'C11'!Y31*100,"--")</f>
        <v>0.17491366916546619</v>
      </c>
      <c r="Z60" s="43">
        <f>IF(Z31&gt;0,Z31/'C11'!Z31*100,"--")</f>
        <v>0.16463850412048281</v>
      </c>
      <c r="AA60" s="43">
        <f>IF(AA31&gt;0,AA31/'C11'!AA31*100,"--")</f>
        <v>0.14951942793438461</v>
      </c>
      <c r="AB60" s="43">
        <f>IF(AB31&gt;0,AB31/'C11'!AB31*100,"--")</f>
        <v>0.1570498841100941</v>
      </c>
      <c r="AC60" s="43">
        <f>IF(AC31&gt;0,AC31/'C11'!AC31*100,"--")</f>
        <v>0.17438055781342854</v>
      </c>
      <c r="AD60" s="43">
        <f>IF(AD31&gt;0,AD31/'C11'!AD31*100,"--")</f>
        <v>0.1807293391516181</v>
      </c>
      <c r="AE60" s="43">
        <f>IF(AE31&gt;0,AE31/'C11'!AE31*100,"--")</f>
        <v>0.20089920202934047</v>
      </c>
      <c r="AF60" s="43">
        <f>IF(AF31&gt;0,AF31/'C11'!AF31*100,"--")</f>
        <v>0.99051061281599639</v>
      </c>
      <c r="AG60" s="43">
        <f>IF(AG31&gt;0,AG31/'C11'!AG31*100,"--")</f>
        <v>3.5717333287105237</v>
      </c>
      <c r="AH60" s="43">
        <f>IF(AH31&gt;0,AH31/'C11'!AH31*100,"--")</f>
        <v>0.66345544710717153</v>
      </c>
      <c r="AI60" s="43">
        <f>IF(AI31&gt;0,AI31/'C11'!AI31*100,"--")</f>
        <v>0.56816385640830491</v>
      </c>
      <c r="AJ60" s="26"/>
      <c r="AK60" s="27"/>
      <c r="AL60" s="28"/>
      <c r="AM60" s="29"/>
      <c r="AN60" s="29"/>
    </row>
    <row r="61" spans="1:40" ht="12" customHeight="1" x14ac:dyDescent="0.25">
      <c r="A61" s="40"/>
      <c r="B61" s="41" t="s">
        <v>48</v>
      </c>
      <c r="C61" s="43">
        <f>IF(C32&gt;0,C32/'C11'!C32*100,"--")</f>
        <v>0.43191684536309555</v>
      </c>
      <c r="D61" s="43">
        <f>IF(D32&gt;0,D32/'C11'!D32*100,"--")</f>
        <v>0.54650471676547241</v>
      </c>
      <c r="E61" s="43">
        <f>IF(E32&gt;0,E32/'C11'!E32*100,"--")</f>
        <v>0.39069444494835337</v>
      </c>
      <c r="F61" s="43">
        <f>IF(F32&gt;0,F32/'C11'!F32*100,"--")</f>
        <v>0.38325639944336487</v>
      </c>
      <c r="G61" s="43">
        <f>IF(G32&gt;0,G32/'C11'!G32*100,"--")</f>
        <v>0.43291399972808298</v>
      </c>
      <c r="H61" s="43">
        <f>IF(H32&gt;0,H32/'C11'!H32*100,"--")</f>
        <v>0.52704937476581326</v>
      </c>
      <c r="I61" s="43">
        <f>IF(I32&gt;0,I32/'C11'!I32*100,"--")</f>
        <v>0.41308282796724638</v>
      </c>
      <c r="J61" s="43">
        <f>IF(J32&gt;0,J32/'C11'!J32*100,"--")</f>
        <v>0.43007623724551391</v>
      </c>
      <c r="K61" s="43">
        <f>IF(K32&gt;0,K32/'C11'!K32*100,"--")</f>
        <v>0.13047609334921809</v>
      </c>
      <c r="L61" s="43">
        <f>IF(L32&gt;0,L32/'C11'!L32*100,"--")</f>
        <v>0.23777762703811992</v>
      </c>
      <c r="M61" s="43">
        <f>IF(M32&gt;0,M32/'C11'!M32*100,"--")</f>
        <v>0.16868924527762746</v>
      </c>
      <c r="N61" s="43">
        <f>IF(N32&gt;0,N32/'C11'!N32*100,"--")</f>
        <v>0.2009314286171015</v>
      </c>
      <c r="O61" s="43">
        <f>IF(O32&gt;0,O32/'C11'!O32*100,"--")</f>
        <v>0.15030838465169155</v>
      </c>
      <c r="P61" s="43">
        <f>IF(P32&gt;0,P32/'C11'!P32*100,"--")</f>
        <v>0.13837724764060588</v>
      </c>
      <c r="Q61" s="43">
        <f>IF(Q32&gt;0,Q32/'C11'!Q32*100,"--")</f>
        <v>0.16753928820070985</v>
      </c>
      <c r="R61" s="43">
        <f>IF(R32&gt;0,R32/'C11'!R32*100,"--")</f>
        <v>0.2111166967858826</v>
      </c>
      <c r="S61" s="43">
        <f>IF(S32&gt;0,S32/'C11'!S32*100,"--")</f>
        <v>0.26003515711518738</v>
      </c>
      <c r="T61" s="43">
        <f>IF(T32&gt;0,T32/'C11'!T32*100,"--")</f>
        <v>0.29938172611321573</v>
      </c>
      <c r="U61" s="43">
        <f>IF(U32&gt;0,U32/'C11'!U32*100,"--")</f>
        <v>0.21110548784162592</v>
      </c>
      <c r="V61" s="43">
        <f>IF(V32&gt;0,V32/'C11'!V32*100,"--")</f>
        <v>0.20831934631473045</v>
      </c>
      <c r="W61" s="43">
        <f>IF(W32&gt;0,W32/'C11'!W32*100,"--")</f>
        <v>0.19567834390273961</v>
      </c>
      <c r="X61" s="43">
        <f>IF(X32&gt;0,X32/'C11'!X32*100,"--")</f>
        <v>0.32048238590132988</v>
      </c>
      <c r="Y61" s="43">
        <f>IF(Y32&gt;0,Y32/'C11'!Y32*100,"--")</f>
        <v>0.30563642096664556</v>
      </c>
      <c r="Z61" s="43">
        <f>IF(Z32&gt;0,Z32/'C11'!Z32*100,"--")</f>
        <v>0.26789672421555805</v>
      </c>
      <c r="AA61" s="43">
        <f>IF(AA32&gt;0,AA32/'C11'!AA32*100,"--")</f>
        <v>0.23916918514607274</v>
      </c>
      <c r="AB61" s="43">
        <f>IF(AB32&gt;0,AB32/'C11'!AB32*100,"--")</f>
        <v>0.7563409038101524</v>
      </c>
      <c r="AC61" s="43">
        <f>IF(AC32&gt;0,AC32/'C11'!AC32*100,"--")</f>
        <v>2.0452542323342868</v>
      </c>
      <c r="AD61" s="43">
        <f>IF(AD32&gt;0,AD32/'C11'!AD32*100,"--")</f>
        <v>2.5278144437064802</v>
      </c>
      <c r="AE61" s="43">
        <f>IF(AE32&gt;0,AE32/'C11'!AE32*100,"--")</f>
        <v>2.1273347606867774</v>
      </c>
      <c r="AF61" s="43">
        <f>IF(AF32&gt;0,AF32/'C11'!AF32*100,"--")</f>
        <v>1.9946837724066586</v>
      </c>
      <c r="AG61" s="43">
        <f>IF(AG32&gt;0,AG32/'C11'!AG32*100,"--")</f>
        <v>3.068101024944621</v>
      </c>
      <c r="AH61" s="43">
        <f>IF(AH32&gt;0,AH32/'C11'!AH32*100,"--")</f>
        <v>0.75362564849033775</v>
      </c>
      <c r="AI61" s="43">
        <f>IF(AI32&gt;0,AI32/'C11'!AI32*100,"--")</f>
        <v>0.52873845289471366</v>
      </c>
      <c r="AJ61" s="26"/>
      <c r="AK61" s="27"/>
      <c r="AL61" s="28"/>
      <c r="AM61" s="29"/>
      <c r="AN61" s="29"/>
    </row>
    <row r="62" spans="1:40" ht="12" customHeight="1" x14ac:dyDescent="0.25">
      <c r="A62" s="40"/>
      <c r="B62" s="41" t="s">
        <v>50</v>
      </c>
      <c r="C62" s="43">
        <f>IF(C33&gt;0,C33/'C11'!C33*100,"--")</f>
        <v>1.4041183398442518</v>
      </c>
      <c r="D62" s="43">
        <f>IF(D33&gt;0,D33/'C11'!D33*100,"--")</f>
        <v>2.0987101098795291</v>
      </c>
      <c r="E62" s="43">
        <f>IF(E33&gt;0,E33/'C11'!E33*100,"--")</f>
        <v>1.7771603569107686</v>
      </c>
      <c r="F62" s="43">
        <f>IF(F33&gt;0,F33/'C11'!F33*100,"--")</f>
        <v>1.4897193947840255</v>
      </c>
      <c r="G62" s="43">
        <f>IF(G33&gt;0,G33/'C11'!G33*100,"--")</f>
        <v>1.9697483932752109</v>
      </c>
      <c r="H62" s="43">
        <f>IF(H33&gt;0,H33/'C11'!H33*100,"--")</f>
        <v>1.2603704836943512</v>
      </c>
      <c r="I62" s="43">
        <f>IF(I33&gt;0,I33/'C11'!I33*100,"--")</f>
        <v>2.1467874108411427</v>
      </c>
      <c r="J62" s="43">
        <f>IF(J33&gt;0,J33/'C11'!J33*100,"--")</f>
        <v>1.1706790433961329</v>
      </c>
      <c r="K62" s="43">
        <f>IF(K33&gt;0,K33/'C11'!K33*100,"--")</f>
        <v>1.1938374504919755</v>
      </c>
      <c r="L62" s="43">
        <f>IF(L33&gt;0,L33/'C11'!L33*100,"--")</f>
        <v>2.8535198215725841</v>
      </c>
      <c r="M62" s="43">
        <f>IF(M33&gt;0,M33/'C11'!M33*100,"--")</f>
        <v>2.1300786273657466</v>
      </c>
      <c r="N62" s="43">
        <f>IF(N33&gt;0,N33/'C11'!N33*100,"--")</f>
        <v>1.2690456844392601</v>
      </c>
      <c r="O62" s="43">
        <f>IF(O33&gt;0,O33/'C11'!O33*100,"--")</f>
        <v>0.43259607709131931</v>
      </c>
      <c r="P62" s="43">
        <f>IF(P33&gt;0,P33/'C11'!P33*100,"--")</f>
        <v>0.46092112370352389</v>
      </c>
      <c r="Q62" s="43">
        <f>IF(Q33&gt;0,Q33/'C11'!Q33*100,"--")</f>
        <v>0.59335428944651569</v>
      </c>
      <c r="R62" s="43">
        <f>IF(R33&gt;0,R33/'C11'!R33*100,"--")</f>
        <v>0.65358809059338197</v>
      </c>
      <c r="S62" s="43">
        <f>IF(S33&gt;0,S33/'C11'!S33*100,"--")</f>
        <v>0.51174150614768243</v>
      </c>
      <c r="T62" s="43">
        <f>IF(T33&gt;0,T33/'C11'!T33*100,"--")</f>
        <v>0.26192092037210779</v>
      </c>
      <c r="U62" s="43">
        <f>IF(U33&gt;0,U33/'C11'!U33*100,"--")</f>
        <v>0.61261641749889728</v>
      </c>
      <c r="V62" s="43">
        <f>IF(V33&gt;0,V33/'C11'!V33*100,"--")</f>
        <v>0.60923100905913619</v>
      </c>
      <c r="W62" s="43">
        <f>IF(W33&gt;0,W33/'C11'!W33*100,"--")</f>
        <v>0.71895861342036715</v>
      </c>
      <c r="X62" s="43">
        <f>IF(X33&gt;0,X33/'C11'!X33*100,"--")</f>
        <v>0.67766866981667828</v>
      </c>
      <c r="Y62" s="43">
        <f>IF(Y33&gt;0,Y33/'C11'!Y33*100,"--")</f>
        <v>0.68466133640569982</v>
      </c>
      <c r="Z62" s="43">
        <f>IF(Z33&gt;0,Z33/'C11'!Z33*100,"--")</f>
        <v>0.64314105984451786</v>
      </c>
      <c r="AA62" s="43">
        <f>IF(AA33&gt;0,AA33/'C11'!AA33*100,"--")</f>
        <v>0.76313752373664379</v>
      </c>
      <c r="AB62" s="43">
        <f>IF(AB33&gt;0,AB33/'C11'!AB33*100,"--")</f>
        <v>0.89343409018570119</v>
      </c>
      <c r="AC62" s="43">
        <f>IF(AC33&gt;0,AC33/'C11'!AC33*100,"--")</f>
        <v>0.7883827347275647</v>
      </c>
      <c r="AD62" s="43">
        <f>IF(AD33&gt;0,AD33/'C11'!AD33*100,"--")</f>
        <v>0.77546479505789268</v>
      </c>
      <c r="AE62" s="43">
        <f>IF(AE33&gt;0,AE33/'C11'!AE33*100,"--")</f>
        <v>0.49921423263706854</v>
      </c>
      <c r="AF62" s="43">
        <f>IF(AF33&gt;0,AF33/'C11'!AF33*100,"--")</f>
        <v>0.41209788371911021</v>
      </c>
      <c r="AG62" s="43">
        <f>IF(AG33&gt;0,AG33/'C11'!AG33*100,"--")</f>
        <v>0.54848633883583575</v>
      </c>
      <c r="AH62" s="43">
        <f>IF(AH33&gt;0,AH33/'C11'!AH33*100,"--")</f>
        <v>0.32144064344464762</v>
      </c>
      <c r="AI62" s="43">
        <f>IF(AI33&gt;0,AI33/'C11'!AI33*100,"--")</f>
        <v>0.75785824580847749</v>
      </c>
      <c r="AJ62" s="26"/>
      <c r="AK62" s="27"/>
      <c r="AL62" s="28"/>
      <c r="AM62" s="29"/>
      <c r="AN62" s="29"/>
    </row>
    <row r="63" spans="1:40" ht="12" customHeight="1" x14ac:dyDescent="0.25">
      <c r="A63" s="40"/>
      <c r="B63" s="41" t="s">
        <v>52</v>
      </c>
      <c r="C63" s="43">
        <f>IF(C34&gt;0,C34/'C11'!C34*100,"--")</f>
        <v>0.21026844317077389</v>
      </c>
      <c r="D63" s="43">
        <f>IF(D34&gt;0,D34/'C11'!D34*100,"--")</f>
        <v>0.75536217435968322</v>
      </c>
      <c r="E63" s="43">
        <f>IF(E34&gt;0,E34/'C11'!E34*100,"--")</f>
        <v>0.95252350700460586</v>
      </c>
      <c r="F63" s="43">
        <f>IF(F34&gt;0,F34/'C11'!F34*100,"--")</f>
        <v>0.85707011650557308</v>
      </c>
      <c r="G63" s="43">
        <f>IF(G34&gt;0,G34/'C11'!G34*100,"--")</f>
        <v>0.53009753514139746</v>
      </c>
      <c r="H63" s="43">
        <f>IF(H34&gt;0,H34/'C11'!H34*100,"--")</f>
        <v>0.52193939138351808</v>
      </c>
      <c r="I63" s="43">
        <f>IF(I34&gt;0,I34/'C11'!I34*100,"--")</f>
        <v>0.77575490831464533</v>
      </c>
      <c r="J63" s="43">
        <f>IF(J34&gt;0,J34/'C11'!J34*100,"--")</f>
        <v>0.63641649813189305</v>
      </c>
      <c r="K63" s="43">
        <f>IF(K34&gt;0,K34/'C11'!K34*100,"--")</f>
        <v>0.67082846197789947</v>
      </c>
      <c r="L63" s="43">
        <f>IF(L34&gt;0,L34/'C11'!L34*100,"--")</f>
        <v>0.48483032312235602</v>
      </c>
      <c r="M63" s="43">
        <f>IF(M34&gt;0,M34/'C11'!M34*100,"--")</f>
        <v>0.27370165473537517</v>
      </c>
      <c r="N63" s="43">
        <f>IF(N34&gt;0,N34/'C11'!N34*100,"--")</f>
        <v>0.22767200125905435</v>
      </c>
      <c r="O63" s="43">
        <f>IF(O34&gt;0,O34/'C11'!O34*100,"--")</f>
        <v>0.22347645044820527</v>
      </c>
      <c r="P63" s="43">
        <f>IF(P34&gt;0,P34/'C11'!P34*100,"--")</f>
        <v>0.23422074560940581</v>
      </c>
      <c r="Q63" s="43">
        <f>IF(Q34&gt;0,Q34/'C11'!Q34*100,"--")</f>
        <v>0.34739247861501499</v>
      </c>
      <c r="R63" s="43">
        <f>IF(R34&gt;0,R34/'C11'!R34*100,"--")</f>
        <v>0.30728028612170744</v>
      </c>
      <c r="S63" s="43">
        <f>IF(S34&gt;0,S34/'C11'!S34*100,"--")</f>
        <v>0.32276646192497765</v>
      </c>
      <c r="T63" s="43">
        <f>IF(T34&gt;0,T34/'C11'!T34*100,"--")</f>
        <v>0.39003671722961292</v>
      </c>
      <c r="U63" s="43">
        <f>IF(U34&gt;0,U34/'C11'!U34*100,"--")</f>
        <v>0.40200211480985332</v>
      </c>
      <c r="V63" s="43">
        <f>IF(V34&gt;0,V34/'C11'!V34*100,"--")</f>
        <v>0.54483552600359753</v>
      </c>
      <c r="W63" s="43">
        <f>IF(W34&gt;0,W34/'C11'!W34*100,"--")</f>
        <v>0.69752049266457106</v>
      </c>
      <c r="X63" s="43">
        <f>IF(X34&gt;0,X34/'C11'!X34*100,"--")</f>
        <v>0.47227182882183022</v>
      </c>
      <c r="Y63" s="43">
        <f>IF(Y34&gt;0,Y34/'C11'!Y34*100,"--")</f>
        <v>0.62823971987981087</v>
      </c>
      <c r="Z63" s="43">
        <f>IF(Z34&gt;0,Z34/'C11'!Z34*100,"--")</f>
        <v>0.54577039810033434</v>
      </c>
      <c r="AA63" s="43">
        <f>IF(AA34&gt;0,AA34/'C11'!AA34*100,"--")</f>
        <v>0.42550840142021051</v>
      </c>
      <c r="AB63" s="43">
        <f>IF(AB34&gt;0,AB34/'C11'!AB34*100,"--")</f>
        <v>0.43527114163840119</v>
      </c>
      <c r="AC63" s="43">
        <f>IF(AC34&gt;0,AC34/'C11'!AC34*100,"--")</f>
        <v>0.43548112905892766</v>
      </c>
      <c r="AD63" s="43">
        <f>IF(AD34&gt;0,AD34/'C11'!AD34*100,"--")</f>
        <v>0.40722386478609113</v>
      </c>
      <c r="AE63" s="43">
        <f>IF(AE34&gt;0,AE34/'C11'!AE34*100,"--")</f>
        <v>0.40029574312962068</v>
      </c>
      <c r="AF63" s="43">
        <f>IF(AF34&gt;0,AF34/'C11'!AF34*100,"--")</f>
        <v>0.41818189501248931</v>
      </c>
      <c r="AG63" s="43">
        <f>IF(AG34&gt;0,AG34/'C11'!AG34*100,"--")</f>
        <v>0.47393156181967455</v>
      </c>
      <c r="AH63" s="43">
        <f>IF(AH34&gt;0,AH34/'C11'!AH34*100,"--")</f>
        <v>0.569115245643108</v>
      </c>
      <c r="AI63" s="43">
        <f>IF(AI34&gt;0,AI34/'C11'!AI34*100,"--")</f>
        <v>0.45408701039046789</v>
      </c>
      <c r="AJ63" s="26"/>
      <c r="AK63" s="27"/>
      <c r="AL63" s="28"/>
      <c r="AM63" s="29"/>
      <c r="AN63" s="29"/>
    </row>
    <row r="64" spans="1:40" ht="12" customHeight="1" x14ac:dyDescent="0.25">
      <c r="A64" s="40"/>
      <c r="B64" s="41" t="s">
        <v>427</v>
      </c>
      <c r="C64" s="43">
        <f>IF(C35&gt;0,C35/'C11'!C35*100,"--")</f>
        <v>0.22730796856229177</v>
      </c>
      <c r="D64" s="43">
        <f>IF(D35&gt;0,D35/'C11'!D35*100,"--")</f>
        <v>0.50917576219412264</v>
      </c>
      <c r="E64" s="43">
        <f>IF(E35&gt;0,E35/'C11'!E35*100,"--")</f>
        <v>0.52024511305598742</v>
      </c>
      <c r="F64" s="43">
        <f>IF(F35&gt;0,F35/'C11'!F35*100,"--")</f>
        <v>0.55026097213031944</v>
      </c>
      <c r="G64" s="43">
        <f>IF(G35&gt;0,G35/'C11'!G35*100,"--")</f>
        <v>0.44724240876091759</v>
      </c>
      <c r="H64" s="43">
        <f>IF(H35&gt;0,H35/'C11'!H35*100,"--")</f>
        <v>0.37215341047795691</v>
      </c>
      <c r="I64" s="43">
        <f>IF(I35&gt;0,I35/'C11'!I35*100,"--")</f>
        <v>0.38095654277441066</v>
      </c>
      <c r="J64" s="43">
        <f>IF(J35&gt;0,J35/'C11'!J35*100,"--")</f>
        <v>0.36089118039676815</v>
      </c>
      <c r="K64" s="43">
        <f>IF(K35&gt;0,K35/'C11'!K35*100,"--")</f>
        <v>0.35938450676602163</v>
      </c>
      <c r="L64" s="43">
        <f>IF(L35&gt;0,L35/'C11'!L35*100,"--")</f>
        <v>0.32461603428399588</v>
      </c>
      <c r="M64" s="43">
        <f>IF(M35&gt;0,M35/'C11'!M35*100,"--")</f>
        <v>0.41427419158665085</v>
      </c>
      <c r="N64" s="43">
        <f>IF(N35&gt;0,N35/'C11'!N35*100,"--")</f>
        <v>0.44892975604102064</v>
      </c>
      <c r="O64" s="43">
        <f>IF(O35&gt;0,O35/'C11'!O35*100,"--")</f>
        <v>0.44093289088142235</v>
      </c>
      <c r="P64" s="43">
        <f>IF(P35&gt;0,P35/'C11'!P35*100,"--")</f>
        <v>0.35768050654234179</v>
      </c>
      <c r="Q64" s="43">
        <f>IF(Q35&gt;0,Q35/'C11'!Q35*100,"--")</f>
        <v>0.3589103561334725</v>
      </c>
      <c r="R64" s="43">
        <f>IF(R35&gt;0,R35/'C11'!R35*100,"--")</f>
        <v>0.41448382729737576</v>
      </c>
      <c r="S64" s="43">
        <f>IF(S35&gt;0,S35/'C11'!S35*100,"--")</f>
        <v>0.32408714827183377</v>
      </c>
      <c r="T64" s="43">
        <f>IF(T35&gt;0,T35/'C11'!T35*100,"--")</f>
        <v>0.25414489763605613</v>
      </c>
      <c r="U64" s="43">
        <f>IF(U35&gt;0,U35/'C11'!U35*100,"--")</f>
        <v>0.28783760194370717</v>
      </c>
      <c r="V64" s="43">
        <f>IF(V35&gt;0,V35/'C11'!V35*100,"--")</f>
        <v>0.24323751032740271</v>
      </c>
      <c r="W64" s="43">
        <f>IF(W35&gt;0,W35/'C11'!W35*100,"--")</f>
        <v>0.25048104018454104</v>
      </c>
      <c r="X64" s="43">
        <f>IF(X35&gt;0,X35/'C11'!X35*100,"--")</f>
        <v>0.23371298024034456</v>
      </c>
      <c r="Y64" s="43">
        <f>IF(Y35&gt;0,Y35/'C11'!Y35*100,"--")</f>
        <v>0.23860362140947508</v>
      </c>
      <c r="Z64" s="43">
        <f>IF(Z35&gt;0,Z35/'C11'!Z35*100,"--")</f>
        <v>0.28820184034757479</v>
      </c>
      <c r="AA64" s="43">
        <f>IF(AA35&gt;0,AA35/'C11'!AA35*100,"--")</f>
        <v>0.25559136065173893</v>
      </c>
      <c r="AB64" s="43">
        <f>IF(AB35&gt;0,AB35/'C11'!AB35*100,"--")</f>
        <v>0.24496262327858551</v>
      </c>
      <c r="AC64" s="43">
        <f>IF(AC35&gt;0,AC35/'C11'!AC35*100,"--")</f>
        <v>0.23255770306356469</v>
      </c>
      <c r="AD64" s="43">
        <f>IF(AD35&gt;0,AD35/'C11'!AD35*100,"--")</f>
        <v>0.22359617883909466</v>
      </c>
      <c r="AE64" s="43">
        <f>IF(AE35&gt;0,AE35/'C11'!AE35*100,"--")</f>
        <v>0.21836405022872904</v>
      </c>
      <c r="AF64" s="43">
        <f>IF(AF35&gt;0,AF35/'C11'!AF35*100,"--")</f>
        <v>0.32110116838013536</v>
      </c>
      <c r="AG64" s="43">
        <f>IF(AG35&gt;0,AG35/'C11'!AG35*100,"--")</f>
        <v>0.63882719205828808</v>
      </c>
      <c r="AH64" s="43">
        <f>IF(AH35&gt;0,AH35/'C11'!AH35*100,"--")</f>
        <v>0.33849469794154624</v>
      </c>
      <c r="AI64" s="43">
        <f>IF(AI35&gt;0,AI35/'C11'!AI35*100,"--")</f>
        <v>0.32018222825211512</v>
      </c>
      <c r="AJ64" s="26"/>
      <c r="AK64" s="27"/>
      <c r="AL64" s="28"/>
      <c r="AM64" s="29"/>
      <c r="AN64" s="29"/>
    </row>
    <row r="65" spans="1:40" ht="12" customHeight="1" x14ac:dyDescent="0.25">
      <c r="A65" s="40"/>
      <c r="B65" s="41"/>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26"/>
      <c r="AK65" s="27"/>
      <c r="AL65" s="28"/>
      <c r="AM65" s="29"/>
      <c r="AN65" s="29"/>
    </row>
    <row r="66" spans="1:40" ht="12" customHeight="1" thickBot="1" x14ac:dyDescent="0.3">
      <c r="A66" s="34"/>
      <c r="B66" s="35"/>
      <c r="C66" s="35"/>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24"/>
      <c r="AK66" s="27"/>
      <c r="AL66" s="28"/>
      <c r="AM66" s="28"/>
      <c r="AN66" s="31"/>
    </row>
    <row r="67" spans="1:40" ht="12" customHeight="1" thickTop="1" x14ac:dyDescent="0.25">
      <c r="A67" s="44" t="s">
        <v>567</v>
      </c>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7"/>
      <c r="AL67" s="28"/>
      <c r="AM67" s="28"/>
      <c r="AN67" s="31"/>
    </row>
    <row r="68" spans="1:40" ht="12" customHeight="1" x14ac:dyDescent="0.25">
      <c r="A68" s="45"/>
      <c r="B68" s="46"/>
      <c r="C68" s="46"/>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7"/>
      <c r="AL68" s="47"/>
      <c r="AM68" s="47"/>
      <c r="AN68" s="46"/>
    </row>
    <row r="69" spans="1:40" ht="12" customHeight="1" x14ac:dyDescent="0.25">
      <c r="A69" s="45"/>
      <c r="B69" s="48"/>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c r="AK69" s="28"/>
      <c r="AL69" s="28"/>
      <c r="AM69" s="28"/>
      <c r="AN69" s="31"/>
    </row>
    <row r="70" spans="1:40" ht="12" customHeight="1" x14ac:dyDescent="0.25">
      <c r="A70" s="45"/>
      <c r="B70" s="48"/>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28"/>
      <c r="AL70" s="28"/>
      <c r="AM70" s="28"/>
      <c r="AN70" s="31"/>
    </row>
    <row r="71" spans="1:40" ht="12" customHeight="1" x14ac:dyDescent="0.25">
      <c r="A71" s="45"/>
      <c r="B71" s="48"/>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28"/>
      <c r="AL71" s="28"/>
      <c r="AM71" s="28"/>
      <c r="AN71" s="31"/>
    </row>
    <row r="72" spans="1:40" ht="12" customHeight="1" x14ac:dyDescent="0.25">
      <c r="A72" s="45"/>
      <c r="B72" s="48"/>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28"/>
      <c r="AL72" s="28"/>
      <c r="AM72" s="28"/>
      <c r="AN72" s="31"/>
    </row>
    <row r="73" spans="1:40" ht="12" customHeight="1" x14ac:dyDescent="0.25">
      <c r="A73" s="45"/>
      <c r="B73" s="48"/>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28"/>
      <c r="AL73" s="28"/>
      <c r="AM73" s="28"/>
      <c r="AN73" s="31"/>
    </row>
    <row r="74" spans="1:40" ht="12" customHeight="1" x14ac:dyDescent="0.25">
      <c r="AJ74" s="31"/>
      <c r="AK74" s="28"/>
      <c r="AL74" s="28"/>
      <c r="AM74" s="28"/>
      <c r="AN74" s="31"/>
    </row>
    <row r="75" spans="1:40" ht="12" customHeight="1" x14ac:dyDescent="0.25">
      <c r="A75" s="45"/>
      <c r="B75" s="48"/>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28"/>
      <c r="AL75" s="28"/>
      <c r="AM75" s="28"/>
      <c r="AN75" s="31"/>
    </row>
    <row r="76" spans="1:40" ht="12" customHeight="1" x14ac:dyDescent="0.25">
      <c r="A76" s="45"/>
      <c r="B76" s="48"/>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31"/>
      <c r="AJ76" s="31"/>
      <c r="AK76" s="28"/>
      <c r="AL76" s="28"/>
      <c r="AM76" s="28"/>
      <c r="AN76" s="31"/>
    </row>
    <row r="77" spans="1:40" ht="12" customHeight="1" x14ac:dyDescent="0.25">
      <c r="A77" s="45"/>
      <c r="B77" s="48"/>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28"/>
      <c r="AL77" s="28"/>
      <c r="AM77" s="28"/>
      <c r="AN77" s="31"/>
    </row>
    <row r="78" spans="1:40" ht="12" customHeight="1" x14ac:dyDescent="0.25">
      <c r="A78" s="45"/>
      <c r="B78" s="48"/>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c r="AF78" s="31"/>
      <c r="AG78" s="31"/>
      <c r="AH78" s="31"/>
      <c r="AI78" s="31"/>
      <c r="AJ78" s="31"/>
      <c r="AK78" s="28"/>
      <c r="AL78" s="28"/>
      <c r="AM78" s="28"/>
      <c r="AN78" s="31"/>
    </row>
    <row r="79" spans="1:40" ht="12" customHeight="1" x14ac:dyDescent="0.25">
      <c r="A79" s="45"/>
      <c r="B79" s="48"/>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28"/>
      <c r="AL79" s="28"/>
      <c r="AM79" s="28"/>
      <c r="AN79" s="31"/>
    </row>
    <row r="80" spans="1:40" ht="12" customHeight="1" x14ac:dyDescent="0.25">
      <c r="A80" s="45"/>
      <c r="B80" s="48"/>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c r="AF80" s="31"/>
      <c r="AG80" s="31"/>
      <c r="AH80" s="31"/>
      <c r="AI80" s="31"/>
      <c r="AJ80" s="31"/>
      <c r="AK80" s="28"/>
      <c r="AL80" s="28"/>
      <c r="AM80" s="28"/>
      <c r="AN80" s="31"/>
    </row>
    <row r="81" spans="1:40" ht="12" customHeight="1" x14ac:dyDescent="0.25">
      <c r="A81" s="45"/>
      <c r="B81" s="48"/>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c r="AF81" s="31"/>
      <c r="AG81" s="31"/>
      <c r="AH81" s="31"/>
      <c r="AI81" s="31"/>
      <c r="AJ81" s="31"/>
      <c r="AK81" s="28"/>
      <c r="AL81" s="28"/>
      <c r="AM81" s="28"/>
      <c r="AN81" s="31"/>
    </row>
    <row r="82" spans="1:40" ht="12" customHeight="1" x14ac:dyDescent="0.25">
      <c r="A82" s="45"/>
      <c r="B82" s="48"/>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c r="AF82" s="31"/>
      <c r="AG82" s="31"/>
      <c r="AH82" s="31"/>
      <c r="AI82" s="31"/>
      <c r="AJ82" s="31"/>
      <c r="AK82" s="28"/>
      <c r="AL82" s="28"/>
      <c r="AM82" s="28"/>
      <c r="AN82" s="31"/>
    </row>
    <row r="83" spans="1:40" ht="12" customHeight="1" x14ac:dyDescent="0.25">
      <c r="A83" s="45"/>
      <c r="B83" s="48"/>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31"/>
      <c r="AJ83" s="31"/>
      <c r="AK83" s="28"/>
      <c r="AL83" s="28"/>
      <c r="AM83" s="28"/>
      <c r="AN83" s="31"/>
    </row>
    <row r="84" spans="1:40" ht="12" customHeight="1" x14ac:dyDescent="0.25">
      <c r="A84" s="45"/>
      <c r="B84" s="48"/>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28"/>
      <c r="AL84" s="28"/>
      <c r="AM84" s="28"/>
      <c r="AN84" s="31"/>
    </row>
    <row r="85" spans="1:40" ht="12" customHeight="1" x14ac:dyDescent="0.25">
      <c r="A85" s="45"/>
      <c r="B85" s="48"/>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28"/>
      <c r="AL85" s="28"/>
      <c r="AM85" s="28"/>
      <c r="AN85" s="31"/>
    </row>
    <row r="86" spans="1:40" ht="12" customHeight="1" x14ac:dyDescent="0.25">
      <c r="A86" s="45"/>
      <c r="B86" s="48"/>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28"/>
      <c r="AL86" s="28"/>
      <c r="AM86" s="28"/>
      <c r="AN86" s="31"/>
    </row>
    <row r="87" spans="1:40" ht="12" customHeight="1" x14ac:dyDescent="0.25">
      <c r="A87" s="45"/>
      <c r="B87" s="48"/>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28"/>
      <c r="AL87" s="28"/>
      <c r="AM87" s="28"/>
      <c r="AN87" s="31"/>
    </row>
    <row r="88" spans="1:40" ht="12" customHeight="1" x14ac:dyDescent="0.25">
      <c r="A88" s="45"/>
      <c r="B88" s="48"/>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c r="AF88" s="31"/>
      <c r="AG88" s="31"/>
      <c r="AH88" s="31"/>
      <c r="AI88" s="31"/>
      <c r="AJ88" s="31"/>
      <c r="AK88" s="28"/>
      <c r="AL88" s="28"/>
      <c r="AM88" s="28"/>
      <c r="AN88" s="31"/>
    </row>
    <row r="89" spans="1:40" ht="12" customHeight="1" x14ac:dyDescent="0.25">
      <c r="A89" s="45"/>
      <c r="B89" s="48"/>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c r="AF89" s="31"/>
      <c r="AG89" s="31"/>
      <c r="AH89" s="31"/>
      <c r="AI89" s="31"/>
      <c r="AJ89" s="31"/>
      <c r="AK89" s="28"/>
      <c r="AL89" s="28"/>
      <c r="AM89" s="28"/>
      <c r="AN89" s="31"/>
    </row>
    <row r="90" spans="1:40" ht="12" customHeight="1" x14ac:dyDescent="0.25">
      <c r="A90" s="45"/>
      <c r="B90" s="48"/>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c r="AF90" s="31"/>
      <c r="AG90" s="31"/>
      <c r="AH90" s="31"/>
      <c r="AI90" s="31"/>
      <c r="AJ90" s="31"/>
      <c r="AK90" s="28"/>
      <c r="AL90" s="28"/>
      <c r="AM90" s="28"/>
      <c r="AN90" s="31"/>
    </row>
    <row r="91" spans="1:40" ht="12" customHeight="1" x14ac:dyDescent="0.25">
      <c r="A91" s="45"/>
      <c r="B91" s="48"/>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28"/>
      <c r="AL91" s="28"/>
      <c r="AM91" s="28"/>
      <c r="AN91" s="31"/>
    </row>
    <row r="92" spans="1:40" ht="12" customHeight="1" x14ac:dyDescent="0.25">
      <c r="A92" s="45"/>
      <c r="B92" s="48"/>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c r="AF92" s="31"/>
      <c r="AG92" s="31"/>
      <c r="AH92" s="31"/>
      <c r="AI92" s="31"/>
      <c r="AJ92" s="31"/>
      <c r="AK92" s="28"/>
      <c r="AL92" s="28"/>
      <c r="AM92" s="28"/>
      <c r="AN92" s="31"/>
    </row>
    <row r="93" spans="1:40" ht="12" customHeight="1" x14ac:dyDescent="0.25">
      <c r="A93" s="45"/>
      <c r="B93" s="48"/>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28"/>
      <c r="AL93" s="28"/>
      <c r="AM93" s="28"/>
      <c r="AN93" s="31"/>
    </row>
    <row r="94" spans="1:40" ht="12" customHeight="1" x14ac:dyDescent="0.25">
      <c r="A94" s="45"/>
      <c r="B94" s="48"/>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c r="AF94" s="31"/>
      <c r="AG94" s="31"/>
      <c r="AH94" s="31"/>
      <c r="AI94" s="31"/>
      <c r="AJ94" s="31"/>
      <c r="AK94" s="28"/>
      <c r="AL94" s="28"/>
      <c r="AM94" s="28"/>
      <c r="AN94" s="31"/>
    </row>
    <row r="95" spans="1:40" ht="12" customHeight="1" x14ac:dyDescent="0.25">
      <c r="A95" s="45"/>
      <c r="B95" s="48"/>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c r="AF95" s="31"/>
      <c r="AG95" s="31"/>
      <c r="AH95" s="31"/>
      <c r="AI95" s="31"/>
      <c r="AJ95" s="31"/>
      <c r="AK95" s="28"/>
      <c r="AL95" s="28"/>
      <c r="AM95" s="28"/>
      <c r="AN95" s="31"/>
    </row>
    <row r="96" spans="1:40" ht="12" customHeight="1" x14ac:dyDescent="0.25">
      <c r="A96" s="45"/>
      <c r="B96" s="49"/>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c r="AF96" s="31"/>
      <c r="AG96" s="31"/>
      <c r="AH96" s="31"/>
      <c r="AI96" s="31"/>
      <c r="AJ96" s="31"/>
      <c r="AK96" s="28"/>
      <c r="AL96" s="28"/>
      <c r="AM96" s="28"/>
      <c r="AN96" s="31"/>
    </row>
    <row r="97" spans="1:40" ht="12" customHeight="1" x14ac:dyDescent="0.25">
      <c r="A97" s="45"/>
      <c r="B97" s="48"/>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c r="AF97" s="31"/>
      <c r="AG97" s="31"/>
      <c r="AH97" s="31"/>
      <c r="AI97" s="31"/>
      <c r="AJ97" s="31"/>
      <c r="AK97" s="28"/>
      <c r="AL97" s="28"/>
      <c r="AM97" s="28"/>
      <c r="AN97" s="31"/>
    </row>
    <row r="98" spans="1:40" ht="12" customHeight="1" x14ac:dyDescent="0.25">
      <c r="A98" s="45"/>
      <c r="B98" s="48"/>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28"/>
      <c r="AL98" s="28"/>
      <c r="AM98" s="28"/>
      <c r="AN98" s="31"/>
    </row>
    <row r="99" spans="1:40" ht="12" customHeight="1" x14ac:dyDescent="0.25">
      <c r="A99" s="45"/>
      <c r="B99" s="48"/>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28"/>
      <c r="AL99" s="28"/>
      <c r="AM99" s="28"/>
      <c r="AN99" s="31"/>
    </row>
    <row r="100" spans="1:40" ht="12" customHeight="1" x14ac:dyDescent="0.25">
      <c r="A100" s="45"/>
      <c r="B100" s="48"/>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28"/>
      <c r="AL100" s="28"/>
      <c r="AM100" s="28"/>
      <c r="AN100" s="31"/>
    </row>
    <row r="101" spans="1:40" ht="12" customHeight="1" x14ac:dyDescent="0.25">
      <c r="A101" s="45"/>
      <c r="B101" s="48"/>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28"/>
      <c r="AL101" s="28"/>
      <c r="AM101" s="28"/>
      <c r="AN101" s="31"/>
    </row>
    <row r="102" spans="1:40" ht="12" customHeight="1" x14ac:dyDescent="0.25">
      <c r="A102" s="45"/>
      <c r="B102" s="48"/>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28"/>
      <c r="AL102" s="28"/>
      <c r="AM102" s="28"/>
      <c r="AN102" s="31"/>
    </row>
    <row r="103" spans="1:40" ht="12" customHeight="1" x14ac:dyDescent="0.25">
      <c r="A103" s="45"/>
      <c r="B103" s="48"/>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c r="AF103" s="31"/>
      <c r="AG103" s="31"/>
      <c r="AH103" s="31"/>
      <c r="AI103" s="31"/>
      <c r="AJ103" s="31"/>
      <c r="AK103" s="28"/>
      <c r="AL103" s="28"/>
      <c r="AM103" s="28"/>
      <c r="AN103" s="31"/>
    </row>
    <row r="104" spans="1:40" ht="12" customHeight="1" x14ac:dyDescent="0.25">
      <c r="A104" s="45"/>
      <c r="B104" s="48"/>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28"/>
      <c r="AL104" s="28"/>
      <c r="AM104" s="28"/>
      <c r="AN104" s="31"/>
    </row>
    <row r="105" spans="1:40" ht="12" customHeight="1" x14ac:dyDescent="0.25">
      <c r="A105" s="45"/>
      <c r="B105" s="48"/>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28"/>
      <c r="AL105" s="28"/>
      <c r="AM105" s="28"/>
      <c r="AN105" s="31"/>
    </row>
    <row r="106" spans="1:40" ht="12" customHeight="1" x14ac:dyDescent="0.25">
      <c r="A106" s="45"/>
      <c r="B106" s="48"/>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28"/>
      <c r="AL106" s="28"/>
      <c r="AM106" s="28"/>
      <c r="AN106" s="31"/>
    </row>
    <row r="107" spans="1:40" ht="12" customHeight="1" x14ac:dyDescent="0.25">
      <c r="A107" s="45"/>
      <c r="B107" s="48"/>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28"/>
      <c r="AL107" s="28"/>
      <c r="AM107" s="28"/>
      <c r="AN107" s="31"/>
    </row>
    <row r="108" spans="1:40" ht="12" customHeight="1" x14ac:dyDescent="0.25">
      <c r="A108" s="45"/>
      <c r="B108" s="48"/>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28"/>
      <c r="AL108" s="28"/>
      <c r="AM108" s="28"/>
      <c r="AN108" s="31"/>
    </row>
    <row r="109" spans="1:40" ht="12" customHeight="1" x14ac:dyDescent="0.25">
      <c r="A109" s="45"/>
      <c r="B109" s="48"/>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28"/>
      <c r="AL109" s="28"/>
      <c r="AM109" s="28"/>
      <c r="AN109" s="31"/>
    </row>
    <row r="110" spans="1:40" ht="12" customHeight="1" x14ac:dyDescent="0.25">
      <c r="A110" s="45"/>
      <c r="B110" s="48"/>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28"/>
      <c r="AL110" s="28"/>
      <c r="AM110" s="28"/>
      <c r="AN110" s="31"/>
    </row>
    <row r="111" spans="1:40" ht="12" customHeight="1" x14ac:dyDescent="0.25">
      <c r="A111" s="45"/>
      <c r="B111" s="48"/>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28"/>
      <c r="AL111" s="28"/>
      <c r="AM111" s="28"/>
      <c r="AN111" s="31"/>
    </row>
    <row r="112" spans="1:40" ht="12" customHeight="1" x14ac:dyDescent="0.25">
      <c r="A112" s="45"/>
      <c r="B112" s="48"/>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28"/>
      <c r="AL112" s="28"/>
      <c r="AM112" s="28"/>
      <c r="AN112" s="31"/>
    </row>
    <row r="113" spans="1:40" ht="12" customHeight="1" x14ac:dyDescent="0.25">
      <c r="A113" s="45"/>
      <c r="B113" s="48"/>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c r="AJ113" s="31"/>
      <c r="AK113" s="28"/>
      <c r="AL113" s="28"/>
      <c r="AM113" s="28"/>
      <c r="AN113" s="31"/>
    </row>
    <row r="114" spans="1:40" ht="12" customHeight="1" x14ac:dyDescent="0.25">
      <c r="A114" s="45"/>
      <c r="B114" s="48"/>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28"/>
      <c r="AL114" s="28"/>
      <c r="AM114" s="28"/>
      <c r="AN114" s="31"/>
    </row>
    <row r="115" spans="1:40" ht="12" customHeight="1" x14ac:dyDescent="0.25">
      <c r="A115" s="45"/>
      <c r="B115" s="48"/>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28"/>
      <c r="AL115" s="28"/>
      <c r="AM115" s="28"/>
      <c r="AN115" s="31"/>
    </row>
    <row r="116" spans="1:40" ht="12" customHeight="1" x14ac:dyDescent="0.25">
      <c r="A116" s="45"/>
      <c r="B116" s="48"/>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31"/>
      <c r="AJ116" s="31"/>
      <c r="AK116" s="28"/>
      <c r="AL116" s="28"/>
      <c r="AM116" s="28"/>
      <c r="AN116" s="31"/>
    </row>
    <row r="117" spans="1:40" ht="12" customHeight="1" x14ac:dyDescent="0.25">
      <c r="A117" s="45"/>
      <c r="B117" s="48"/>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31"/>
      <c r="AJ117" s="31"/>
      <c r="AK117" s="28"/>
      <c r="AL117" s="28"/>
      <c r="AM117" s="28"/>
      <c r="AN117" s="31"/>
    </row>
    <row r="118" spans="1:40" ht="12" customHeight="1" x14ac:dyDescent="0.25">
      <c r="A118" s="45"/>
      <c r="B118" s="48"/>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28"/>
      <c r="AL118" s="28"/>
      <c r="AM118" s="28"/>
      <c r="AN118" s="31"/>
    </row>
    <row r="119" spans="1:40" ht="12" customHeight="1" x14ac:dyDescent="0.25">
      <c r="A119" s="45"/>
      <c r="B119" s="48"/>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28"/>
      <c r="AL119" s="28"/>
      <c r="AM119" s="28"/>
      <c r="AN119" s="31"/>
    </row>
    <row r="120" spans="1:40" ht="12" customHeight="1" x14ac:dyDescent="0.25">
      <c r="A120" s="45"/>
      <c r="B120" s="48"/>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28"/>
      <c r="AL120" s="28"/>
      <c r="AM120" s="28"/>
      <c r="AN120" s="31"/>
    </row>
    <row r="121" spans="1:40" ht="12" customHeight="1" x14ac:dyDescent="0.25">
      <c r="A121" s="45"/>
      <c r="B121" s="48"/>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31"/>
      <c r="AJ121" s="31"/>
      <c r="AK121" s="28"/>
      <c r="AL121" s="28"/>
      <c r="AM121" s="28"/>
      <c r="AN121" s="31"/>
    </row>
    <row r="122" spans="1:40" ht="12" customHeight="1" x14ac:dyDescent="0.25">
      <c r="A122" s="45"/>
      <c r="B122" s="48"/>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c r="AJ122" s="31"/>
      <c r="AK122" s="28"/>
      <c r="AL122" s="28"/>
      <c r="AM122" s="28"/>
      <c r="AN122" s="31"/>
    </row>
    <row r="123" spans="1:40" ht="12" customHeight="1" x14ac:dyDescent="0.25">
      <c r="A123" s="45"/>
      <c r="B123" s="48"/>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28"/>
      <c r="AL123" s="28"/>
      <c r="AM123" s="28"/>
      <c r="AN123" s="31"/>
    </row>
    <row r="124" spans="1:40" ht="12" customHeight="1" x14ac:dyDescent="0.25">
      <c r="A124" s="45"/>
      <c r="B124" s="48"/>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31"/>
      <c r="AJ124" s="31"/>
      <c r="AK124" s="28"/>
      <c r="AL124" s="28"/>
      <c r="AM124" s="28"/>
      <c r="AN124" s="31"/>
    </row>
    <row r="125" spans="1:40" ht="12" customHeight="1" x14ac:dyDescent="0.25">
      <c r="A125" s="45"/>
      <c r="B125" s="48"/>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c r="AK125" s="28"/>
      <c r="AL125" s="28"/>
      <c r="AM125" s="28"/>
      <c r="AN125" s="31"/>
    </row>
    <row r="126" spans="1:40" ht="12" customHeight="1" x14ac:dyDescent="0.25">
      <c r="A126" s="45"/>
      <c r="B126" s="48"/>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28"/>
      <c r="AL126" s="28"/>
      <c r="AM126" s="28"/>
      <c r="AN126" s="31"/>
    </row>
    <row r="127" spans="1:40" ht="12" customHeight="1" x14ac:dyDescent="0.25">
      <c r="A127" s="45"/>
      <c r="B127" s="48"/>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28"/>
      <c r="AL127" s="28"/>
      <c r="AM127" s="28"/>
      <c r="AN127" s="31"/>
    </row>
    <row r="128" spans="1:40" ht="12" customHeight="1" x14ac:dyDescent="0.25">
      <c r="A128" s="45"/>
      <c r="B128" s="48"/>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28"/>
      <c r="AL128" s="28"/>
      <c r="AM128" s="28"/>
      <c r="AN128" s="31"/>
    </row>
    <row r="129" spans="1:40" ht="12" customHeight="1" x14ac:dyDescent="0.25">
      <c r="A129" s="45"/>
      <c r="B129" s="48"/>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28"/>
      <c r="AL129" s="28"/>
      <c r="AM129" s="28"/>
      <c r="AN129" s="31"/>
    </row>
    <row r="130" spans="1:40" ht="12" customHeight="1" x14ac:dyDescent="0.25">
      <c r="A130" s="45"/>
      <c r="B130" s="48"/>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28"/>
      <c r="AL130" s="28"/>
      <c r="AM130" s="28"/>
      <c r="AN130" s="31"/>
    </row>
    <row r="131" spans="1:40" ht="12" customHeight="1" x14ac:dyDescent="0.25">
      <c r="A131" s="45"/>
      <c r="B131" s="48"/>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c r="AK131" s="28"/>
      <c r="AL131" s="28"/>
      <c r="AM131" s="28"/>
      <c r="AN131" s="31"/>
    </row>
    <row r="132" spans="1:40" ht="12" customHeight="1" x14ac:dyDescent="0.25">
      <c r="A132" s="45"/>
      <c r="B132" s="48"/>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28"/>
      <c r="AL132" s="28"/>
      <c r="AM132" s="28"/>
      <c r="AN132" s="31"/>
    </row>
    <row r="133" spans="1:40" ht="12" customHeight="1" x14ac:dyDescent="0.25">
      <c r="A133" s="45"/>
      <c r="B133" s="48"/>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c r="AK133" s="28"/>
      <c r="AL133" s="28"/>
      <c r="AM133" s="28"/>
      <c r="AN133" s="31"/>
    </row>
    <row r="134" spans="1:40" ht="12" customHeight="1" x14ac:dyDescent="0.25">
      <c r="A134" s="45"/>
      <c r="B134" s="48"/>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31"/>
      <c r="AJ134" s="31"/>
      <c r="AK134" s="28"/>
      <c r="AL134" s="28"/>
      <c r="AM134" s="28"/>
      <c r="AN134" s="31"/>
    </row>
    <row r="135" spans="1:40" ht="12" customHeight="1" x14ac:dyDescent="0.25">
      <c r="A135" s="45"/>
      <c r="B135" s="48"/>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c r="AJ135" s="31"/>
      <c r="AK135" s="28"/>
      <c r="AL135" s="28"/>
      <c r="AM135" s="28"/>
      <c r="AN135" s="31"/>
    </row>
    <row r="136" spans="1:40" ht="12" customHeight="1" x14ac:dyDescent="0.25">
      <c r="A136" s="45"/>
      <c r="B136" s="48"/>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28"/>
      <c r="AL136" s="28"/>
      <c r="AM136" s="28"/>
      <c r="AN136" s="31"/>
    </row>
    <row r="137" spans="1:40" ht="12" customHeight="1" x14ac:dyDescent="0.25">
      <c r="A137" s="45"/>
      <c r="B137" s="48"/>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28"/>
      <c r="AL137" s="28"/>
      <c r="AM137" s="28"/>
      <c r="AN137" s="31"/>
    </row>
    <row r="138" spans="1:40" ht="12" customHeight="1" x14ac:dyDescent="0.25">
      <c r="A138" s="45"/>
      <c r="B138" s="48"/>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c r="AJ138" s="31"/>
      <c r="AK138" s="28"/>
      <c r="AL138" s="28"/>
      <c r="AM138" s="28"/>
      <c r="AN138" s="31"/>
    </row>
    <row r="139" spans="1:40" ht="12" customHeight="1" x14ac:dyDescent="0.25">
      <c r="A139" s="45"/>
      <c r="B139" s="50"/>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28"/>
      <c r="AL139" s="28"/>
      <c r="AM139" s="28"/>
      <c r="AN139" s="31"/>
    </row>
    <row r="140" spans="1:40" ht="12" customHeight="1" x14ac:dyDescent="0.25">
      <c r="A140" s="45"/>
      <c r="B140" s="48"/>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31"/>
      <c r="AJ140" s="31"/>
      <c r="AK140" s="28"/>
      <c r="AL140" s="28"/>
      <c r="AM140" s="28"/>
      <c r="AN140" s="31"/>
    </row>
    <row r="141" spans="1:40" ht="12" customHeight="1" x14ac:dyDescent="0.25">
      <c r="A141" s="45"/>
      <c r="B141" s="48"/>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28"/>
      <c r="AL141" s="28"/>
      <c r="AM141" s="28"/>
      <c r="AN141" s="31"/>
    </row>
    <row r="142" spans="1:40" ht="12" customHeight="1" x14ac:dyDescent="0.25">
      <c r="A142" s="45"/>
      <c r="B142" s="48"/>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28"/>
      <c r="AL142" s="28"/>
      <c r="AM142" s="28"/>
      <c r="AN142" s="31"/>
    </row>
    <row r="143" spans="1:40" ht="12" customHeight="1" x14ac:dyDescent="0.25">
      <c r="A143" s="45"/>
      <c r="B143" s="48"/>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28"/>
      <c r="AL143" s="28"/>
      <c r="AM143" s="28"/>
      <c r="AN143" s="31"/>
    </row>
    <row r="144" spans="1:40" ht="12" customHeight="1" x14ac:dyDescent="0.25">
      <c r="A144" s="45"/>
      <c r="B144" s="48"/>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28"/>
      <c r="AL144" s="28"/>
      <c r="AM144" s="28"/>
      <c r="AN144" s="31"/>
    </row>
    <row r="145" spans="1:40" ht="12" customHeight="1" x14ac:dyDescent="0.25">
      <c r="A145" s="45"/>
      <c r="B145" s="48"/>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28"/>
      <c r="AL145" s="28"/>
      <c r="AM145" s="28"/>
      <c r="AN145" s="31"/>
    </row>
    <row r="146" spans="1:40" ht="12" customHeight="1" x14ac:dyDescent="0.25">
      <c r="A146" s="45"/>
      <c r="B146" s="48"/>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28"/>
      <c r="AL146" s="28"/>
      <c r="AM146" s="28"/>
      <c r="AN146" s="31"/>
    </row>
    <row r="147" spans="1:40" ht="12" customHeight="1" x14ac:dyDescent="0.25">
      <c r="A147" s="45"/>
      <c r="B147" s="48"/>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28"/>
      <c r="AL147" s="28"/>
      <c r="AM147" s="28"/>
      <c r="AN147" s="31"/>
    </row>
    <row r="148" spans="1:40" ht="12" customHeight="1" x14ac:dyDescent="0.25">
      <c r="A148" s="45"/>
      <c r="B148" s="48"/>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28"/>
      <c r="AL148" s="28"/>
      <c r="AM148" s="28"/>
      <c r="AN148" s="31"/>
    </row>
    <row r="149" spans="1:40" ht="12" customHeight="1" x14ac:dyDescent="0.25">
      <c r="A149" s="45"/>
      <c r="B149" s="48"/>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c r="AK149" s="28"/>
      <c r="AL149" s="28"/>
      <c r="AM149" s="28"/>
      <c r="AN149" s="31"/>
    </row>
    <row r="150" spans="1:40" ht="12" customHeight="1" x14ac:dyDescent="0.25">
      <c r="A150" s="45"/>
      <c r="B150" s="48"/>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28"/>
      <c r="AL150" s="28"/>
      <c r="AM150" s="28"/>
      <c r="AN150" s="31"/>
    </row>
    <row r="151" spans="1:40" ht="12" customHeight="1" x14ac:dyDescent="0.25">
      <c r="A151" s="45"/>
      <c r="B151" s="48"/>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28"/>
      <c r="AL151" s="28"/>
      <c r="AM151" s="28"/>
      <c r="AN151" s="31"/>
    </row>
    <row r="152" spans="1:40" ht="12" customHeight="1" x14ac:dyDescent="0.25">
      <c r="A152" s="51"/>
      <c r="B152" s="49"/>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28"/>
      <c r="AL152" s="28"/>
      <c r="AM152" s="28"/>
      <c r="AN152" s="31"/>
    </row>
    <row r="153" spans="1:40" ht="12" customHeight="1" x14ac:dyDescent="0.25">
      <c r="A153" s="45"/>
      <c r="B153" s="48"/>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28"/>
      <c r="AL153" s="28"/>
      <c r="AM153" s="28"/>
      <c r="AN153" s="31"/>
    </row>
    <row r="154" spans="1:40" ht="12" customHeight="1" x14ac:dyDescent="0.25">
      <c r="A154" s="45"/>
      <c r="B154" s="48"/>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28"/>
      <c r="AL154" s="28"/>
      <c r="AM154" s="28"/>
      <c r="AN154" s="31"/>
    </row>
    <row r="155" spans="1:40" ht="12" customHeight="1" x14ac:dyDescent="0.25">
      <c r="A155" s="45"/>
      <c r="B155" s="48"/>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28"/>
      <c r="AL155" s="28"/>
      <c r="AM155" s="28"/>
      <c r="AN155" s="31"/>
    </row>
    <row r="156" spans="1:40" ht="12" customHeight="1" x14ac:dyDescent="0.25">
      <c r="A156" s="45"/>
      <c r="B156" s="48"/>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28"/>
      <c r="AL156" s="28"/>
      <c r="AM156" s="28"/>
      <c r="AN156" s="31"/>
    </row>
    <row r="157" spans="1:40" ht="12" customHeight="1" x14ac:dyDescent="0.25">
      <c r="A157" s="51"/>
      <c r="B157" s="49"/>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28"/>
      <c r="AL157" s="28"/>
      <c r="AM157" s="28"/>
      <c r="AN157" s="31"/>
    </row>
    <row r="158" spans="1:40" ht="12" customHeight="1" x14ac:dyDescent="0.25">
      <c r="A158" s="45"/>
      <c r="B158" s="48"/>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28"/>
      <c r="AL158" s="28"/>
      <c r="AM158" s="28"/>
      <c r="AN158" s="31"/>
    </row>
    <row r="159" spans="1:40" ht="12" customHeight="1" x14ac:dyDescent="0.25">
      <c r="A159" s="45"/>
      <c r="B159" s="48"/>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28"/>
      <c r="AL159" s="28"/>
      <c r="AM159" s="28"/>
      <c r="AN159" s="31"/>
    </row>
    <row r="160" spans="1:40" ht="12" customHeight="1" x14ac:dyDescent="0.25">
      <c r="A160" s="45"/>
      <c r="B160" s="48"/>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28"/>
      <c r="AL160" s="28"/>
      <c r="AM160" s="28"/>
      <c r="AN160" s="31"/>
    </row>
    <row r="161" spans="1:40" ht="12" customHeight="1" x14ac:dyDescent="0.25">
      <c r="A161" s="51"/>
      <c r="B161" s="49"/>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28"/>
      <c r="AL161" s="28"/>
      <c r="AM161" s="28"/>
      <c r="AN161" s="31"/>
    </row>
    <row r="162" spans="1:40" ht="12" customHeight="1" x14ac:dyDescent="0.25">
      <c r="A162" s="45"/>
      <c r="B162" s="48"/>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28"/>
      <c r="AL162" s="28"/>
      <c r="AM162" s="28"/>
      <c r="AN162" s="31"/>
    </row>
  </sheetData>
  <mergeCells count="4">
    <mergeCell ref="A2:AI2"/>
    <mergeCell ref="A4:AI4"/>
    <mergeCell ref="A8:AI8"/>
    <mergeCell ref="A37:AI37"/>
  </mergeCells>
  <hyperlinks>
    <hyperlink ref="A1" location="Índice!A1" display="Índice" xr:uid="{29991A88-D5FF-4E26-83AE-2C6AAF52E8A2}"/>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4A863-6418-4C2E-BE5E-4CEFB72F8A3F}">
  <dimension ref="A1:AN191"/>
  <sheetViews>
    <sheetView showGridLines="0" zoomScale="90" zoomScaleNormal="90" workbookViewId="0"/>
  </sheetViews>
  <sheetFormatPr baseColWidth="10" defaultColWidth="7.109375" defaultRowHeight="13.2" x14ac:dyDescent="0.25"/>
  <cols>
    <col min="1" max="1" width="6.109375" style="30" customWidth="1"/>
    <col min="2" max="2" width="10.5546875" style="30" customWidth="1"/>
    <col min="3" max="34" width="10.6640625" style="30" customWidth="1"/>
    <col min="35" max="35" width="12" style="30" bestFit="1" customWidth="1"/>
    <col min="36" max="16384" width="7.109375" style="30"/>
  </cols>
  <sheetData>
    <row r="1" spans="1:40" ht="12" customHeight="1" x14ac:dyDescent="0.25">
      <c r="A1" s="23" t="s">
        <v>424</v>
      </c>
      <c r="B1" s="24"/>
      <c r="C1" s="25"/>
      <c r="D1" s="25"/>
      <c r="E1" s="25"/>
      <c r="F1" s="25"/>
      <c r="G1" s="25"/>
      <c r="H1" s="25"/>
      <c r="I1" s="25"/>
      <c r="J1" s="25"/>
      <c r="K1" s="25"/>
      <c r="L1" s="25"/>
      <c r="M1" s="25"/>
      <c r="N1" s="25"/>
      <c r="O1" s="25"/>
      <c r="P1" s="25"/>
      <c r="Q1" s="25"/>
      <c r="R1" s="26"/>
      <c r="S1" s="26"/>
      <c r="T1" s="26"/>
      <c r="U1" s="26"/>
      <c r="V1" s="26"/>
      <c r="W1" s="26"/>
      <c r="X1" s="26"/>
      <c r="Y1" s="26"/>
      <c r="Z1" s="25"/>
      <c r="AA1" s="25"/>
      <c r="AB1" s="25"/>
      <c r="AC1" s="25"/>
      <c r="AD1" s="25"/>
      <c r="AE1" s="25"/>
      <c r="AF1" s="25"/>
      <c r="AG1" s="25"/>
      <c r="AH1" s="25"/>
      <c r="AI1" s="25"/>
      <c r="AJ1" s="25"/>
      <c r="AK1" s="27"/>
      <c r="AL1" s="28"/>
      <c r="AM1" s="28"/>
      <c r="AN1" s="29"/>
    </row>
    <row r="2" spans="1:40" ht="12" customHeight="1" x14ac:dyDescent="0.25">
      <c r="A2" s="98" t="s">
        <v>432</v>
      </c>
      <c r="B2" s="98"/>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24"/>
      <c r="AK2" s="27"/>
      <c r="AL2" s="28"/>
      <c r="AM2" s="28"/>
      <c r="AN2" s="31"/>
    </row>
    <row r="3" spans="1:40" ht="12" customHeight="1" x14ac:dyDescent="0.25">
      <c r="A3" s="32"/>
      <c r="B3" s="33"/>
      <c r="C3" s="33"/>
      <c r="D3" s="33"/>
      <c r="E3" s="33"/>
      <c r="F3" s="33"/>
      <c r="G3" s="33"/>
      <c r="H3" s="33"/>
      <c r="I3" s="33"/>
      <c r="J3" s="33"/>
      <c r="K3" s="33"/>
      <c r="L3" s="33"/>
      <c r="M3" s="33"/>
      <c r="N3" s="33"/>
      <c r="O3" s="33"/>
      <c r="P3" s="24"/>
      <c r="Q3" s="24"/>
      <c r="R3" s="24"/>
      <c r="S3" s="24"/>
      <c r="T3" s="24"/>
      <c r="U3" s="24"/>
      <c r="V3" s="24"/>
      <c r="W3" s="24"/>
      <c r="X3" s="24"/>
      <c r="Y3" s="24"/>
      <c r="Z3" s="24"/>
      <c r="AA3" s="24"/>
      <c r="AB3" s="24"/>
      <c r="AC3" s="24"/>
      <c r="AD3" s="24"/>
      <c r="AE3" s="24"/>
      <c r="AF3" s="24"/>
      <c r="AG3" s="24"/>
      <c r="AH3" s="24"/>
      <c r="AI3" s="24"/>
      <c r="AJ3" s="24"/>
      <c r="AK3" s="27"/>
      <c r="AL3" s="28"/>
      <c r="AM3" s="28"/>
      <c r="AN3" s="31"/>
    </row>
    <row r="4" spans="1:40" ht="12" customHeight="1" x14ac:dyDescent="0.25">
      <c r="A4" s="98" t="s">
        <v>543</v>
      </c>
      <c r="B4" s="98"/>
      <c r="C4" s="98"/>
      <c r="D4" s="98"/>
      <c r="E4" s="98"/>
      <c r="F4" s="98"/>
      <c r="G4" s="98"/>
      <c r="H4" s="98"/>
      <c r="I4" s="98"/>
      <c r="J4" s="98"/>
      <c r="K4" s="98"/>
      <c r="L4" s="98"/>
      <c r="M4" s="98"/>
      <c r="N4" s="98"/>
      <c r="O4" s="98"/>
      <c r="P4" s="98"/>
      <c r="Q4" s="98"/>
      <c r="R4" s="98"/>
      <c r="S4" s="98"/>
      <c r="T4" s="98"/>
      <c r="U4" s="98"/>
      <c r="V4" s="98"/>
      <c r="W4" s="98"/>
      <c r="X4" s="98"/>
      <c r="Y4" s="98"/>
      <c r="Z4" s="98"/>
      <c r="AA4" s="98"/>
      <c r="AB4" s="98"/>
      <c r="AC4" s="98"/>
      <c r="AD4" s="98"/>
      <c r="AE4" s="98"/>
      <c r="AF4" s="98"/>
      <c r="AG4" s="98"/>
      <c r="AH4" s="98"/>
      <c r="AI4" s="98"/>
      <c r="AJ4" s="24"/>
      <c r="AK4" s="27"/>
      <c r="AL4" s="28"/>
      <c r="AM4" s="28"/>
      <c r="AN4" s="31"/>
    </row>
    <row r="5" spans="1:40" ht="12" customHeight="1" thickBot="1" x14ac:dyDescent="0.3">
      <c r="A5" s="34"/>
      <c r="B5" s="35"/>
      <c r="C5" s="35"/>
      <c r="D5" s="35"/>
      <c r="E5" s="35"/>
      <c r="F5" s="35"/>
      <c r="G5" s="35"/>
      <c r="H5" s="35"/>
      <c r="I5" s="35"/>
      <c r="J5" s="35"/>
      <c r="K5" s="35"/>
      <c r="L5" s="35"/>
      <c r="M5" s="35"/>
      <c r="N5" s="35"/>
      <c r="O5" s="35"/>
      <c r="P5" s="24"/>
      <c r="Q5" s="24"/>
      <c r="R5" s="24"/>
      <c r="S5" s="24"/>
      <c r="T5" s="24"/>
      <c r="U5" s="24"/>
      <c r="V5" s="24"/>
      <c r="W5" s="24"/>
      <c r="X5" s="24"/>
      <c r="Y5" s="24"/>
      <c r="Z5" s="24"/>
      <c r="AA5" s="24"/>
      <c r="AB5" s="24"/>
      <c r="AC5" s="24"/>
      <c r="AD5" s="24"/>
      <c r="AE5" s="24"/>
      <c r="AF5" s="24"/>
      <c r="AG5" s="24"/>
      <c r="AH5" s="24"/>
      <c r="AI5" s="24"/>
      <c r="AJ5" s="24"/>
      <c r="AK5" s="27"/>
      <c r="AL5" s="28"/>
      <c r="AM5" s="28"/>
      <c r="AN5" s="31"/>
    </row>
    <row r="6" spans="1:40" s="38" customFormat="1" ht="12" customHeight="1" thickTop="1" thickBot="1" x14ac:dyDescent="0.3">
      <c r="A6" s="33"/>
      <c r="B6" s="36"/>
      <c r="C6" s="37">
        <v>1990</v>
      </c>
      <c r="D6" s="37">
        <v>1991</v>
      </c>
      <c r="E6" s="37">
        <v>1992</v>
      </c>
      <c r="F6" s="37">
        <v>1993</v>
      </c>
      <c r="G6" s="37">
        <v>1994</v>
      </c>
      <c r="H6" s="37">
        <v>1995</v>
      </c>
      <c r="I6" s="37">
        <v>1996</v>
      </c>
      <c r="J6" s="37">
        <v>1997</v>
      </c>
      <c r="K6" s="37">
        <v>1998</v>
      </c>
      <c r="L6" s="37">
        <v>1999</v>
      </c>
      <c r="M6" s="37">
        <v>2000</v>
      </c>
      <c r="N6" s="37">
        <v>2001</v>
      </c>
      <c r="O6" s="37">
        <v>2002</v>
      </c>
      <c r="P6" s="37">
        <v>2003</v>
      </c>
      <c r="Q6" s="37">
        <v>2004</v>
      </c>
      <c r="R6" s="37">
        <v>2005</v>
      </c>
      <c r="S6" s="37">
        <v>2006</v>
      </c>
      <c r="T6" s="37">
        <v>2007</v>
      </c>
      <c r="U6" s="37">
        <v>2008</v>
      </c>
      <c r="V6" s="37">
        <v>2009</v>
      </c>
      <c r="W6" s="37">
        <v>2010</v>
      </c>
      <c r="X6" s="37">
        <v>2011</v>
      </c>
      <c r="Y6" s="37">
        <v>2012</v>
      </c>
      <c r="Z6" s="37">
        <v>2013</v>
      </c>
      <c r="AA6" s="37">
        <v>2014</v>
      </c>
      <c r="AB6" s="37">
        <v>2015</v>
      </c>
      <c r="AC6" s="37">
        <v>2016</v>
      </c>
      <c r="AD6" s="37">
        <v>2017</v>
      </c>
      <c r="AE6" s="37">
        <v>2018</v>
      </c>
      <c r="AF6" s="37">
        <v>2019</v>
      </c>
      <c r="AG6" s="37">
        <v>2020</v>
      </c>
      <c r="AH6" s="37">
        <v>2021</v>
      </c>
      <c r="AI6" s="37" t="s">
        <v>566</v>
      </c>
      <c r="AJ6" s="24"/>
      <c r="AK6" s="27"/>
      <c r="AL6" s="28"/>
      <c r="AM6" s="28"/>
      <c r="AN6" s="31"/>
    </row>
    <row r="7" spans="1:40" s="38" customFormat="1" ht="12" customHeight="1" thickTop="1" x14ac:dyDescent="0.25">
      <c r="A7" s="33"/>
      <c r="B7" s="36"/>
      <c r="C7" s="39"/>
      <c r="D7" s="39"/>
      <c r="E7" s="39"/>
      <c r="F7" s="39"/>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24"/>
      <c r="AK7" s="27"/>
      <c r="AL7" s="28"/>
      <c r="AM7" s="28"/>
      <c r="AN7" s="31"/>
    </row>
    <row r="8" spans="1:40" s="38" customFormat="1" ht="12" customHeight="1" x14ac:dyDescent="0.25">
      <c r="A8" s="98" t="s">
        <v>426</v>
      </c>
      <c r="B8" s="99"/>
      <c r="C8" s="99"/>
      <c r="D8" s="99"/>
      <c r="E8" s="99"/>
      <c r="F8" s="99"/>
      <c r="G8" s="99"/>
      <c r="H8" s="99"/>
      <c r="I8" s="99"/>
      <c r="J8" s="99"/>
      <c r="K8" s="99"/>
      <c r="L8" s="99"/>
      <c r="M8" s="99"/>
      <c r="N8" s="99"/>
      <c r="O8" s="99"/>
      <c r="P8" s="99"/>
      <c r="Q8" s="99"/>
      <c r="R8" s="99"/>
      <c r="S8" s="99"/>
      <c r="T8" s="99"/>
      <c r="U8" s="99"/>
      <c r="V8" s="99"/>
      <c r="W8" s="99"/>
      <c r="X8" s="99"/>
      <c r="Y8" s="99"/>
      <c r="Z8" s="99"/>
      <c r="AA8" s="99"/>
      <c r="AB8" s="99"/>
      <c r="AC8" s="99"/>
      <c r="AD8" s="99"/>
      <c r="AE8" s="99"/>
      <c r="AF8" s="99"/>
      <c r="AG8" s="99"/>
      <c r="AH8" s="99"/>
      <c r="AI8" s="99"/>
      <c r="AJ8" s="24"/>
      <c r="AK8" s="27"/>
      <c r="AL8" s="28"/>
      <c r="AM8" s="28"/>
      <c r="AN8" s="31"/>
    </row>
    <row r="9" spans="1:40" s="38" customFormat="1" ht="12" customHeight="1" x14ac:dyDescent="0.25">
      <c r="A9" s="33"/>
      <c r="B9" s="33"/>
      <c r="C9" s="33"/>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91"/>
      <c r="AG9" s="92"/>
      <c r="AH9" s="93"/>
      <c r="AI9" s="33"/>
      <c r="AJ9" s="24"/>
      <c r="AK9" s="27"/>
      <c r="AL9" s="28"/>
      <c r="AM9" s="28"/>
      <c r="AN9" s="31"/>
    </row>
    <row r="10" spans="1:40" ht="12" customHeight="1" x14ac:dyDescent="0.25">
      <c r="A10" s="40"/>
      <c r="B10" s="41" t="s">
        <v>4</v>
      </c>
      <c r="C10" s="42">
        <v>9.1403999999999999E-2</v>
      </c>
      <c r="D10" s="42">
        <v>7.7470000000000004E-3</v>
      </c>
      <c r="E10" s="42">
        <v>1.81E-3</v>
      </c>
      <c r="F10" s="42">
        <v>3.483E-2</v>
      </c>
      <c r="G10" s="42">
        <v>3.5500000000000002E-3</v>
      </c>
      <c r="H10" s="42">
        <v>0</v>
      </c>
      <c r="I10" s="42">
        <v>0.17008800000000002</v>
      </c>
      <c r="J10" s="42">
        <v>3.0995999999999999E-2</v>
      </c>
      <c r="K10" s="42">
        <v>0.17898500000000001</v>
      </c>
      <c r="L10" s="42">
        <v>0.1406</v>
      </c>
      <c r="M10" s="42">
        <v>6.1745999999999995E-2</v>
      </c>
      <c r="N10" s="42">
        <v>0.13870399999999999</v>
      </c>
      <c r="O10" s="42">
        <v>8.4005999999999997E-2</v>
      </c>
      <c r="P10" s="42">
        <v>0.23247200000000001</v>
      </c>
      <c r="Q10" s="42">
        <v>0.25885600000000003</v>
      </c>
      <c r="R10" s="42">
        <v>1.2774999999999998E-2</v>
      </c>
      <c r="S10" s="42">
        <v>0.108581</v>
      </c>
      <c r="T10" s="42">
        <v>1.255504</v>
      </c>
      <c r="U10" s="42">
        <v>1.110536</v>
      </c>
      <c r="V10" s="42">
        <v>0.68318900000000005</v>
      </c>
      <c r="W10" s="42">
        <v>0.50477900000000009</v>
      </c>
      <c r="X10" s="42">
        <v>2.277908</v>
      </c>
      <c r="Y10" s="42">
        <v>0.28665200000000002</v>
      </c>
      <c r="Z10" s="42">
        <v>0.62867799999999996</v>
      </c>
      <c r="AA10" s="42">
        <v>0.57883300000000015</v>
      </c>
      <c r="AB10" s="42">
        <v>0.53263399999999994</v>
      </c>
      <c r="AC10" s="42">
        <v>1.1616520000000001</v>
      </c>
      <c r="AD10" s="42">
        <v>0.62258799999999992</v>
      </c>
      <c r="AE10" s="42">
        <v>0.85317300000000007</v>
      </c>
      <c r="AF10" s="42">
        <v>1.695522</v>
      </c>
      <c r="AG10" s="42">
        <v>0.72548499999999994</v>
      </c>
      <c r="AH10" s="42">
        <v>0.96277500000000005</v>
      </c>
      <c r="AI10" s="42">
        <f>SUM(C10:AH10)</f>
        <v>15.437058</v>
      </c>
      <c r="AJ10" s="26"/>
      <c r="AK10" s="27"/>
      <c r="AL10" s="28"/>
      <c r="AM10" s="29"/>
      <c r="AN10" s="29"/>
    </row>
    <row r="11" spans="1:40" ht="12" customHeight="1" x14ac:dyDescent="0.25">
      <c r="A11" s="40"/>
      <c r="B11" s="41" t="s">
        <v>6</v>
      </c>
      <c r="C11" s="42">
        <v>0.70703899999999997</v>
      </c>
      <c r="D11" s="42">
        <v>6.5665000000000001E-2</v>
      </c>
      <c r="E11" s="42">
        <v>9.3917E-2</v>
      </c>
      <c r="F11" s="42">
        <v>0.247138</v>
      </c>
      <c r="G11" s="42">
        <v>0.38644100000000003</v>
      </c>
      <c r="H11" s="42">
        <v>0.40931999999999996</v>
      </c>
      <c r="I11" s="42">
        <v>0.76671200000000006</v>
      </c>
      <c r="J11" s="42">
        <v>1.194509</v>
      </c>
      <c r="K11" s="42">
        <v>1.4621299999999997</v>
      </c>
      <c r="L11" s="42">
        <v>1.5905289999999999</v>
      </c>
      <c r="M11" s="42">
        <v>3.8568509999999998</v>
      </c>
      <c r="N11" s="42">
        <v>6.0836620000000003</v>
      </c>
      <c r="O11" s="42">
        <v>6.0475370000000002</v>
      </c>
      <c r="P11" s="42">
        <v>10.482552</v>
      </c>
      <c r="Q11" s="42">
        <v>7.7743290000000007</v>
      </c>
      <c r="R11" s="42">
        <v>10.677907000000001</v>
      </c>
      <c r="S11" s="42">
        <v>13.372525999999999</v>
      </c>
      <c r="T11" s="42">
        <v>24.216116000000003</v>
      </c>
      <c r="U11" s="42">
        <v>25.170835</v>
      </c>
      <c r="V11" s="42">
        <v>24.943507</v>
      </c>
      <c r="W11" s="42">
        <v>22.294599000000002</v>
      </c>
      <c r="X11" s="42">
        <v>18.488</v>
      </c>
      <c r="Y11" s="42">
        <v>23.469805000000001</v>
      </c>
      <c r="Z11" s="42">
        <v>35.622115999999998</v>
      </c>
      <c r="AA11" s="42">
        <v>31.131502000000001</v>
      </c>
      <c r="AB11" s="42">
        <v>43.246485000000007</v>
      </c>
      <c r="AC11" s="42">
        <v>38.215922000000006</v>
      </c>
      <c r="AD11" s="42">
        <v>58.884595000000004</v>
      </c>
      <c r="AE11" s="42">
        <v>54.580560999999996</v>
      </c>
      <c r="AF11" s="42">
        <v>27.123896000000006</v>
      </c>
      <c r="AG11" s="42">
        <v>26.139278999999995</v>
      </c>
      <c r="AH11" s="42">
        <v>28.941019999999998</v>
      </c>
      <c r="AI11" s="42">
        <f t="shared" ref="AI11:AI35" si="0">SUM(C11:AH11)</f>
        <v>547.68700200000001</v>
      </c>
      <c r="AJ11" s="26"/>
      <c r="AK11" s="27"/>
      <c r="AL11" s="28"/>
      <c r="AM11" s="29"/>
      <c r="AN11" s="29"/>
    </row>
    <row r="12" spans="1:40" ht="12" customHeight="1" x14ac:dyDescent="0.25">
      <c r="A12" s="40"/>
      <c r="B12" s="41" t="s">
        <v>8</v>
      </c>
      <c r="C12" s="42">
        <v>1.3366499999999999</v>
      </c>
      <c r="D12" s="42">
        <v>0.80021100000000001</v>
      </c>
      <c r="E12" s="42">
        <v>83.617137000000014</v>
      </c>
      <c r="F12" s="42">
        <v>1.7509590000000002</v>
      </c>
      <c r="G12" s="42">
        <v>0.43367800000000006</v>
      </c>
      <c r="H12" s="42">
        <v>0.13844400000000001</v>
      </c>
      <c r="I12" s="42">
        <v>3.0761769999999999</v>
      </c>
      <c r="J12" s="42">
        <v>3.8381159999999999</v>
      </c>
      <c r="K12" s="42">
        <v>6.0110429999999999</v>
      </c>
      <c r="L12" s="42">
        <v>6.1626700000000003</v>
      </c>
      <c r="M12" s="42">
        <v>13.297074000000002</v>
      </c>
      <c r="N12" s="42">
        <v>3.5394779999999995</v>
      </c>
      <c r="O12" s="42">
        <v>4.7593040000000002</v>
      </c>
      <c r="P12" s="42">
        <v>4.5915410000000003</v>
      </c>
      <c r="Q12" s="42">
        <v>4.3977179999999993</v>
      </c>
      <c r="R12" s="42">
        <v>7.1254890000000008</v>
      </c>
      <c r="S12" s="42">
        <v>9.1512229999999999</v>
      </c>
      <c r="T12" s="42">
        <v>15.515272</v>
      </c>
      <c r="U12" s="42">
        <v>22.538854000000001</v>
      </c>
      <c r="V12" s="42">
        <v>36.450921000000001</v>
      </c>
      <c r="W12" s="42">
        <v>32.791252</v>
      </c>
      <c r="X12" s="42">
        <v>46.906734999999998</v>
      </c>
      <c r="Y12" s="42">
        <v>46.083421000000001</v>
      </c>
      <c r="Z12" s="42">
        <v>53.331358999999999</v>
      </c>
      <c r="AA12" s="42">
        <v>31.722219000000003</v>
      </c>
      <c r="AB12" s="42">
        <v>19.686122999999998</v>
      </c>
      <c r="AC12" s="42">
        <v>6.4637849999999997</v>
      </c>
      <c r="AD12" s="42">
        <v>10.824427</v>
      </c>
      <c r="AE12" s="42">
        <v>51.572870999999999</v>
      </c>
      <c r="AF12" s="42">
        <v>73.041787999999997</v>
      </c>
      <c r="AG12" s="42">
        <v>28.546009999999999</v>
      </c>
      <c r="AH12" s="42">
        <v>41.945204999999994</v>
      </c>
      <c r="AI12" s="42">
        <f t="shared" si="0"/>
        <v>671.44715399999995</v>
      </c>
      <c r="AJ12" s="26"/>
      <c r="AK12" s="27"/>
      <c r="AL12" s="28"/>
      <c r="AM12" s="29"/>
      <c r="AN12" s="29"/>
    </row>
    <row r="13" spans="1:40" ht="12" customHeight="1" x14ac:dyDescent="0.25">
      <c r="A13" s="40"/>
      <c r="B13" s="41" t="s">
        <v>10</v>
      </c>
      <c r="C13" s="42">
        <v>2.8908E-2</v>
      </c>
      <c r="D13" s="42">
        <v>7.6201999999999992E-2</v>
      </c>
      <c r="E13" s="42">
        <v>1.7829000000000001E-2</v>
      </c>
      <c r="F13" s="42">
        <v>0.25178700000000004</v>
      </c>
      <c r="G13" s="42">
        <v>0.329905</v>
      </c>
      <c r="H13" s="42">
        <v>0.191834</v>
      </c>
      <c r="I13" s="42">
        <v>3.1463730000000001</v>
      </c>
      <c r="J13" s="42">
        <v>0.120119</v>
      </c>
      <c r="K13" s="42">
        <v>0.297732</v>
      </c>
      <c r="L13" s="42">
        <v>8.2875000000000004E-2</v>
      </c>
      <c r="M13" s="42">
        <v>0.74174399999999996</v>
      </c>
      <c r="N13" s="42">
        <v>1.9872069999999999</v>
      </c>
      <c r="O13" s="42">
        <v>2.0302099999999998</v>
      </c>
      <c r="P13" s="42">
        <v>0.14589199999999999</v>
      </c>
      <c r="Q13" s="42">
        <v>0.29275200000000001</v>
      </c>
      <c r="R13" s="42">
        <v>0.5903210000000001</v>
      </c>
      <c r="S13" s="42">
        <v>0.35653800000000002</v>
      </c>
      <c r="T13" s="42">
        <v>1.7915809999999999</v>
      </c>
      <c r="U13" s="42">
        <v>1.0186379999999999</v>
      </c>
      <c r="V13" s="42">
        <v>1.0787439999999999</v>
      </c>
      <c r="W13" s="42">
        <v>0.44828400000000002</v>
      </c>
      <c r="X13" s="42">
        <v>0.15812799999999999</v>
      </c>
      <c r="Y13" s="42">
        <v>0.744089</v>
      </c>
      <c r="Z13" s="42">
        <v>0.36053499999999999</v>
      </c>
      <c r="AA13" s="42">
        <v>8.3280999999999994E-2</v>
      </c>
      <c r="AB13" s="42">
        <v>0.10655300000000001</v>
      </c>
      <c r="AC13" s="42">
        <v>3.7000000000000002E-3</v>
      </c>
      <c r="AD13" s="42">
        <v>0.181176</v>
      </c>
      <c r="AE13" s="42">
        <v>0.14339299999999999</v>
      </c>
      <c r="AF13" s="42">
        <v>0.209399</v>
      </c>
      <c r="AG13" s="42">
        <v>0.34625</v>
      </c>
      <c r="AH13" s="42">
        <v>1.4555999999999999E-2</v>
      </c>
      <c r="AI13" s="42">
        <f t="shared" si="0"/>
        <v>17.376535000000001</v>
      </c>
      <c r="AJ13" s="26"/>
      <c r="AK13" s="27"/>
      <c r="AL13" s="28"/>
      <c r="AM13" s="29"/>
      <c r="AN13" s="29"/>
    </row>
    <row r="14" spans="1:40" ht="12" customHeight="1" x14ac:dyDescent="0.25">
      <c r="A14" s="40"/>
      <c r="B14" s="41" t="s">
        <v>12</v>
      </c>
      <c r="C14" s="42">
        <v>0</v>
      </c>
      <c r="D14" s="42">
        <v>4.5304999999999998E-2</v>
      </c>
      <c r="E14" s="42">
        <v>0</v>
      </c>
      <c r="F14" s="42">
        <v>0.178004</v>
      </c>
      <c r="G14" s="42">
        <v>3.96E-3</v>
      </c>
      <c r="H14" s="42">
        <v>3.0044000000000001E-2</v>
      </c>
      <c r="I14" s="42">
        <v>1.4071E-2</v>
      </c>
      <c r="J14" s="42">
        <v>0.29838500000000001</v>
      </c>
      <c r="K14" s="42">
        <v>0.39123999999999998</v>
      </c>
      <c r="L14" s="42">
        <v>0.28858700000000004</v>
      </c>
      <c r="M14" s="42">
        <v>0.55292300000000005</v>
      </c>
      <c r="N14" s="42">
        <v>1.762</v>
      </c>
      <c r="O14" s="42">
        <v>0.62375599999999998</v>
      </c>
      <c r="P14" s="42">
        <v>1.2409889999999999</v>
      </c>
      <c r="Q14" s="42">
        <v>1.520022</v>
      </c>
      <c r="R14" s="42">
        <v>1.1066319999999998</v>
      </c>
      <c r="S14" s="42">
        <v>0.63416099999999997</v>
      </c>
      <c r="T14" s="42">
        <v>0.57341500000000001</v>
      </c>
      <c r="U14" s="42">
        <v>0.27342599999999995</v>
      </c>
      <c r="V14" s="42">
        <v>1.2253539999999998</v>
      </c>
      <c r="W14" s="42">
        <v>2.2859419999999999</v>
      </c>
      <c r="X14" s="42">
        <v>1.424126</v>
      </c>
      <c r="Y14" s="42">
        <v>0.298871</v>
      </c>
      <c r="Z14" s="42">
        <v>0.50201600000000002</v>
      </c>
      <c r="AA14" s="42">
        <v>0.38572300000000004</v>
      </c>
      <c r="AB14" s="42">
        <v>0.55575200000000002</v>
      </c>
      <c r="AC14" s="42">
        <v>0.50670300000000001</v>
      </c>
      <c r="AD14" s="42">
        <v>0.39898400000000001</v>
      </c>
      <c r="AE14" s="42">
        <v>0.69099699999999997</v>
      </c>
      <c r="AF14" s="42">
        <v>1.086821</v>
      </c>
      <c r="AG14" s="42">
        <v>0.85345100000000007</v>
      </c>
      <c r="AH14" s="42">
        <v>0.78437500000000004</v>
      </c>
      <c r="AI14" s="42">
        <f t="shared" si="0"/>
        <v>20.536035000000002</v>
      </c>
      <c r="AJ14" s="26"/>
      <c r="AK14" s="27"/>
      <c r="AL14" s="28"/>
      <c r="AM14" s="29"/>
      <c r="AN14" s="29"/>
    </row>
    <row r="15" spans="1:40" ht="12" customHeight="1" x14ac:dyDescent="0.25">
      <c r="A15" s="40"/>
      <c r="B15" s="41" t="s">
        <v>14</v>
      </c>
      <c r="C15" s="42">
        <v>0.45727400000000001</v>
      </c>
      <c r="D15" s="42">
        <v>4.5304999999999998E-2</v>
      </c>
      <c r="E15" s="42">
        <v>0</v>
      </c>
      <c r="F15" s="42">
        <v>0.18395799999999998</v>
      </c>
      <c r="G15" s="42">
        <v>3.96E-3</v>
      </c>
      <c r="H15" s="42">
        <v>3.0044000000000001E-2</v>
      </c>
      <c r="I15" s="42">
        <v>1.4071E-2</v>
      </c>
      <c r="J15" s="42">
        <v>0.41351399999999999</v>
      </c>
      <c r="K15" s="42">
        <v>0.69426100000000002</v>
      </c>
      <c r="L15" s="42">
        <v>0.51790199999999997</v>
      </c>
      <c r="M15" s="42">
        <v>0.724248</v>
      </c>
      <c r="N15" s="42">
        <v>1.7210379999999998</v>
      </c>
      <c r="O15" s="42">
        <v>1.1822490000000001</v>
      </c>
      <c r="P15" s="42">
        <v>1.23458</v>
      </c>
      <c r="Q15" s="42">
        <v>1.1843330000000001</v>
      </c>
      <c r="R15" s="42">
        <v>2.4040249999999999</v>
      </c>
      <c r="S15" s="42">
        <v>1.868239</v>
      </c>
      <c r="T15" s="42">
        <v>3.1786449999999995</v>
      </c>
      <c r="U15" s="42">
        <v>5.9044299999999996</v>
      </c>
      <c r="V15" s="42">
        <v>0.80379500000000004</v>
      </c>
      <c r="W15" s="42">
        <v>1.753735</v>
      </c>
      <c r="X15" s="42">
        <v>1.1844570000000001</v>
      </c>
      <c r="Y15" s="42">
        <v>0.67423999999999995</v>
      </c>
      <c r="Z15" s="42">
        <v>0.81296199999999996</v>
      </c>
      <c r="AA15" s="42">
        <v>0.56673899999999999</v>
      </c>
      <c r="AB15" s="42">
        <v>0.98250400000000004</v>
      </c>
      <c r="AC15" s="42">
        <v>0.83038199999999995</v>
      </c>
      <c r="AD15" s="42">
        <v>1.1120699999999999</v>
      </c>
      <c r="AE15" s="42">
        <v>0.24654300000000001</v>
      </c>
      <c r="AF15" s="42">
        <v>0.39258499999999996</v>
      </c>
      <c r="AG15" s="42">
        <v>1.4473800000000001</v>
      </c>
      <c r="AH15" s="42">
        <v>0.8426030000000001</v>
      </c>
      <c r="AI15" s="42">
        <f t="shared" si="0"/>
        <v>33.412070999999997</v>
      </c>
      <c r="AJ15" s="26"/>
      <c r="AK15" s="27"/>
      <c r="AL15" s="28"/>
      <c r="AM15" s="29"/>
      <c r="AN15" s="29"/>
    </row>
    <row r="16" spans="1:40" ht="12" customHeight="1" x14ac:dyDescent="0.25">
      <c r="A16" s="40"/>
      <c r="B16" s="41" t="s">
        <v>16</v>
      </c>
      <c r="C16" s="42">
        <v>0</v>
      </c>
      <c r="D16" s="42">
        <v>0</v>
      </c>
      <c r="E16" s="42">
        <v>0</v>
      </c>
      <c r="F16" s="42">
        <v>1.0678E-2</v>
      </c>
      <c r="G16" s="42">
        <v>4.8354000000000001E-2</v>
      </c>
      <c r="H16" s="42">
        <v>1.7936000000000001E-2</v>
      </c>
      <c r="I16" s="42">
        <v>0.21525900000000001</v>
      </c>
      <c r="J16" s="42">
        <v>0.72189300000000001</v>
      </c>
      <c r="K16" s="42">
        <v>0.27081499999999997</v>
      </c>
      <c r="L16" s="42">
        <v>0.19944299999999998</v>
      </c>
      <c r="M16" s="42">
        <v>0.32730499999999996</v>
      </c>
      <c r="N16" s="42">
        <v>0.30343399999999998</v>
      </c>
      <c r="O16" s="42">
        <v>8.9599999999999992E-3</v>
      </c>
      <c r="P16" s="42">
        <v>3.2015999999999996E-2</v>
      </c>
      <c r="Q16" s="42">
        <v>0.169485</v>
      </c>
      <c r="R16" s="42">
        <v>3.0790999999999999E-2</v>
      </c>
      <c r="S16" s="42">
        <v>7.7697000000000002E-2</v>
      </c>
      <c r="T16" s="42">
        <v>5.4315999999999996E-2</v>
      </c>
      <c r="U16" s="42">
        <v>9.8606999999999986E-2</v>
      </c>
      <c r="V16" s="42">
        <v>0.14532499999999998</v>
      </c>
      <c r="W16" s="42">
        <v>3.5109000000000001E-2</v>
      </c>
      <c r="X16" s="42">
        <v>0.11435300000000001</v>
      </c>
      <c r="Y16" s="42">
        <v>0.326046</v>
      </c>
      <c r="Z16" s="42">
        <v>0.19973800000000003</v>
      </c>
      <c r="AA16" s="42">
        <v>0.28183000000000002</v>
      </c>
      <c r="AB16" s="42">
        <v>0.72638599999999998</v>
      </c>
      <c r="AC16" s="42">
        <v>1.7086399999999999</v>
      </c>
      <c r="AD16" s="42">
        <v>0.35469500000000004</v>
      </c>
      <c r="AE16" s="42">
        <v>0.49928799999999995</v>
      </c>
      <c r="AF16" s="42">
        <v>0.34533199999999997</v>
      </c>
      <c r="AG16" s="42">
        <v>0.58458200000000005</v>
      </c>
      <c r="AH16" s="42">
        <v>0.54770200000000002</v>
      </c>
      <c r="AI16" s="42">
        <f t="shared" si="0"/>
        <v>8.4560149999999989</v>
      </c>
      <c r="AJ16" s="26"/>
      <c r="AK16" s="27"/>
      <c r="AL16" s="28"/>
      <c r="AM16" s="29"/>
      <c r="AN16" s="29"/>
    </row>
    <row r="17" spans="1:40" ht="12" customHeight="1" x14ac:dyDescent="0.25">
      <c r="A17" s="40"/>
      <c r="B17" s="41" t="s">
        <v>18</v>
      </c>
      <c r="C17" s="42">
        <v>6.6839999999999998E-3</v>
      </c>
      <c r="D17" s="42">
        <v>1.8334E-2</v>
      </c>
      <c r="E17" s="42">
        <v>2.3591000000000001E-2</v>
      </c>
      <c r="F17" s="42">
        <v>0</v>
      </c>
      <c r="G17" s="42">
        <v>0.12946199999999999</v>
      </c>
      <c r="H17" s="42">
        <v>0.28623300000000002</v>
      </c>
      <c r="I17" s="42">
        <v>1.0162390000000001</v>
      </c>
      <c r="J17" s="42">
        <v>0.37609599999999999</v>
      </c>
      <c r="K17" s="42">
        <v>0.26755899999999994</v>
      </c>
      <c r="L17" s="42">
        <v>0.55989</v>
      </c>
      <c r="M17" s="42">
        <v>0.81715199999999999</v>
      </c>
      <c r="N17" s="42">
        <v>0.85455900000000007</v>
      </c>
      <c r="O17" s="42">
        <v>0.46136899999999997</v>
      </c>
      <c r="P17" s="42">
        <v>1.3341650000000003</v>
      </c>
      <c r="Q17" s="42">
        <v>0.85617699999999997</v>
      </c>
      <c r="R17" s="42">
        <v>0.38600299999999999</v>
      </c>
      <c r="S17" s="42">
        <v>0.44138699999999997</v>
      </c>
      <c r="T17" s="42">
        <v>0.17291200000000001</v>
      </c>
      <c r="U17" s="42">
        <v>0.30565399999999998</v>
      </c>
      <c r="V17" s="42">
        <v>0.34471099999999999</v>
      </c>
      <c r="W17" s="42">
        <v>0.47989599999999999</v>
      </c>
      <c r="X17" s="42">
        <v>0.66587900000000022</v>
      </c>
      <c r="Y17" s="42">
        <v>6.4178959999999989</v>
      </c>
      <c r="Z17" s="42">
        <v>4.655411</v>
      </c>
      <c r="AA17" s="42">
        <v>3.2913329999999998</v>
      </c>
      <c r="AB17" s="42">
        <v>2.0744880000000001</v>
      </c>
      <c r="AC17" s="42">
        <v>1.6145259999999999</v>
      </c>
      <c r="AD17" s="42">
        <v>1.5464100000000001</v>
      </c>
      <c r="AE17" s="42">
        <v>0.59407599999999994</v>
      </c>
      <c r="AF17" s="42">
        <v>2.4419360000000001</v>
      </c>
      <c r="AG17" s="42">
        <v>2.0757849999999998</v>
      </c>
      <c r="AH17" s="42">
        <v>1.4971410000000001</v>
      </c>
      <c r="AI17" s="42">
        <f t="shared" si="0"/>
        <v>36.012954000000008</v>
      </c>
      <c r="AJ17" s="26"/>
      <c r="AK17" s="27"/>
      <c r="AL17" s="28"/>
      <c r="AM17" s="29"/>
      <c r="AN17" s="29"/>
    </row>
    <row r="18" spans="1:40" ht="12" customHeight="1" x14ac:dyDescent="0.25">
      <c r="A18" s="40"/>
      <c r="B18" s="41" t="s">
        <v>20</v>
      </c>
      <c r="C18" s="42">
        <v>1.5017000000000001E-2</v>
      </c>
      <c r="D18" s="42">
        <v>9.7610000000000006E-3</v>
      </c>
      <c r="E18" s="42">
        <v>0</v>
      </c>
      <c r="F18" s="42">
        <v>0</v>
      </c>
      <c r="G18" s="42">
        <v>0</v>
      </c>
      <c r="H18" s="42">
        <v>0</v>
      </c>
      <c r="I18" s="42">
        <v>0</v>
      </c>
      <c r="J18" s="42">
        <v>0</v>
      </c>
      <c r="K18" s="42">
        <v>6.7199999999999996E-2</v>
      </c>
      <c r="L18" s="42">
        <v>0</v>
      </c>
      <c r="M18" s="42">
        <v>0</v>
      </c>
      <c r="N18" s="42">
        <v>2.3999999999999998E-3</v>
      </c>
      <c r="O18" s="42">
        <v>3.7747310000000001</v>
      </c>
      <c r="P18" s="42">
        <v>2.0108999999999998E-2</v>
      </c>
      <c r="Q18" s="42">
        <v>0</v>
      </c>
      <c r="R18" s="42">
        <v>6.4350000000000004E-2</v>
      </c>
      <c r="S18" s="42">
        <v>8.2410000000000001E-3</v>
      </c>
      <c r="T18" s="42">
        <v>0</v>
      </c>
      <c r="U18" s="42">
        <v>9.4280000000000006E-3</v>
      </c>
      <c r="V18" s="42">
        <v>0</v>
      </c>
      <c r="W18" s="42">
        <v>0</v>
      </c>
      <c r="X18" s="42">
        <v>2.5200000000000001E-3</v>
      </c>
      <c r="Y18" s="42">
        <v>0</v>
      </c>
      <c r="Z18" s="42">
        <v>4.895E-2</v>
      </c>
      <c r="AA18" s="42">
        <v>0</v>
      </c>
      <c r="AB18" s="42">
        <v>7.3049999999999999E-3</v>
      </c>
      <c r="AC18" s="42">
        <v>5.3159999999999999E-2</v>
      </c>
      <c r="AD18" s="42">
        <v>2.0624E-2</v>
      </c>
      <c r="AE18" s="42">
        <v>8.9974999999999999E-2</v>
      </c>
      <c r="AF18" s="42">
        <v>2.5357999999999999E-2</v>
      </c>
      <c r="AG18" s="42">
        <v>3.1281000000000003E-2</v>
      </c>
      <c r="AH18" s="42">
        <v>7.1383000000000002E-2</v>
      </c>
      <c r="AI18" s="42">
        <f t="shared" si="0"/>
        <v>4.3217929999999996</v>
      </c>
      <c r="AJ18" s="26"/>
      <c r="AK18" s="27"/>
      <c r="AL18" s="28"/>
      <c r="AM18" s="29"/>
      <c r="AN18" s="29"/>
    </row>
    <row r="19" spans="1:40" ht="12" customHeight="1" x14ac:dyDescent="0.25">
      <c r="A19" s="40"/>
      <c r="B19" s="41" t="s">
        <v>22</v>
      </c>
      <c r="C19" s="42">
        <v>0</v>
      </c>
      <c r="D19" s="42">
        <v>0</v>
      </c>
      <c r="E19" s="42">
        <v>0</v>
      </c>
      <c r="F19" s="42">
        <v>0</v>
      </c>
      <c r="G19" s="42">
        <v>0</v>
      </c>
      <c r="H19" s="42">
        <v>6.1910000000000003E-3</v>
      </c>
      <c r="I19" s="42">
        <v>1.651E-2</v>
      </c>
      <c r="J19" s="42">
        <v>2.4167000000000001E-2</v>
      </c>
      <c r="K19" s="42">
        <v>8.1265000000000004E-2</v>
      </c>
      <c r="L19" s="42">
        <v>5.1735000000000003E-2</v>
      </c>
      <c r="M19" s="42">
        <v>0.14558699999999999</v>
      </c>
      <c r="N19" s="42">
        <v>5.6212999999999999E-2</v>
      </c>
      <c r="O19" s="42">
        <v>7.4110000000000001E-3</v>
      </c>
      <c r="P19" s="42">
        <v>2.8389999999999999E-3</v>
      </c>
      <c r="Q19" s="42">
        <v>0</v>
      </c>
      <c r="R19" s="42">
        <v>6.0263999999999998E-2</v>
      </c>
      <c r="S19" s="42">
        <v>3.005E-2</v>
      </c>
      <c r="T19" s="42">
        <v>5.274E-3</v>
      </c>
      <c r="U19" s="42">
        <v>0.67660600000000004</v>
      </c>
      <c r="V19" s="42">
        <v>7.7689999999999995E-2</v>
      </c>
      <c r="W19" s="42">
        <v>2.0657999999999999E-2</v>
      </c>
      <c r="X19" s="42">
        <v>3.1401999999999999E-2</v>
      </c>
      <c r="Y19" s="42">
        <v>0.30704700000000001</v>
      </c>
      <c r="Z19" s="42">
        <v>0.19322499999999998</v>
      </c>
      <c r="AA19" s="42">
        <v>0.44776499999999997</v>
      </c>
      <c r="AB19" s="42">
        <v>0.20538999999999999</v>
      </c>
      <c r="AC19" s="42">
        <v>0.17338200000000001</v>
      </c>
      <c r="AD19" s="42">
        <v>0.52336000000000005</v>
      </c>
      <c r="AE19" s="42">
        <v>0.92105099999999995</v>
      </c>
      <c r="AF19" s="42">
        <v>0.20835900000000002</v>
      </c>
      <c r="AG19" s="42">
        <v>0.11233799999999999</v>
      </c>
      <c r="AH19" s="42">
        <v>0.27519300000000002</v>
      </c>
      <c r="AI19" s="42">
        <f t="shared" si="0"/>
        <v>4.6609720000000001</v>
      </c>
      <c r="AJ19" s="26"/>
      <c r="AK19" s="27"/>
      <c r="AL19" s="28"/>
      <c r="AM19" s="29"/>
      <c r="AN19" s="29"/>
    </row>
    <row r="20" spans="1:40" ht="12" customHeight="1" x14ac:dyDescent="0.25">
      <c r="A20" s="40"/>
      <c r="B20" s="41" t="s">
        <v>24</v>
      </c>
      <c r="C20" s="42">
        <v>9.8619999999999992E-3</v>
      </c>
      <c r="D20" s="42">
        <v>2.2157E-2</v>
      </c>
      <c r="E20" s="42">
        <v>0.11317099999999999</v>
      </c>
      <c r="F20" s="42">
        <v>0.21892800000000001</v>
      </c>
      <c r="G20" s="42">
        <v>1.377E-3</v>
      </c>
      <c r="H20" s="42">
        <v>4.9520999999999996E-2</v>
      </c>
      <c r="I20" s="42">
        <v>6.3489000000000004E-2</v>
      </c>
      <c r="J20" s="42">
        <v>3.9344999999999998E-2</v>
      </c>
      <c r="K20" s="42">
        <v>0.26762999999999998</v>
      </c>
      <c r="L20" s="42">
        <v>0.22050500000000001</v>
      </c>
      <c r="M20" s="42">
        <v>0.15127299999999999</v>
      </c>
      <c r="N20" s="42">
        <v>0.16706399999999999</v>
      </c>
      <c r="O20" s="42">
        <v>1.3464099999999999</v>
      </c>
      <c r="P20" s="42">
        <v>0.195577</v>
      </c>
      <c r="Q20" s="42">
        <v>0.192306</v>
      </c>
      <c r="R20" s="42">
        <v>1.4963289999999998</v>
      </c>
      <c r="S20" s="42">
        <v>0.89871599999999996</v>
      </c>
      <c r="T20" s="42">
        <v>0.38261699999999998</v>
      </c>
      <c r="U20" s="42">
        <v>0.30038899999999996</v>
      </c>
      <c r="V20" s="42">
        <v>0.46968599999999999</v>
      </c>
      <c r="W20" s="42">
        <v>0.54331800000000008</v>
      </c>
      <c r="X20" s="42">
        <v>0.50365100000000007</v>
      </c>
      <c r="Y20" s="42">
        <v>0.26420900000000003</v>
      </c>
      <c r="Z20" s="42">
        <v>0.55549399999999993</v>
      </c>
      <c r="AA20" s="42">
        <v>1.231166</v>
      </c>
      <c r="AB20" s="42">
        <v>1.7304590000000002</v>
      </c>
      <c r="AC20" s="42">
        <v>1.1964220000000001</v>
      </c>
      <c r="AD20" s="42">
        <v>1.5428449999999998</v>
      </c>
      <c r="AE20" s="42">
        <v>1.4071440000000002</v>
      </c>
      <c r="AF20" s="42">
        <v>2.2408680000000003</v>
      </c>
      <c r="AG20" s="42">
        <v>2.9314459999999998</v>
      </c>
      <c r="AH20" s="42">
        <v>2.4251580000000001</v>
      </c>
      <c r="AI20" s="42">
        <f t="shared" si="0"/>
        <v>23.178532000000001</v>
      </c>
      <c r="AJ20" s="26"/>
      <c r="AK20" s="27"/>
      <c r="AL20" s="28"/>
      <c r="AM20" s="29"/>
      <c r="AN20" s="29"/>
    </row>
    <row r="21" spans="1:40" ht="12" customHeight="1" x14ac:dyDescent="0.25">
      <c r="A21" s="40"/>
      <c r="B21" s="41" t="s">
        <v>26</v>
      </c>
      <c r="C21" s="42">
        <v>0</v>
      </c>
      <c r="D21" s="42">
        <v>0</v>
      </c>
      <c r="E21" s="42">
        <v>0</v>
      </c>
      <c r="F21" s="42">
        <v>0</v>
      </c>
      <c r="G21" s="42">
        <v>0</v>
      </c>
      <c r="H21" s="42">
        <v>0</v>
      </c>
      <c r="I21" s="42">
        <v>0</v>
      </c>
      <c r="J21" s="42">
        <v>0</v>
      </c>
      <c r="K21" s="42">
        <v>0</v>
      </c>
      <c r="L21" s="42">
        <v>0</v>
      </c>
      <c r="M21" s="42">
        <v>0</v>
      </c>
      <c r="N21" s="42">
        <v>0</v>
      </c>
      <c r="O21" s="42">
        <v>0.25783400000000001</v>
      </c>
      <c r="P21" s="42">
        <v>0</v>
      </c>
      <c r="Q21" s="42">
        <v>0</v>
      </c>
      <c r="R21" s="42">
        <v>0</v>
      </c>
      <c r="S21" s="42">
        <v>0.41576000000000002</v>
      </c>
      <c r="T21" s="42">
        <v>0</v>
      </c>
      <c r="U21" s="42">
        <v>2.1700000000000001E-3</v>
      </c>
      <c r="V21" s="42">
        <v>1.504E-2</v>
      </c>
      <c r="W21" s="42">
        <v>0</v>
      </c>
      <c r="X21" s="42">
        <v>0</v>
      </c>
      <c r="Y21" s="42">
        <v>0</v>
      </c>
      <c r="Z21" s="42">
        <v>0</v>
      </c>
      <c r="AA21" s="42">
        <v>0</v>
      </c>
      <c r="AB21" s="42">
        <v>0.29538799999999998</v>
      </c>
      <c r="AC21" s="42">
        <v>0</v>
      </c>
      <c r="AD21" s="42">
        <v>0</v>
      </c>
      <c r="AE21" s="42">
        <v>2.7054000000000002E-2</v>
      </c>
      <c r="AF21" s="42">
        <v>0</v>
      </c>
      <c r="AG21" s="42">
        <v>7.7450000000000001E-3</v>
      </c>
      <c r="AH21" s="42">
        <v>0.69026100000000001</v>
      </c>
      <c r="AI21" s="42">
        <f t="shared" si="0"/>
        <v>1.711252</v>
      </c>
      <c r="AJ21" s="26"/>
      <c r="AK21" s="27"/>
      <c r="AL21" s="28"/>
      <c r="AM21" s="29"/>
      <c r="AN21" s="29"/>
    </row>
    <row r="22" spans="1:40" ht="12" customHeight="1" x14ac:dyDescent="0.25">
      <c r="A22" s="40"/>
      <c r="B22" s="41" t="s">
        <v>28</v>
      </c>
      <c r="C22" s="42">
        <v>0</v>
      </c>
      <c r="D22" s="42">
        <v>0</v>
      </c>
      <c r="E22" s="42">
        <v>0</v>
      </c>
      <c r="F22" s="42">
        <v>0</v>
      </c>
      <c r="G22" s="42">
        <v>0</v>
      </c>
      <c r="H22" s="42">
        <v>0</v>
      </c>
      <c r="I22" s="42">
        <v>6.2884999999999996E-2</v>
      </c>
      <c r="J22" s="42">
        <v>2.7420000000000001E-3</v>
      </c>
      <c r="K22" s="42">
        <v>2.3831000000000001E-2</v>
      </c>
      <c r="L22" s="42">
        <v>4.9893E-2</v>
      </c>
      <c r="M22" s="42">
        <v>3.7794000000000001E-2</v>
      </c>
      <c r="N22" s="42">
        <v>4.3959999999999997E-3</v>
      </c>
      <c r="O22" s="42">
        <v>4.1097000000000002E-2</v>
      </c>
      <c r="P22" s="42">
        <v>2.6176000000000001E-2</v>
      </c>
      <c r="Q22" s="42">
        <v>0.190051</v>
      </c>
      <c r="R22" s="42">
        <v>0.14178399999999999</v>
      </c>
      <c r="S22" s="42">
        <v>0.62126700000000001</v>
      </c>
      <c r="T22" s="42">
        <v>1.687684</v>
      </c>
      <c r="U22" s="42">
        <v>0.418209</v>
      </c>
      <c r="V22" s="42">
        <v>1.1049359999999999</v>
      </c>
      <c r="W22" s="42">
        <v>0.83233000000000001</v>
      </c>
      <c r="X22" s="42">
        <v>1.7499420000000001</v>
      </c>
      <c r="Y22" s="42">
        <v>0.47634100000000001</v>
      </c>
      <c r="Z22" s="42">
        <v>0.47830099999999998</v>
      </c>
      <c r="AA22" s="42">
        <v>0.36021700000000001</v>
      </c>
      <c r="AB22" s="42">
        <v>0.30562</v>
      </c>
      <c r="AC22" s="42">
        <v>0.384795</v>
      </c>
      <c r="AD22" s="42">
        <v>0.17562899999999998</v>
      </c>
      <c r="AE22" s="42">
        <v>0.28518100000000002</v>
      </c>
      <c r="AF22" s="42">
        <v>0.194298</v>
      </c>
      <c r="AG22" s="42">
        <v>1.222062</v>
      </c>
      <c r="AH22" s="42">
        <v>0.91994100000000001</v>
      </c>
      <c r="AI22" s="42">
        <f t="shared" si="0"/>
        <v>11.797401999999998</v>
      </c>
      <c r="AJ22" s="26"/>
      <c r="AK22" s="27"/>
      <c r="AL22" s="28"/>
      <c r="AM22" s="29"/>
      <c r="AN22" s="29"/>
    </row>
    <row r="23" spans="1:40" ht="12" customHeight="1" x14ac:dyDescent="0.25">
      <c r="A23" s="40"/>
      <c r="B23" s="41" t="s">
        <v>30</v>
      </c>
      <c r="C23" s="42">
        <v>0</v>
      </c>
      <c r="D23" s="42">
        <v>0</v>
      </c>
      <c r="E23" s="42">
        <v>0</v>
      </c>
      <c r="F23" s="42">
        <v>0</v>
      </c>
      <c r="G23" s="42">
        <v>0</v>
      </c>
      <c r="H23" s="42">
        <v>0</v>
      </c>
      <c r="I23" s="42">
        <v>0</v>
      </c>
      <c r="J23" s="42">
        <v>0</v>
      </c>
      <c r="K23" s="42">
        <v>9.3492000000000006E-2</v>
      </c>
      <c r="L23" s="42">
        <v>0.78624000000000005</v>
      </c>
      <c r="M23" s="42">
        <v>0</v>
      </c>
      <c r="N23" s="42">
        <v>0</v>
      </c>
      <c r="O23" s="42">
        <v>0</v>
      </c>
      <c r="P23" s="42">
        <v>2.4374419999999999</v>
      </c>
      <c r="Q23" s="42">
        <v>0</v>
      </c>
      <c r="R23" s="42">
        <v>1.9008</v>
      </c>
      <c r="S23" s="42">
        <v>0</v>
      </c>
      <c r="T23" s="42">
        <v>0</v>
      </c>
      <c r="U23" s="42">
        <v>0</v>
      </c>
      <c r="V23" s="42">
        <v>0</v>
      </c>
      <c r="W23" s="42">
        <v>0</v>
      </c>
      <c r="X23" s="42">
        <v>0</v>
      </c>
      <c r="Y23" s="42">
        <v>0</v>
      </c>
      <c r="Z23" s="42">
        <v>0</v>
      </c>
      <c r="AA23" s="42">
        <v>1.7323000000000002E-2</v>
      </c>
      <c r="AB23" s="42">
        <v>0</v>
      </c>
      <c r="AC23" s="42">
        <v>0</v>
      </c>
      <c r="AD23" s="42">
        <v>0</v>
      </c>
      <c r="AE23" s="42">
        <v>2.2100000000000002E-3</v>
      </c>
      <c r="AF23" s="42">
        <v>0</v>
      </c>
      <c r="AG23" s="42">
        <v>0</v>
      </c>
      <c r="AH23" s="42">
        <v>0</v>
      </c>
      <c r="AI23" s="42">
        <f t="shared" si="0"/>
        <v>5.2375069999999999</v>
      </c>
      <c r="AJ23" s="26"/>
      <c r="AK23" s="27"/>
      <c r="AL23" s="28"/>
      <c r="AM23" s="29"/>
      <c r="AN23" s="29"/>
    </row>
    <row r="24" spans="1:40" ht="12" customHeight="1" x14ac:dyDescent="0.25">
      <c r="A24" s="40"/>
      <c r="B24" s="41" t="s">
        <v>32</v>
      </c>
      <c r="C24" s="42">
        <v>0.152256</v>
      </c>
      <c r="D24" s="42">
        <v>0</v>
      </c>
      <c r="E24" s="42">
        <v>8.9110000000000005E-3</v>
      </c>
      <c r="F24" s="42">
        <v>3.9335999999999996E-2</v>
      </c>
      <c r="G24" s="42">
        <v>4.5983000000000003E-2</v>
      </c>
      <c r="H24" s="42">
        <v>1.5729E-2</v>
      </c>
      <c r="I24" s="42">
        <v>2.3418739999999998</v>
      </c>
      <c r="J24" s="42">
        <v>0.76915100000000003</v>
      </c>
      <c r="K24" s="42">
        <v>2.048095</v>
      </c>
      <c r="L24" s="42">
        <v>0.116121</v>
      </c>
      <c r="M24" s="42">
        <v>0.40710299999999999</v>
      </c>
      <c r="N24" s="42">
        <v>6.0609960000000003</v>
      </c>
      <c r="O24" s="42">
        <v>0.19809399999999999</v>
      </c>
      <c r="P24" s="42">
        <v>1.071723</v>
      </c>
      <c r="Q24" s="42">
        <v>1.8792339999999998</v>
      </c>
      <c r="R24" s="42">
        <v>0.827932</v>
      </c>
      <c r="S24" s="42">
        <v>0.882023</v>
      </c>
      <c r="T24" s="42">
        <v>1.4157310000000001</v>
      </c>
      <c r="U24" s="42">
        <v>0.17867499999999997</v>
      </c>
      <c r="V24" s="42">
        <v>0.37473100000000004</v>
      </c>
      <c r="W24" s="42">
        <v>1.3602920000000001</v>
      </c>
      <c r="X24" s="42">
        <v>2.7592460000000001</v>
      </c>
      <c r="Y24" s="42">
        <v>0.64239400000000002</v>
      </c>
      <c r="Z24" s="42">
        <v>0.7614749999999999</v>
      </c>
      <c r="AA24" s="42">
        <v>0.62729999999999997</v>
      </c>
      <c r="AB24" s="42">
        <v>2.0526170000000001</v>
      </c>
      <c r="AC24" s="42">
        <v>2.5533160000000001</v>
      </c>
      <c r="AD24" s="42">
        <v>0.39436199999999999</v>
      </c>
      <c r="AE24" s="42">
        <v>1.1102839999999998</v>
      </c>
      <c r="AF24" s="42">
        <v>1.5464460000000002</v>
      </c>
      <c r="AG24" s="42">
        <v>1.7416930000000004</v>
      </c>
      <c r="AH24" s="42">
        <v>1.859672</v>
      </c>
      <c r="AI24" s="42">
        <f t="shared" si="0"/>
        <v>36.242795000000008</v>
      </c>
      <c r="AJ24" s="26"/>
      <c r="AK24" s="27"/>
      <c r="AL24" s="28"/>
      <c r="AM24" s="29"/>
      <c r="AN24" s="29"/>
    </row>
    <row r="25" spans="1:40" ht="12" customHeight="1" x14ac:dyDescent="0.25">
      <c r="A25" s="40"/>
      <c r="B25" s="41" t="s">
        <v>34</v>
      </c>
      <c r="C25" s="42">
        <v>0</v>
      </c>
      <c r="D25" s="42">
        <v>0</v>
      </c>
      <c r="E25" s="42">
        <v>0</v>
      </c>
      <c r="F25" s="42">
        <v>2.8639999999999999E-2</v>
      </c>
      <c r="G25" s="42">
        <v>0</v>
      </c>
      <c r="H25" s="42">
        <v>0</v>
      </c>
      <c r="I25" s="42">
        <v>8.9499999999999996E-3</v>
      </c>
      <c r="J25" s="42">
        <v>0.24948799999999999</v>
      </c>
      <c r="K25" s="42">
        <v>0</v>
      </c>
      <c r="L25" s="42">
        <v>0.189308</v>
      </c>
      <c r="M25" s="42">
        <v>0.689299</v>
      </c>
      <c r="N25" s="42">
        <v>0.38257400000000003</v>
      </c>
      <c r="O25" s="42">
        <v>0.20899200000000001</v>
      </c>
      <c r="P25" s="42">
        <v>9.3621999999999997E-2</v>
      </c>
      <c r="Q25" s="42">
        <v>0.253272</v>
      </c>
      <c r="R25" s="42">
        <v>0.322579</v>
      </c>
      <c r="S25" s="42">
        <v>0.32053599999999999</v>
      </c>
      <c r="T25" s="42">
        <v>0</v>
      </c>
      <c r="U25" s="42">
        <v>0</v>
      </c>
      <c r="V25" s="42">
        <v>0</v>
      </c>
      <c r="W25" s="42">
        <v>7.6484999999999997E-2</v>
      </c>
      <c r="X25" s="42">
        <v>1.6529000000000002E-2</v>
      </c>
      <c r="Y25" s="42">
        <v>4.0000000000000001E-3</v>
      </c>
      <c r="Z25" s="42">
        <v>0</v>
      </c>
      <c r="AA25" s="42">
        <v>0.20621499999999998</v>
      </c>
      <c r="AB25" s="42">
        <v>0</v>
      </c>
      <c r="AC25" s="42">
        <v>2.2452620000000003</v>
      </c>
      <c r="AD25" s="42">
        <v>13.792902999999999</v>
      </c>
      <c r="AE25" s="42">
        <v>10.818478000000001</v>
      </c>
      <c r="AF25" s="42">
        <v>2.7810239999999999</v>
      </c>
      <c r="AG25" s="42">
        <v>3.4607600000000001</v>
      </c>
      <c r="AH25" s="42">
        <v>4.4882999999999999E-2</v>
      </c>
      <c r="AI25" s="42">
        <f t="shared" si="0"/>
        <v>36.193798999999999</v>
      </c>
      <c r="AJ25" s="26"/>
      <c r="AK25" s="27"/>
      <c r="AL25" s="28"/>
      <c r="AM25" s="29"/>
      <c r="AN25" s="29"/>
    </row>
    <row r="26" spans="1:40" ht="12" customHeight="1" x14ac:dyDescent="0.25">
      <c r="A26" s="40"/>
      <c r="B26" s="41" t="s">
        <v>36</v>
      </c>
      <c r="C26" s="42">
        <v>0.164048</v>
      </c>
      <c r="D26" s="42">
        <v>0.11765</v>
      </c>
      <c r="E26" s="42">
        <v>9.9629999999999996E-2</v>
      </c>
      <c r="F26" s="42">
        <v>0.141513</v>
      </c>
      <c r="G26" s="42">
        <v>0.76847199999999993</v>
      </c>
      <c r="H26" s="42">
        <v>0.529111</v>
      </c>
      <c r="I26" s="42">
        <v>3.5239640000000003</v>
      </c>
      <c r="J26" s="42">
        <v>2.3479190000000001</v>
      </c>
      <c r="K26" s="42">
        <v>4.5489259999999998</v>
      </c>
      <c r="L26" s="42">
        <v>4.6026900000000008</v>
      </c>
      <c r="M26" s="42">
        <v>4.2541660000000006</v>
      </c>
      <c r="N26" s="42">
        <v>7.9332799999999999</v>
      </c>
      <c r="O26" s="42">
        <v>3.859804</v>
      </c>
      <c r="P26" s="42">
        <v>7.1470250000000002</v>
      </c>
      <c r="Q26" s="42">
        <v>4.9321489999999999</v>
      </c>
      <c r="R26" s="42">
        <v>11.269406</v>
      </c>
      <c r="S26" s="42">
        <v>6.7151669999999992</v>
      </c>
      <c r="T26" s="42">
        <v>7.3739530000000002</v>
      </c>
      <c r="U26" s="42">
        <v>6.4262220000000001</v>
      </c>
      <c r="V26" s="42">
        <v>10.312828</v>
      </c>
      <c r="W26" s="42">
        <v>10.461441999999998</v>
      </c>
      <c r="X26" s="42">
        <v>13.257089000000001</v>
      </c>
      <c r="Y26" s="42">
        <v>17.622240000000001</v>
      </c>
      <c r="Z26" s="42">
        <v>16.405049999999999</v>
      </c>
      <c r="AA26" s="42">
        <v>15.633454</v>
      </c>
      <c r="AB26" s="42">
        <v>12.649781999999998</v>
      </c>
      <c r="AC26" s="42">
        <v>19.889673000000002</v>
      </c>
      <c r="AD26" s="42">
        <v>18.482915000000002</v>
      </c>
      <c r="AE26" s="42">
        <v>15.564561000000001</v>
      </c>
      <c r="AF26" s="42">
        <v>11.615323999999999</v>
      </c>
      <c r="AG26" s="42">
        <v>14.302624999999999</v>
      </c>
      <c r="AH26" s="42">
        <v>15.639355000000002</v>
      </c>
      <c r="AI26" s="42">
        <f t="shared" si="0"/>
        <v>268.59143299999999</v>
      </c>
      <c r="AJ26" s="26"/>
      <c r="AK26" s="27"/>
      <c r="AL26" s="28"/>
      <c r="AM26" s="29"/>
      <c r="AN26" s="29"/>
    </row>
    <row r="27" spans="1:40" ht="12" customHeight="1" x14ac:dyDescent="0.25">
      <c r="A27" s="40"/>
      <c r="B27" s="41" t="s">
        <v>38</v>
      </c>
      <c r="C27" s="42">
        <v>0.44730500000000001</v>
      </c>
      <c r="D27" s="42">
        <v>1.5110869999999998</v>
      </c>
      <c r="E27" s="42">
        <v>0.19001400000000002</v>
      </c>
      <c r="F27" s="42">
        <v>1.1920679999999999</v>
      </c>
      <c r="G27" s="42">
        <v>3.2153849999999999</v>
      </c>
      <c r="H27" s="42">
        <v>0.82204799999999989</v>
      </c>
      <c r="I27" s="42">
        <v>1.4245030000000001</v>
      </c>
      <c r="J27" s="42">
        <v>1.7012510000000001</v>
      </c>
      <c r="K27" s="42">
        <v>3.9965000000000001E-2</v>
      </c>
      <c r="L27" s="42">
        <v>8.0003999999999992E-2</v>
      </c>
      <c r="M27" s="42">
        <v>1.4288E-2</v>
      </c>
      <c r="N27" s="42">
        <v>0.20454700000000001</v>
      </c>
      <c r="O27" s="42">
        <v>0.81184199999999995</v>
      </c>
      <c r="P27" s="42">
        <v>2.3117429999999999</v>
      </c>
      <c r="Q27" s="42">
        <v>1.4868079999999999</v>
      </c>
      <c r="R27" s="42">
        <v>0.45493600000000001</v>
      </c>
      <c r="S27" s="42">
        <v>0.39949899999999999</v>
      </c>
      <c r="T27" s="42">
        <v>0</v>
      </c>
      <c r="U27" s="42">
        <v>0</v>
      </c>
      <c r="V27" s="42">
        <v>1.6051610000000001</v>
      </c>
      <c r="W27" s="42">
        <v>0.13886000000000001</v>
      </c>
      <c r="X27" s="42">
        <v>0.1</v>
      </c>
      <c r="Y27" s="42">
        <v>0</v>
      </c>
      <c r="Z27" s="42">
        <v>3.65E-3</v>
      </c>
      <c r="AA27" s="42">
        <v>6.7609999999999996E-3</v>
      </c>
      <c r="AB27" s="42">
        <v>0</v>
      </c>
      <c r="AC27" s="42">
        <v>0</v>
      </c>
      <c r="AD27" s="42">
        <v>0</v>
      </c>
      <c r="AE27" s="42">
        <v>0</v>
      </c>
      <c r="AF27" s="42">
        <v>0</v>
      </c>
      <c r="AG27" s="42">
        <v>0</v>
      </c>
      <c r="AH27" s="42">
        <v>0</v>
      </c>
      <c r="AI27" s="42">
        <f t="shared" si="0"/>
        <v>18.161725000000004</v>
      </c>
      <c r="AJ27" s="26"/>
      <c r="AK27" s="27"/>
      <c r="AL27" s="28"/>
      <c r="AM27" s="29"/>
      <c r="AN27" s="29"/>
    </row>
    <row r="28" spans="1:40" ht="12" customHeight="1" x14ac:dyDescent="0.25">
      <c r="A28" s="40"/>
      <c r="B28" s="41" t="s">
        <v>40</v>
      </c>
      <c r="C28" s="42">
        <v>0</v>
      </c>
      <c r="D28" s="42">
        <v>0</v>
      </c>
      <c r="E28" s="42">
        <v>0</v>
      </c>
      <c r="F28" s="42">
        <v>0</v>
      </c>
      <c r="G28" s="42">
        <v>0</v>
      </c>
      <c r="H28" s="42">
        <v>0</v>
      </c>
      <c r="I28" s="42">
        <v>0</v>
      </c>
      <c r="J28" s="42">
        <v>0</v>
      </c>
      <c r="K28" s="42">
        <v>0</v>
      </c>
      <c r="L28" s="42">
        <v>7.3502999999999999E-2</v>
      </c>
      <c r="M28" s="42">
        <v>0.11248900000000001</v>
      </c>
      <c r="N28" s="42">
        <v>0.37781599999999999</v>
      </c>
      <c r="O28" s="42">
        <v>0.16908400000000001</v>
      </c>
      <c r="P28" s="42">
        <v>1.7128000000000001E-2</v>
      </c>
      <c r="Q28" s="42">
        <v>0</v>
      </c>
      <c r="R28" s="42">
        <v>2.0569999999999998E-3</v>
      </c>
      <c r="S28" s="42">
        <v>4.8380000000000003E-3</v>
      </c>
      <c r="T28" s="42">
        <v>3.6159999999999999E-3</v>
      </c>
      <c r="U28" s="42">
        <v>0.20993500000000001</v>
      </c>
      <c r="V28" s="42">
        <v>1.4773E-2</v>
      </c>
      <c r="W28" s="42">
        <v>0.67919399999999996</v>
      </c>
      <c r="X28" s="42">
        <v>0.39805400000000002</v>
      </c>
      <c r="Y28" s="42">
        <v>0.78223100000000001</v>
      </c>
      <c r="Z28" s="42">
        <v>0.25254300000000002</v>
      </c>
      <c r="AA28" s="42">
        <v>2.569334</v>
      </c>
      <c r="AB28" s="42">
        <v>0.92132700000000001</v>
      </c>
      <c r="AC28" s="42">
        <v>0.10094499999999999</v>
      </c>
      <c r="AD28" s="42">
        <v>4.5530000000000001E-2</v>
      </c>
      <c r="AE28" s="42">
        <v>0.54349000000000003</v>
      </c>
      <c r="AF28" s="42">
        <v>9.6810000000000004E-3</v>
      </c>
      <c r="AG28" s="42">
        <v>9.5196000000000003E-2</v>
      </c>
      <c r="AH28" s="42">
        <v>7.7055999999999999E-2</v>
      </c>
      <c r="AI28" s="42">
        <f t="shared" si="0"/>
        <v>7.4598199999999997</v>
      </c>
      <c r="AJ28" s="26"/>
      <c r="AK28" s="27"/>
      <c r="AL28" s="28"/>
      <c r="AM28" s="29"/>
      <c r="AN28" s="29"/>
    </row>
    <row r="29" spans="1:40" ht="12" customHeight="1" x14ac:dyDescent="0.25">
      <c r="A29" s="40"/>
      <c r="B29" s="41" t="s">
        <v>42</v>
      </c>
      <c r="C29" s="42">
        <v>0</v>
      </c>
      <c r="D29" s="42">
        <v>4.9716999999999997E-2</v>
      </c>
      <c r="E29" s="42">
        <v>0.10391599999999999</v>
      </c>
      <c r="F29" s="42">
        <v>1.2620000000000001E-3</v>
      </c>
      <c r="G29" s="42">
        <v>0</v>
      </c>
      <c r="H29" s="42">
        <v>0</v>
      </c>
      <c r="I29" s="42">
        <v>1.3879999999999999E-3</v>
      </c>
      <c r="J29" s="42">
        <v>0</v>
      </c>
      <c r="K29" s="42">
        <v>0</v>
      </c>
      <c r="L29" s="42">
        <v>1.5817999999999999E-2</v>
      </c>
      <c r="M29" s="42">
        <v>9.5754000000000006E-2</v>
      </c>
      <c r="N29" s="42">
        <v>2.6069999999999999E-3</v>
      </c>
      <c r="O29" s="42">
        <v>9.1859999999999997E-3</v>
      </c>
      <c r="P29" s="42">
        <v>4.4746000000000001E-2</v>
      </c>
      <c r="Q29" s="42">
        <v>5.9800000000000001E-3</v>
      </c>
      <c r="R29" s="42">
        <v>1.1849E-2</v>
      </c>
      <c r="S29" s="42">
        <v>1.1974E-2</v>
      </c>
      <c r="T29" s="42">
        <v>3.6029999999999999E-3</v>
      </c>
      <c r="U29" s="42">
        <v>0.12692000000000001</v>
      </c>
      <c r="V29" s="42">
        <v>5.468789000000001</v>
      </c>
      <c r="W29" s="42">
        <v>7.8872419999999996</v>
      </c>
      <c r="X29" s="42">
        <v>5.6385719999999999</v>
      </c>
      <c r="Y29" s="42">
        <v>3.3817010000000001</v>
      </c>
      <c r="Z29" s="42">
        <v>1.911994</v>
      </c>
      <c r="AA29" s="42">
        <v>1.2746839999999999</v>
      </c>
      <c r="AB29" s="42">
        <v>1.6863729999999999</v>
      </c>
      <c r="AC29" s="42">
        <v>1.724078</v>
      </c>
      <c r="AD29" s="42">
        <v>1.0475800000000002</v>
      </c>
      <c r="AE29" s="42">
        <v>2.2794909999999997</v>
      </c>
      <c r="AF29" s="42">
        <v>1.4369170000000002</v>
      </c>
      <c r="AG29" s="42">
        <v>0.45277699999999999</v>
      </c>
      <c r="AH29" s="42">
        <v>0.92221900000000001</v>
      </c>
      <c r="AI29" s="42">
        <f t="shared" si="0"/>
        <v>35.597136999999996</v>
      </c>
      <c r="AJ29" s="26"/>
      <c r="AK29" s="27"/>
      <c r="AL29" s="28"/>
      <c r="AM29" s="29"/>
      <c r="AN29" s="29"/>
    </row>
    <row r="30" spans="1:40" ht="12" customHeight="1" x14ac:dyDescent="0.25">
      <c r="A30" s="40"/>
      <c r="B30" s="41" t="s">
        <v>44</v>
      </c>
      <c r="C30" s="42">
        <v>3.1526999999999999E-2</v>
      </c>
      <c r="D30" s="42">
        <v>8.5693000000000019E-2</v>
      </c>
      <c r="E30" s="42">
        <v>5.3706999999999998E-2</v>
      </c>
      <c r="F30" s="42">
        <v>6.5817999999999988E-2</v>
      </c>
      <c r="G30" s="42">
        <v>9.0297000000000002E-2</v>
      </c>
      <c r="H30" s="42">
        <v>9.2593000000000009E-2</v>
      </c>
      <c r="I30" s="42">
        <v>0.57001899999999994</v>
      </c>
      <c r="J30" s="42">
        <v>1.1672349999999998</v>
      </c>
      <c r="K30" s="42">
        <v>0.87141700000000011</v>
      </c>
      <c r="L30" s="42">
        <v>1.9147419999999999</v>
      </c>
      <c r="M30" s="42">
        <v>0.26200299999999999</v>
      </c>
      <c r="N30" s="42">
        <v>8.9869000000000004E-2</v>
      </c>
      <c r="O30" s="42">
        <v>0.37980700000000001</v>
      </c>
      <c r="P30" s="42">
        <v>0.55347000000000002</v>
      </c>
      <c r="Q30" s="42">
        <v>2.314511</v>
      </c>
      <c r="R30" s="42">
        <v>0.172823</v>
      </c>
      <c r="S30" s="42">
        <v>0.64255499999999999</v>
      </c>
      <c r="T30" s="42">
        <v>2.1293150000000001</v>
      </c>
      <c r="U30" s="42">
        <v>1.702302</v>
      </c>
      <c r="V30" s="42">
        <v>1.0629709999999999</v>
      </c>
      <c r="W30" s="42">
        <v>0.58004800000000001</v>
      </c>
      <c r="X30" s="42">
        <v>2.1418539999999999</v>
      </c>
      <c r="Y30" s="42">
        <v>0.29804199999999997</v>
      </c>
      <c r="Z30" s="42">
        <v>0.64120900000000003</v>
      </c>
      <c r="AA30" s="42">
        <v>0.57056899999999999</v>
      </c>
      <c r="AB30" s="42">
        <v>0.58427299999999982</v>
      </c>
      <c r="AC30" s="42">
        <v>1.1133350000000002</v>
      </c>
      <c r="AD30" s="42">
        <v>0.49280099999999999</v>
      </c>
      <c r="AE30" s="42">
        <v>0.60912599999999995</v>
      </c>
      <c r="AF30" s="42">
        <v>1.6323969999999999</v>
      </c>
      <c r="AG30" s="42">
        <v>0.54389999999999994</v>
      </c>
      <c r="AH30" s="42">
        <v>0.71170600000000006</v>
      </c>
      <c r="AI30" s="42">
        <f t="shared" si="0"/>
        <v>24.171933999999993</v>
      </c>
      <c r="AJ30" s="26"/>
      <c r="AK30" s="27"/>
      <c r="AL30" s="28"/>
      <c r="AM30" s="29"/>
      <c r="AN30" s="29"/>
    </row>
    <row r="31" spans="1:40" ht="12" customHeight="1" x14ac:dyDescent="0.25">
      <c r="A31" s="40"/>
      <c r="B31" s="41" t="s">
        <v>46</v>
      </c>
      <c r="C31" s="42">
        <v>2.9125999999999999E-2</v>
      </c>
      <c r="D31" s="42">
        <v>1.1502E-2</v>
      </c>
      <c r="E31" s="42">
        <v>6.7070999999999992E-2</v>
      </c>
      <c r="F31" s="42">
        <v>4.5830000000000003E-3</v>
      </c>
      <c r="G31" s="42">
        <v>3.3009999999999998E-2</v>
      </c>
      <c r="H31" s="42">
        <v>7.9795000000000005E-2</v>
      </c>
      <c r="I31" s="42">
        <v>0.51377000000000006</v>
      </c>
      <c r="J31" s="42">
        <v>0.199187</v>
      </c>
      <c r="K31" s="42">
        <v>1.0667010000000001</v>
      </c>
      <c r="L31" s="42">
        <v>1.1037579999999998</v>
      </c>
      <c r="M31" s="42">
        <v>2.8224620000000002</v>
      </c>
      <c r="N31" s="42">
        <v>2.286489</v>
      </c>
      <c r="O31" s="42">
        <v>0.6659759999999999</v>
      </c>
      <c r="P31" s="42">
        <v>1.1845080000000001</v>
      </c>
      <c r="Q31" s="42">
        <v>1.2330699999999997</v>
      </c>
      <c r="R31" s="42">
        <v>3.8631080000000004</v>
      </c>
      <c r="S31" s="42">
        <v>5.675317999999999</v>
      </c>
      <c r="T31" s="42">
        <v>5.6359779999999997</v>
      </c>
      <c r="U31" s="42">
        <v>3.6458230000000005</v>
      </c>
      <c r="V31" s="42">
        <v>3.5975419999999998</v>
      </c>
      <c r="W31" s="42">
        <v>17.181695999999999</v>
      </c>
      <c r="X31" s="42">
        <v>7.0561060000000007</v>
      </c>
      <c r="Y31" s="42">
        <v>5.127637</v>
      </c>
      <c r="Z31" s="42">
        <v>7.1729660000000006</v>
      </c>
      <c r="AA31" s="42">
        <v>6.4477880000000001</v>
      </c>
      <c r="AB31" s="42">
        <v>6.2759449999999992</v>
      </c>
      <c r="AC31" s="42">
        <v>7.5608279999999999</v>
      </c>
      <c r="AD31" s="42">
        <v>16.687904999999997</v>
      </c>
      <c r="AE31" s="42">
        <v>11.698479000000003</v>
      </c>
      <c r="AF31" s="42">
        <v>17.246126999999998</v>
      </c>
      <c r="AG31" s="42">
        <v>46.488912999999997</v>
      </c>
      <c r="AH31" s="42">
        <v>35.196786000000003</v>
      </c>
      <c r="AI31" s="42">
        <f t="shared" si="0"/>
        <v>217.85995299999999</v>
      </c>
      <c r="AJ31" s="26"/>
      <c r="AK31" s="27"/>
      <c r="AL31" s="28"/>
      <c r="AM31" s="29"/>
      <c r="AN31" s="29"/>
    </row>
    <row r="32" spans="1:40" ht="12" customHeight="1" x14ac:dyDescent="0.25">
      <c r="A32" s="40"/>
      <c r="B32" s="41" t="s">
        <v>48</v>
      </c>
      <c r="C32" s="42">
        <v>6.1468999999999996E-2</v>
      </c>
      <c r="D32" s="42">
        <v>3.1619999999999999E-3</v>
      </c>
      <c r="E32" s="42">
        <v>0</v>
      </c>
      <c r="F32" s="42">
        <v>0</v>
      </c>
      <c r="G32" s="42">
        <v>0</v>
      </c>
      <c r="H32" s="42">
        <v>1.6709999999999999E-2</v>
      </c>
      <c r="I32" s="42">
        <v>2.6159999999999998E-3</v>
      </c>
      <c r="J32" s="42">
        <v>3.7080000000000004E-3</v>
      </c>
      <c r="K32" s="42">
        <v>6.1470000000000006E-3</v>
      </c>
      <c r="L32" s="42">
        <v>6.0399999999999994E-4</v>
      </c>
      <c r="M32" s="42">
        <v>6.5639000000000003E-2</v>
      </c>
      <c r="N32" s="42">
        <v>0</v>
      </c>
      <c r="O32" s="42">
        <v>2.5379999999999999E-3</v>
      </c>
      <c r="P32" s="42">
        <v>1.1640000000000001E-3</v>
      </c>
      <c r="Q32" s="42">
        <v>6.7000000000000002E-4</v>
      </c>
      <c r="R32" s="42">
        <v>2.4767999999999998E-2</v>
      </c>
      <c r="S32" s="42">
        <v>0</v>
      </c>
      <c r="T32" s="42">
        <v>7.5139999999999998E-2</v>
      </c>
      <c r="U32" s="42">
        <v>8.3055999999999991E-2</v>
      </c>
      <c r="V32" s="42">
        <v>5.1099999999999995E-4</v>
      </c>
      <c r="W32" s="42">
        <v>0</v>
      </c>
      <c r="X32" s="42">
        <v>7.6800000000000002E-3</v>
      </c>
      <c r="Y32" s="42">
        <v>0</v>
      </c>
      <c r="Z32" s="42">
        <v>0</v>
      </c>
      <c r="AA32" s="42">
        <v>3.4359999999999998E-3</v>
      </c>
      <c r="AB32" s="42">
        <v>0</v>
      </c>
      <c r="AC32" s="42">
        <v>4.1599999999999996E-3</v>
      </c>
      <c r="AD32" s="42">
        <v>0.19486899999999999</v>
      </c>
      <c r="AE32" s="42">
        <v>0</v>
      </c>
      <c r="AF32" s="42">
        <v>3.0412999999999999E-2</v>
      </c>
      <c r="AG32" s="42">
        <v>3.7233000000000002E-2</v>
      </c>
      <c r="AH32" s="42">
        <v>0</v>
      </c>
      <c r="AI32" s="42">
        <f t="shared" si="0"/>
        <v>0.62569299999999994</v>
      </c>
      <c r="AJ32" s="26"/>
      <c r="AK32" s="27"/>
      <c r="AL32" s="28"/>
      <c r="AM32" s="29"/>
      <c r="AN32" s="29"/>
    </row>
    <row r="33" spans="1:40" ht="12" customHeight="1" x14ac:dyDescent="0.25">
      <c r="A33" s="40"/>
      <c r="B33" s="41" t="s">
        <v>50</v>
      </c>
      <c r="C33" s="42">
        <v>4.9360000000000003E-3</v>
      </c>
      <c r="D33" s="42">
        <v>1.4102E-2</v>
      </c>
      <c r="E33" s="42">
        <v>0</v>
      </c>
      <c r="F33" s="42">
        <v>3.29E-3</v>
      </c>
      <c r="G33" s="42">
        <v>3.3734E-2</v>
      </c>
      <c r="H33" s="42">
        <v>2.0917999999999999E-2</v>
      </c>
      <c r="I33" s="42">
        <v>0</v>
      </c>
      <c r="J33" s="42">
        <v>2.9780000000000002E-3</v>
      </c>
      <c r="K33" s="42">
        <v>6.9709999999999998E-3</v>
      </c>
      <c r="L33" s="42">
        <v>2.0449999999999999E-3</v>
      </c>
      <c r="M33" s="42">
        <v>0</v>
      </c>
      <c r="N33" s="42">
        <v>0</v>
      </c>
      <c r="O33" s="42">
        <v>0</v>
      </c>
      <c r="P33" s="42">
        <v>0</v>
      </c>
      <c r="Q33" s="42">
        <v>0</v>
      </c>
      <c r="R33" s="42">
        <v>0</v>
      </c>
      <c r="S33" s="42">
        <v>0</v>
      </c>
      <c r="T33" s="42">
        <v>0</v>
      </c>
      <c r="U33" s="42">
        <v>0</v>
      </c>
      <c r="V33" s="42">
        <v>0</v>
      </c>
      <c r="W33" s="42">
        <v>0</v>
      </c>
      <c r="X33" s="42">
        <v>0</v>
      </c>
      <c r="Y33" s="42">
        <v>0</v>
      </c>
      <c r="Z33" s="42">
        <v>0</v>
      </c>
      <c r="AA33" s="42">
        <v>0</v>
      </c>
      <c r="AB33" s="42">
        <v>3.8331999999999998E-2</v>
      </c>
      <c r="AC33" s="42">
        <v>1.3065E-2</v>
      </c>
      <c r="AD33" s="42">
        <v>3.2000000000000002E-3</v>
      </c>
      <c r="AE33" s="42">
        <v>1.4071999999999999E-2</v>
      </c>
      <c r="AF33" s="42">
        <v>3.5839999999999999E-3</v>
      </c>
      <c r="AG33" s="42">
        <v>1.5299999999999999E-2</v>
      </c>
      <c r="AH33" s="42">
        <v>0</v>
      </c>
      <c r="AI33" s="42">
        <f t="shared" si="0"/>
        <v>0.17652700000000002</v>
      </c>
      <c r="AJ33" s="26"/>
      <c r="AK33" s="27"/>
      <c r="AL33" s="28"/>
      <c r="AM33" s="29"/>
      <c r="AN33" s="29"/>
    </row>
    <row r="34" spans="1:40" ht="12" customHeight="1" x14ac:dyDescent="0.25">
      <c r="A34" s="40"/>
      <c r="B34" s="41" t="s">
        <v>52</v>
      </c>
      <c r="C34" s="42">
        <v>0.12598599999999999</v>
      </c>
      <c r="D34" s="42">
        <v>2.2498000000000001E-2</v>
      </c>
      <c r="E34" s="42">
        <v>0.211785</v>
      </c>
      <c r="F34" s="42">
        <v>0.35170400000000002</v>
      </c>
      <c r="G34" s="42">
        <v>0.285132</v>
      </c>
      <c r="H34" s="42">
        <v>0.10933899999999999</v>
      </c>
      <c r="I34" s="42">
        <v>0.60406599999999999</v>
      </c>
      <c r="J34" s="42">
        <v>0.44292700000000002</v>
      </c>
      <c r="K34" s="42">
        <v>1.2546269999999999</v>
      </c>
      <c r="L34" s="42">
        <v>5.0849840000000004</v>
      </c>
      <c r="M34" s="42">
        <v>1.7466569999999999</v>
      </c>
      <c r="N34" s="42">
        <v>1.961606</v>
      </c>
      <c r="O34" s="42">
        <v>0.66845500000000002</v>
      </c>
      <c r="P34" s="42">
        <v>2.9600619999999997</v>
      </c>
      <c r="Q34" s="42">
        <v>3.5412309999999994</v>
      </c>
      <c r="R34" s="42">
        <v>4.5294699999999999</v>
      </c>
      <c r="S34" s="42">
        <v>3.4475379999999998</v>
      </c>
      <c r="T34" s="42">
        <v>3.7349129999999997</v>
      </c>
      <c r="U34" s="42">
        <v>2.9278000000000004</v>
      </c>
      <c r="V34" s="42">
        <v>2.316792</v>
      </c>
      <c r="W34" s="42">
        <v>12.106942</v>
      </c>
      <c r="X34" s="42">
        <v>20.549742000000002</v>
      </c>
      <c r="Y34" s="42">
        <v>31.841456999999998</v>
      </c>
      <c r="Z34" s="42">
        <v>18.794444000000002</v>
      </c>
      <c r="AA34" s="42">
        <v>25.127272999999999</v>
      </c>
      <c r="AB34" s="42">
        <v>29.635416999999997</v>
      </c>
      <c r="AC34" s="42">
        <v>23.620636999999995</v>
      </c>
      <c r="AD34" s="42">
        <v>24.246367999999997</v>
      </c>
      <c r="AE34" s="42">
        <v>19.959001000000001</v>
      </c>
      <c r="AF34" s="42">
        <v>26.284885999999997</v>
      </c>
      <c r="AG34" s="42">
        <v>18.688941000000003</v>
      </c>
      <c r="AH34" s="42">
        <v>8.3216039999999989</v>
      </c>
      <c r="AI34" s="42">
        <f t="shared" si="0"/>
        <v>295.50428399999993</v>
      </c>
      <c r="AJ34" s="26"/>
      <c r="AK34" s="27"/>
      <c r="AL34" s="28"/>
      <c r="AM34" s="29"/>
      <c r="AN34" s="29"/>
    </row>
    <row r="35" spans="1:40" ht="12" customHeight="1" x14ac:dyDescent="0.25">
      <c r="A35" s="40"/>
      <c r="B35" s="41" t="s">
        <v>427</v>
      </c>
      <c r="C35" s="42">
        <v>3.6694909999999998</v>
      </c>
      <c r="D35" s="42">
        <v>2.9060980000000001</v>
      </c>
      <c r="E35" s="42">
        <v>84.60248900000002</v>
      </c>
      <c r="F35" s="42">
        <v>4.7044959999999998</v>
      </c>
      <c r="G35" s="42">
        <v>5.8126999999999995</v>
      </c>
      <c r="H35" s="42">
        <v>2.8458099999999988</v>
      </c>
      <c r="I35" s="42">
        <v>17.553024000000001</v>
      </c>
      <c r="J35" s="42">
        <v>13.943725999999998</v>
      </c>
      <c r="K35" s="42">
        <v>19.950032</v>
      </c>
      <c r="L35" s="42">
        <v>23.834446</v>
      </c>
      <c r="M35" s="42">
        <v>31.183557</v>
      </c>
      <c r="N35" s="42">
        <v>35.919939000000007</v>
      </c>
      <c r="O35" s="42">
        <v>27.598652000000005</v>
      </c>
      <c r="P35" s="42">
        <v>37.361541000000003</v>
      </c>
      <c r="Q35" s="42">
        <v>32.482953999999992</v>
      </c>
      <c r="R35" s="42">
        <v>47.476398000000003</v>
      </c>
      <c r="S35" s="42">
        <v>46.083833999999996</v>
      </c>
      <c r="T35" s="42">
        <v>69.205584999999999</v>
      </c>
      <c r="U35" s="42">
        <v>73.128515000000007</v>
      </c>
      <c r="V35" s="42">
        <v>92.096996000000004</v>
      </c>
      <c r="W35" s="42">
        <v>112.46210299999998</v>
      </c>
      <c r="X35" s="42">
        <v>125.431973</v>
      </c>
      <c r="Y35" s="42">
        <v>139.04831899999999</v>
      </c>
      <c r="Z35" s="42">
        <v>143.33211600000001</v>
      </c>
      <c r="AA35" s="42">
        <v>122.56474500000002</v>
      </c>
      <c r="AB35" s="42">
        <v>124.29915300000002</v>
      </c>
      <c r="AC35" s="42">
        <v>111.13836800000001</v>
      </c>
      <c r="AD35" s="42">
        <v>151.57583600000001</v>
      </c>
      <c r="AE35" s="42">
        <v>174.51049900000001</v>
      </c>
      <c r="AF35" s="42">
        <v>171.59296100000003</v>
      </c>
      <c r="AG35" s="42">
        <v>150.85043199999996</v>
      </c>
      <c r="AH35" s="42">
        <v>142.690594</v>
      </c>
      <c r="AI35" s="42">
        <f t="shared" si="0"/>
        <v>2341.8573819999997</v>
      </c>
      <c r="AJ35" s="26"/>
      <c r="AK35" s="27"/>
      <c r="AL35" s="28"/>
      <c r="AM35" s="29"/>
      <c r="AN35" s="29"/>
    </row>
    <row r="36" spans="1:40" ht="12" customHeight="1" x14ac:dyDescent="0.25">
      <c r="A36" s="40"/>
      <c r="B36" s="41"/>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26"/>
      <c r="AK36" s="27"/>
      <c r="AL36" s="28"/>
      <c r="AM36" s="29"/>
      <c r="AN36" s="29"/>
    </row>
    <row r="37" spans="1:40" ht="12" customHeight="1" x14ac:dyDescent="0.25">
      <c r="A37" s="98" t="s">
        <v>433</v>
      </c>
      <c r="B37" s="99"/>
      <c r="C37" s="99"/>
      <c r="D37" s="99"/>
      <c r="E37" s="99"/>
      <c r="F37" s="99"/>
      <c r="G37" s="99"/>
      <c r="H37" s="99"/>
      <c r="I37" s="99"/>
      <c r="J37" s="99"/>
      <c r="K37" s="99"/>
      <c r="L37" s="99"/>
      <c r="M37" s="99"/>
      <c r="N37" s="99"/>
      <c r="O37" s="99"/>
      <c r="P37" s="99"/>
      <c r="Q37" s="99"/>
      <c r="R37" s="99"/>
      <c r="S37" s="99"/>
      <c r="T37" s="99"/>
      <c r="U37" s="99"/>
      <c r="V37" s="99"/>
      <c r="W37" s="99"/>
      <c r="X37" s="99"/>
      <c r="Y37" s="99"/>
      <c r="Z37" s="99"/>
      <c r="AA37" s="99"/>
      <c r="AB37" s="99"/>
      <c r="AC37" s="99"/>
      <c r="AD37" s="99"/>
      <c r="AE37" s="99"/>
      <c r="AF37" s="99"/>
      <c r="AG37" s="99"/>
      <c r="AH37" s="99"/>
      <c r="AI37" s="99"/>
      <c r="AJ37" s="26"/>
      <c r="AK37" s="27"/>
      <c r="AL37" s="28"/>
      <c r="AM37" s="29"/>
      <c r="AN37" s="29"/>
    </row>
    <row r="38" spans="1:40" ht="12" customHeight="1" x14ac:dyDescent="0.25">
      <c r="A38" s="40"/>
      <c r="B38" s="41"/>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26"/>
      <c r="AK38" s="27"/>
      <c r="AL38" s="28"/>
      <c r="AM38" s="29"/>
      <c r="AN38" s="29"/>
    </row>
    <row r="39" spans="1:40" ht="12" customHeight="1" x14ac:dyDescent="0.25">
      <c r="A39" s="40"/>
      <c r="B39" s="41" t="s">
        <v>4</v>
      </c>
      <c r="C39" s="42">
        <v>5.44E-4</v>
      </c>
      <c r="D39" s="42">
        <v>3.4400000000000001E-4</v>
      </c>
      <c r="E39" s="42">
        <v>9.9999999999999995E-7</v>
      </c>
      <c r="F39" s="42">
        <v>2.4369999999999999E-3</v>
      </c>
      <c r="G39" s="42">
        <v>3.0000000000000001E-5</v>
      </c>
      <c r="H39" s="42">
        <v>0</v>
      </c>
      <c r="I39" s="42">
        <v>4.2170000000000003E-3</v>
      </c>
      <c r="J39" s="42">
        <v>1.2979999999999999E-3</v>
      </c>
      <c r="K39" s="42">
        <v>6.2900000000000005E-3</v>
      </c>
      <c r="L39" s="42">
        <v>2.7169999999999998E-3</v>
      </c>
      <c r="M39" s="42">
        <v>4.5950000000000001E-3</v>
      </c>
      <c r="N39" s="42">
        <v>5.5729999999999998E-3</v>
      </c>
      <c r="O39" s="42">
        <v>3.4939999999999997E-3</v>
      </c>
      <c r="P39" s="42">
        <v>4.6759999999999996E-3</v>
      </c>
      <c r="Q39" s="42">
        <v>4.0339999999999994E-3</v>
      </c>
      <c r="R39" s="42">
        <v>3.0199999999999997E-4</v>
      </c>
      <c r="S39" s="42">
        <v>6.208E-3</v>
      </c>
      <c r="T39" s="42">
        <v>7.7843000000000009E-2</v>
      </c>
      <c r="U39" s="42">
        <v>3.8273000000000001E-2</v>
      </c>
      <c r="V39" s="42">
        <v>2.6195E-2</v>
      </c>
      <c r="W39" s="42">
        <v>3.2238999999999997E-2</v>
      </c>
      <c r="X39" s="42">
        <v>6.6835999999999993E-2</v>
      </c>
      <c r="Y39" s="42">
        <v>2.1762E-2</v>
      </c>
      <c r="Z39" s="42">
        <v>1.8860999999999999E-2</v>
      </c>
      <c r="AA39" s="42">
        <v>2.2513999999999999E-2</v>
      </c>
      <c r="AB39" s="42">
        <v>1.8359E-2</v>
      </c>
      <c r="AC39" s="42">
        <v>3.2722000000000001E-2</v>
      </c>
      <c r="AD39" s="42">
        <v>8.1018999999999994E-2</v>
      </c>
      <c r="AE39" s="42">
        <v>2.2377000000000001E-2</v>
      </c>
      <c r="AF39" s="42">
        <v>4.1715000000000002E-2</v>
      </c>
      <c r="AG39" s="42">
        <v>2.6779000000000001E-2</v>
      </c>
      <c r="AH39" s="42">
        <v>4.8162999999999997E-2</v>
      </c>
      <c r="AI39" s="42">
        <f>SUM(C39:AH39)</f>
        <v>0.62241699999999989</v>
      </c>
      <c r="AJ39" s="26"/>
      <c r="AK39" s="27"/>
      <c r="AL39" s="28"/>
      <c r="AM39" s="29"/>
      <c r="AN39" s="29"/>
    </row>
    <row r="40" spans="1:40" ht="12" customHeight="1" x14ac:dyDescent="0.25">
      <c r="A40" s="40"/>
      <c r="B40" s="41" t="s">
        <v>6</v>
      </c>
      <c r="C40" s="42">
        <v>1.6789999999999999E-3</v>
      </c>
      <c r="D40" s="42">
        <v>1.8099999999999998E-4</v>
      </c>
      <c r="E40" s="42">
        <v>2.313E-3</v>
      </c>
      <c r="F40" s="42">
        <v>1.5439999999999998E-3</v>
      </c>
      <c r="G40" s="42">
        <v>5.2220000000000009E-3</v>
      </c>
      <c r="H40" s="42">
        <v>1.7022000000000002E-2</v>
      </c>
      <c r="I40" s="42">
        <v>7.8069999999999997E-3</v>
      </c>
      <c r="J40" s="42">
        <v>2.7587999999999998E-2</v>
      </c>
      <c r="K40" s="42">
        <v>3.1646000000000001E-2</v>
      </c>
      <c r="L40" s="42">
        <v>2.4174000000000001E-2</v>
      </c>
      <c r="M40" s="42">
        <v>4.9409000000000002E-2</v>
      </c>
      <c r="N40" s="42">
        <v>6.9732000000000002E-2</v>
      </c>
      <c r="O40" s="42">
        <v>7.1326000000000001E-2</v>
      </c>
      <c r="P40" s="42">
        <v>8.0339000000000008E-2</v>
      </c>
      <c r="Q40" s="42">
        <v>0.13440100000000002</v>
      </c>
      <c r="R40" s="42">
        <v>0.23995400000000003</v>
      </c>
      <c r="S40" s="42">
        <v>0.18240600000000001</v>
      </c>
      <c r="T40" s="42">
        <v>0.29036400000000001</v>
      </c>
      <c r="U40" s="42">
        <v>0.351076</v>
      </c>
      <c r="V40" s="42">
        <v>0.16023300000000004</v>
      </c>
      <c r="W40" s="42">
        <v>0.16205900000000001</v>
      </c>
      <c r="X40" s="42">
        <v>0.19469500000000001</v>
      </c>
      <c r="Y40" s="42">
        <v>0.19673599999999999</v>
      </c>
      <c r="Z40" s="42">
        <v>0.46441000000000004</v>
      </c>
      <c r="AA40" s="42">
        <v>0.39217900000000006</v>
      </c>
      <c r="AB40" s="42">
        <v>0.48116700000000001</v>
      </c>
      <c r="AC40" s="42">
        <v>0.60147299999999992</v>
      </c>
      <c r="AD40" s="42">
        <v>1.4148009999999998</v>
      </c>
      <c r="AE40" s="42">
        <v>0.59239900000000012</v>
      </c>
      <c r="AF40" s="42">
        <v>0.38197599999999993</v>
      </c>
      <c r="AG40" s="42">
        <v>0.229327</v>
      </c>
      <c r="AH40" s="42">
        <v>0.28604800000000002</v>
      </c>
      <c r="AI40" s="42">
        <f t="shared" ref="AI40:AI64" si="1">SUM(C40:AH40)</f>
        <v>7.1456859999999995</v>
      </c>
      <c r="AJ40" s="26"/>
      <c r="AK40" s="27"/>
      <c r="AL40" s="28"/>
      <c r="AM40" s="29"/>
      <c r="AN40" s="29"/>
    </row>
    <row r="41" spans="1:40" ht="12" customHeight="1" x14ac:dyDescent="0.25">
      <c r="A41" s="40"/>
      <c r="B41" s="41" t="s">
        <v>8</v>
      </c>
      <c r="C41" s="42">
        <v>1.2620000000000001E-3</v>
      </c>
      <c r="D41" s="42">
        <v>1.7899999999999999E-4</v>
      </c>
      <c r="E41" s="42">
        <v>2.5859999999999998E-3</v>
      </c>
      <c r="F41" s="42">
        <v>7.1000000000000004E-3</v>
      </c>
      <c r="G41" s="42">
        <v>2.2069999999999998E-3</v>
      </c>
      <c r="H41" s="42">
        <v>3.6560000000000004E-3</v>
      </c>
      <c r="I41" s="42">
        <v>6.4447000000000004E-2</v>
      </c>
      <c r="J41" s="42">
        <v>0.122376</v>
      </c>
      <c r="K41" s="42">
        <v>0.13397500000000001</v>
      </c>
      <c r="L41" s="42">
        <v>6.9669000000000009E-2</v>
      </c>
      <c r="M41" s="42">
        <v>4.8527000000000001E-2</v>
      </c>
      <c r="N41" s="42">
        <v>5.3996999999999996E-2</v>
      </c>
      <c r="O41" s="42">
        <v>0.121073</v>
      </c>
      <c r="P41" s="42">
        <v>0.13325200000000001</v>
      </c>
      <c r="Q41" s="42">
        <v>7.1657999999999999E-2</v>
      </c>
      <c r="R41" s="42">
        <v>0.24670700000000001</v>
      </c>
      <c r="S41" s="42">
        <v>0.28627199999999997</v>
      </c>
      <c r="T41" s="42">
        <v>0.33491199999999999</v>
      </c>
      <c r="U41" s="42">
        <v>0.38384800000000002</v>
      </c>
      <c r="V41" s="42">
        <v>0.55003899999999994</v>
      </c>
      <c r="W41" s="42">
        <v>0.48859600000000003</v>
      </c>
      <c r="X41" s="42">
        <v>0.8521160000000001</v>
      </c>
      <c r="Y41" s="42">
        <v>1.0758049999999999</v>
      </c>
      <c r="Z41" s="42">
        <v>0.86189300000000002</v>
      </c>
      <c r="AA41" s="42">
        <v>0.55542899999999995</v>
      </c>
      <c r="AB41" s="42">
        <v>0.226798</v>
      </c>
      <c r="AC41" s="42">
        <v>9.5427000000000012E-2</v>
      </c>
      <c r="AD41" s="42">
        <v>0.19004599999999999</v>
      </c>
      <c r="AE41" s="42">
        <v>0.221661</v>
      </c>
      <c r="AF41" s="42">
        <v>0.19878000000000001</v>
      </c>
      <c r="AG41" s="42">
        <v>0.27271199999999995</v>
      </c>
      <c r="AH41" s="42">
        <v>0.38454100000000002</v>
      </c>
      <c r="AI41" s="42">
        <f t="shared" si="1"/>
        <v>8.0615459999999999</v>
      </c>
      <c r="AJ41" s="26"/>
      <c r="AK41" s="27"/>
      <c r="AL41" s="28"/>
      <c r="AM41" s="29"/>
      <c r="AN41" s="29"/>
    </row>
    <row r="42" spans="1:40" ht="12" customHeight="1" x14ac:dyDescent="0.25">
      <c r="A42" s="40"/>
      <c r="B42" s="41" t="s">
        <v>10</v>
      </c>
      <c r="C42" s="42">
        <v>1.4100000000000001E-4</v>
      </c>
      <c r="D42" s="42">
        <v>2.7000000000000001E-3</v>
      </c>
      <c r="E42" s="42">
        <v>5.5400000000000002E-4</v>
      </c>
      <c r="F42" s="42">
        <v>2.3E-3</v>
      </c>
      <c r="G42" s="42">
        <v>7.2420000000000002E-3</v>
      </c>
      <c r="H42" s="42">
        <v>2.738E-3</v>
      </c>
      <c r="I42" s="42">
        <v>2.1276000000000003E-2</v>
      </c>
      <c r="J42" s="42">
        <v>4.4329999999999994E-3</v>
      </c>
      <c r="K42" s="42">
        <v>8.6409999999999994E-3</v>
      </c>
      <c r="L42" s="42">
        <v>3.5830000000000002E-3</v>
      </c>
      <c r="M42" s="42">
        <v>0.12184299999999999</v>
      </c>
      <c r="N42" s="42">
        <v>0.24346699999999999</v>
      </c>
      <c r="O42" s="42">
        <v>3.4984000000000001E-2</v>
      </c>
      <c r="P42" s="42">
        <v>7.7030000000000006E-3</v>
      </c>
      <c r="Q42" s="42">
        <v>1.8197999999999999E-2</v>
      </c>
      <c r="R42" s="42">
        <v>1.0025000000000001E-2</v>
      </c>
      <c r="S42" s="42">
        <v>9.2720000000000007E-3</v>
      </c>
      <c r="T42" s="42">
        <v>2.2169000000000001E-2</v>
      </c>
      <c r="U42" s="42">
        <v>2.3889999999999998E-2</v>
      </c>
      <c r="V42" s="42">
        <v>1.5834000000000001E-2</v>
      </c>
      <c r="W42" s="42">
        <v>6.2810000000000001E-3</v>
      </c>
      <c r="X42" s="42">
        <v>7.7169999999999999E-3</v>
      </c>
      <c r="Y42" s="42">
        <v>1.414E-2</v>
      </c>
      <c r="Z42" s="42">
        <v>2.0423E-2</v>
      </c>
      <c r="AA42" s="42">
        <v>3.496E-3</v>
      </c>
      <c r="AB42" s="42">
        <v>4.5249999999999995E-3</v>
      </c>
      <c r="AC42" s="42">
        <v>1.9999999999999999E-6</v>
      </c>
      <c r="AD42" s="42">
        <v>2.503E-3</v>
      </c>
      <c r="AE42" s="42">
        <v>7.0699999999999995E-4</v>
      </c>
      <c r="AF42" s="42">
        <v>2.4240000000000004E-3</v>
      </c>
      <c r="AG42" s="42">
        <v>4.5199999999999997E-3</v>
      </c>
      <c r="AH42" s="42">
        <v>3.3999999999999997E-4</v>
      </c>
      <c r="AI42" s="42">
        <f t="shared" si="1"/>
        <v>0.62807100000000005</v>
      </c>
      <c r="AJ42" s="26"/>
      <c r="AK42" s="27"/>
      <c r="AL42" s="28"/>
      <c r="AM42" s="29"/>
      <c r="AN42" s="29"/>
    </row>
    <row r="43" spans="1:40" ht="12" customHeight="1" x14ac:dyDescent="0.25">
      <c r="A43" s="40"/>
      <c r="B43" s="41" t="s">
        <v>12</v>
      </c>
      <c r="C43" s="42">
        <v>0</v>
      </c>
      <c r="D43" s="42">
        <v>1.9999999999999999E-6</v>
      </c>
      <c r="E43" s="42">
        <v>0</v>
      </c>
      <c r="F43" s="42">
        <v>0</v>
      </c>
      <c r="G43" s="42">
        <v>8.25E-4</v>
      </c>
      <c r="H43" s="42">
        <v>6.4000000000000003E-3</v>
      </c>
      <c r="I43" s="42">
        <v>3.1719999999999999E-3</v>
      </c>
      <c r="J43" s="42">
        <v>5.1010000000000005E-3</v>
      </c>
      <c r="K43" s="42">
        <v>1.7888000000000001E-2</v>
      </c>
      <c r="L43" s="42">
        <v>6.6830000000000006E-3</v>
      </c>
      <c r="M43" s="42">
        <v>9.6100000000000005E-3</v>
      </c>
      <c r="N43" s="42">
        <v>1.4423E-2</v>
      </c>
      <c r="O43" s="42">
        <v>8.0700000000000008E-3</v>
      </c>
      <c r="P43" s="42">
        <v>2.0655999999999997E-2</v>
      </c>
      <c r="Q43" s="42">
        <v>1.8600000000000002E-2</v>
      </c>
      <c r="R43" s="42">
        <v>1.8751E-2</v>
      </c>
      <c r="S43" s="42">
        <v>1.0111999999999999E-2</v>
      </c>
      <c r="T43" s="42">
        <v>1.4174999999999998E-2</v>
      </c>
      <c r="U43" s="42">
        <v>5.8760000000000001E-3</v>
      </c>
      <c r="V43" s="42">
        <v>1.4765E-2</v>
      </c>
      <c r="W43" s="42">
        <v>3.3884999999999998E-2</v>
      </c>
      <c r="X43" s="42">
        <v>3.1046000000000001E-2</v>
      </c>
      <c r="Y43" s="42">
        <v>5.7949999999999998E-3</v>
      </c>
      <c r="Z43" s="42">
        <v>6.319E-3</v>
      </c>
      <c r="AA43" s="42">
        <v>4.8719999999999996E-3</v>
      </c>
      <c r="AB43" s="42">
        <v>9.7809999999999998E-3</v>
      </c>
      <c r="AC43" s="42">
        <v>7.9480000000000002E-3</v>
      </c>
      <c r="AD43" s="42">
        <v>6.698E-3</v>
      </c>
      <c r="AE43" s="42">
        <v>1.1173000000000001E-2</v>
      </c>
      <c r="AF43" s="42">
        <v>1.4704E-2</v>
      </c>
      <c r="AG43" s="42">
        <v>6.7759999999999999E-3</v>
      </c>
      <c r="AH43" s="42">
        <v>1.7006E-2</v>
      </c>
      <c r="AI43" s="42">
        <f t="shared" si="1"/>
        <v>0.33111199999999996</v>
      </c>
      <c r="AJ43" s="26"/>
      <c r="AK43" s="27"/>
      <c r="AL43" s="28"/>
      <c r="AM43" s="29"/>
      <c r="AN43" s="29"/>
    </row>
    <row r="44" spans="1:40" ht="12" customHeight="1" x14ac:dyDescent="0.25">
      <c r="A44" s="40"/>
      <c r="B44" s="41" t="s">
        <v>14</v>
      </c>
      <c r="C44" s="42">
        <v>1.0920000000000001E-3</v>
      </c>
      <c r="D44" s="42">
        <v>1.9999999999999999E-6</v>
      </c>
      <c r="E44" s="42">
        <v>0</v>
      </c>
      <c r="F44" s="42">
        <v>2.4899999999999998E-4</v>
      </c>
      <c r="G44" s="42">
        <v>8.25E-4</v>
      </c>
      <c r="H44" s="42">
        <v>6.4000000000000003E-3</v>
      </c>
      <c r="I44" s="42">
        <v>3.1719999999999999E-3</v>
      </c>
      <c r="J44" s="42">
        <v>9.665E-3</v>
      </c>
      <c r="K44" s="42">
        <v>2.3009999999999999E-2</v>
      </c>
      <c r="L44" s="42">
        <v>9.1549999999999999E-3</v>
      </c>
      <c r="M44" s="42">
        <v>1.4109999999999999E-2</v>
      </c>
      <c r="N44" s="42">
        <v>1.9014E-2</v>
      </c>
      <c r="O44" s="42">
        <v>1.3538000000000001E-2</v>
      </c>
      <c r="P44" s="42">
        <v>1.8800000000000001E-2</v>
      </c>
      <c r="Q44" s="42">
        <v>3.2042000000000001E-2</v>
      </c>
      <c r="R44" s="42">
        <v>8.5060999999999998E-2</v>
      </c>
      <c r="S44" s="42">
        <v>2.5213000000000003E-2</v>
      </c>
      <c r="T44" s="42">
        <v>3.3528999999999996E-2</v>
      </c>
      <c r="U44" s="42">
        <v>7.4038000000000007E-2</v>
      </c>
      <c r="V44" s="42">
        <v>1.3426999999999998E-2</v>
      </c>
      <c r="W44" s="42">
        <v>2.5318E-2</v>
      </c>
      <c r="X44" s="42">
        <v>2.8592000000000003E-2</v>
      </c>
      <c r="Y44" s="42">
        <v>8.763E-3</v>
      </c>
      <c r="Z44" s="42">
        <v>8.182E-3</v>
      </c>
      <c r="AA44" s="42">
        <v>3.8220000000000003E-3</v>
      </c>
      <c r="AB44" s="42">
        <v>2.1149000000000001E-2</v>
      </c>
      <c r="AC44" s="42">
        <v>1.0067E-2</v>
      </c>
      <c r="AD44" s="42">
        <v>9.9229999999999995E-3</v>
      </c>
      <c r="AE44" s="42">
        <v>5.0990000000000002E-3</v>
      </c>
      <c r="AF44" s="42">
        <v>9.0449999999999992E-3</v>
      </c>
      <c r="AG44" s="42">
        <v>2.0218E-2</v>
      </c>
      <c r="AH44" s="42">
        <v>1.3944000000000002E-2</v>
      </c>
      <c r="AI44" s="42">
        <f t="shared" si="1"/>
        <v>0.54646399999999995</v>
      </c>
      <c r="AJ44" s="26"/>
      <c r="AK44" s="27"/>
      <c r="AL44" s="28"/>
      <c r="AM44" s="29"/>
      <c r="AN44" s="29"/>
    </row>
    <row r="45" spans="1:40" ht="12" customHeight="1" x14ac:dyDescent="0.25">
      <c r="A45" s="40"/>
      <c r="B45" s="41" t="s">
        <v>16</v>
      </c>
      <c r="C45" s="42">
        <v>0</v>
      </c>
      <c r="D45" s="42">
        <v>0</v>
      </c>
      <c r="E45" s="42">
        <v>0</v>
      </c>
      <c r="F45" s="42">
        <v>1.93E-4</v>
      </c>
      <c r="G45" s="42">
        <v>3.5399999999999999E-4</v>
      </c>
      <c r="H45" s="42">
        <v>2.81E-4</v>
      </c>
      <c r="I45" s="42">
        <v>6.2500000000000001E-4</v>
      </c>
      <c r="J45" s="42">
        <v>1.3429999999999998E-3</v>
      </c>
      <c r="K45" s="42">
        <v>5.3200000000000003E-4</v>
      </c>
      <c r="L45" s="42">
        <v>1.1789999999999999E-3</v>
      </c>
      <c r="M45" s="42">
        <v>3.0040000000000002E-3</v>
      </c>
      <c r="N45" s="42">
        <v>7.0629999999999998E-3</v>
      </c>
      <c r="O45" s="42">
        <v>2.3900000000000001E-4</v>
      </c>
      <c r="P45" s="42">
        <v>1.9499999999999999E-3</v>
      </c>
      <c r="Q45" s="42">
        <v>2.2000000000000001E-3</v>
      </c>
      <c r="R45" s="42">
        <v>2.1150000000000001E-3</v>
      </c>
      <c r="S45" s="42">
        <v>2.7559999999999998E-3</v>
      </c>
      <c r="T45" s="42">
        <v>4.08E-4</v>
      </c>
      <c r="U45" s="42">
        <v>4.1650000000000003E-3</v>
      </c>
      <c r="V45" s="42">
        <v>4.0149999999999995E-3</v>
      </c>
      <c r="W45" s="42">
        <v>8.61E-4</v>
      </c>
      <c r="X45" s="42">
        <v>4.0730000000000002E-3</v>
      </c>
      <c r="Y45" s="42">
        <v>1.4809999999999999E-3</v>
      </c>
      <c r="Z45" s="42">
        <v>4.7360000000000006E-3</v>
      </c>
      <c r="AA45" s="42">
        <v>6.2919999999999998E-3</v>
      </c>
      <c r="AB45" s="42">
        <v>1.4799999999999997E-2</v>
      </c>
      <c r="AC45" s="42">
        <v>2.7908999999999996E-2</v>
      </c>
      <c r="AD45" s="42">
        <v>6.2680000000000001E-3</v>
      </c>
      <c r="AE45" s="42">
        <v>3.8469999999999997E-3</v>
      </c>
      <c r="AF45" s="42">
        <v>3.2190000000000001E-3</v>
      </c>
      <c r="AG45" s="42">
        <v>6.3029999999999996E-3</v>
      </c>
      <c r="AH45" s="42">
        <v>7.8379999999999995E-3</v>
      </c>
      <c r="AI45" s="42">
        <f t="shared" si="1"/>
        <v>0.12004899999999999</v>
      </c>
      <c r="AJ45" s="26"/>
      <c r="AK45" s="27"/>
      <c r="AL45" s="28"/>
      <c r="AM45" s="29"/>
      <c r="AN45" s="29"/>
    </row>
    <row r="46" spans="1:40" ht="12" customHeight="1" x14ac:dyDescent="0.25">
      <c r="A46" s="40"/>
      <c r="B46" s="41" t="s">
        <v>18</v>
      </c>
      <c r="C46" s="42">
        <v>0</v>
      </c>
      <c r="D46" s="42">
        <v>4.1899999999999999E-4</v>
      </c>
      <c r="E46" s="42">
        <v>6.0000000000000006E-4</v>
      </c>
      <c r="F46" s="42">
        <v>0</v>
      </c>
      <c r="G46" s="42">
        <v>1.041E-3</v>
      </c>
      <c r="H46" s="42">
        <v>5.2810000000000001E-3</v>
      </c>
      <c r="I46" s="42">
        <v>1.1241999999999999E-2</v>
      </c>
      <c r="J46" s="42">
        <v>5.4816999999999998E-2</v>
      </c>
      <c r="K46" s="42">
        <v>2.0700000000000007E-3</v>
      </c>
      <c r="L46" s="42">
        <v>5.2589999999999998E-3</v>
      </c>
      <c r="M46" s="42">
        <v>2.3608000000000001E-2</v>
      </c>
      <c r="N46" s="42">
        <v>7.3169999999999989E-3</v>
      </c>
      <c r="O46" s="42">
        <v>6.4050000000000001E-3</v>
      </c>
      <c r="P46" s="42">
        <v>1.495E-2</v>
      </c>
      <c r="Q46" s="42">
        <v>6.7739999999999996E-3</v>
      </c>
      <c r="R46" s="42">
        <v>1.0357E-2</v>
      </c>
      <c r="S46" s="42">
        <v>9.4660000000000005E-3</v>
      </c>
      <c r="T46" s="42">
        <v>3.0129999999999996E-3</v>
      </c>
      <c r="U46" s="42">
        <v>4.2069999999999998E-3</v>
      </c>
      <c r="V46" s="42">
        <v>1.0596000000000001E-2</v>
      </c>
      <c r="W46" s="42">
        <v>2.2343999999999999E-2</v>
      </c>
      <c r="X46" s="42">
        <v>1.5955E-2</v>
      </c>
      <c r="Y46" s="42">
        <v>1.9741999999999999E-2</v>
      </c>
      <c r="Z46" s="42">
        <v>1.6719000000000001E-2</v>
      </c>
      <c r="AA46" s="42">
        <v>1.3412E-2</v>
      </c>
      <c r="AB46" s="42">
        <v>8.846999999999999E-3</v>
      </c>
      <c r="AC46" s="42">
        <v>3.3085000000000003E-2</v>
      </c>
      <c r="AD46" s="42">
        <v>4.3024E-2</v>
      </c>
      <c r="AE46" s="42">
        <v>1.0069E-2</v>
      </c>
      <c r="AF46" s="42">
        <v>1.61E-2</v>
      </c>
      <c r="AG46" s="42">
        <v>1.9891999999999996E-2</v>
      </c>
      <c r="AH46" s="42">
        <v>1.5169999999999996E-2</v>
      </c>
      <c r="AI46" s="42">
        <f t="shared" si="1"/>
        <v>0.41178100000000001</v>
      </c>
      <c r="AJ46" s="26"/>
      <c r="AK46" s="27"/>
      <c r="AL46" s="28"/>
      <c r="AM46" s="29"/>
      <c r="AN46" s="29"/>
    </row>
    <row r="47" spans="1:40" ht="12" customHeight="1" x14ac:dyDescent="0.25">
      <c r="A47" s="40"/>
      <c r="B47" s="41" t="s">
        <v>20</v>
      </c>
      <c r="C47" s="42">
        <v>6.7000000000000002E-5</v>
      </c>
      <c r="D47" s="42">
        <v>4.5100000000000001E-4</v>
      </c>
      <c r="E47" s="42">
        <v>0</v>
      </c>
      <c r="F47" s="42">
        <v>0</v>
      </c>
      <c r="G47" s="42">
        <v>0</v>
      </c>
      <c r="H47" s="42">
        <v>0</v>
      </c>
      <c r="I47" s="42">
        <v>0</v>
      </c>
      <c r="J47" s="42">
        <v>0</v>
      </c>
      <c r="K47" s="42">
        <v>0</v>
      </c>
      <c r="L47" s="42">
        <v>0</v>
      </c>
      <c r="M47" s="42">
        <v>0</v>
      </c>
      <c r="N47" s="42">
        <v>3.8999999999999999E-5</v>
      </c>
      <c r="O47" s="42">
        <v>0</v>
      </c>
      <c r="P47" s="42">
        <v>2.6499999999999999E-4</v>
      </c>
      <c r="Q47" s="42">
        <v>0</v>
      </c>
      <c r="R47" s="42">
        <v>6.4199999999999999E-4</v>
      </c>
      <c r="S47" s="42">
        <v>8.6899999999999998E-4</v>
      </c>
      <c r="T47" s="42">
        <v>0</v>
      </c>
      <c r="U47" s="42">
        <v>3.0000000000000001E-6</v>
      </c>
      <c r="V47" s="42">
        <v>0</v>
      </c>
      <c r="W47" s="42">
        <v>0</v>
      </c>
      <c r="X47" s="42">
        <v>8.9999999999999998E-4</v>
      </c>
      <c r="Y47" s="42">
        <v>0</v>
      </c>
      <c r="Z47" s="42">
        <v>3.0400000000000002E-4</v>
      </c>
      <c r="AA47" s="42">
        <v>0</v>
      </c>
      <c r="AB47" s="42">
        <v>1.4999999999999999E-4</v>
      </c>
      <c r="AC47" s="42">
        <v>3.5000000000000001E-3</v>
      </c>
      <c r="AD47" s="42">
        <v>9.7900000000000005E-4</v>
      </c>
      <c r="AE47" s="42">
        <v>3.0000000000000001E-6</v>
      </c>
      <c r="AF47" s="42">
        <v>4.0099999999999999E-4</v>
      </c>
      <c r="AG47" s="42">
        <v>5.13E-4</v>
      </c>
      <c r="AH47" s="42">
        <v>1.702E-3</v>
      </c>
      <c r="AI47" s="42">
        <f t="shared" si="1"/>
        <v>1.0788000000000001E-2</v>
      </c>
      <c r="AJ47" s="26"/>
      <c r="AK47" s="27"/>
      <c r="AL47" s="28"/>
      <c r="AM47" s="29"/>
      <c r="AN47" s="29"/>
    </row>
    <row r="48" spans="1:40" ht="12" customHeight="1" x14ac:dyDescent="0.25">
      <c r="A48" s="40"/>
      <c r="B48" s="41" t="s">
        <v>22</v>
      </c>
      <c r="C48" s="42">
        <v>0</v>
      </c>
      <c r="D48" s="42">
        <v>0</v>
      </c>
      <c r="E48" s="42">
        <v>0</v>
      </c>
      <c r="F48" s="42">
        <v>0</v>
      </c>
      <c r="G48" s="42">
        <v>0</v>
      </c>
      <c r="H48" s="42">
        <v>4.57E-4</v>
      </c>
      <c r="I48" s="42">
        <v>2.3699999999999999E-4</v>
      </c>
      <c r="J48" s="42">
        <v>1.92E-4</v>
      </c>
      <c r="K48" s="42">
        <v>5.1380000000000002E-3</v>
      </c>
      <c r="L48" s="42">
        <v>3.9680000000000002E-3</v>
      </c>
      <c r="M48" s="42">
        <v>5.228E-3</v>
      </c>
      <c r="N48" s="42">
        <v>1.7219999999999998E-3</v>
      </c>
      <c r="O48" s="42">
        <v>3.6200000000000002E-4</v>
      </c>
      <c r="P48" s="42">
        <v>9.6000000000000002E-5</v>
      </c>
      <c r="Q48" s="42">
        <v>0</v>
      </c>
      <c r="R48" s="42">
        <v>8.8800000000000001E-4</v>
      </c>
      <c r="S48" s="42">
        <v>3.1350000000000002E-3</v>
      </c>
      <c r="T48" s="42">
        <v>5.9099999999999995E-4</v>
      </c>
      <c r="U48" s="42">
        <v>3.1129999999999999E-3</v>
      </c>
      <c r="V48" s="42">
        <v>3.1639999999999997E-3</v>
      </c>
      <c r="W48" s="42">
        <v>1.1180000000000001E-3</v>
      </c>
      <c r="X48" s="42">
        <v>1.47E-3</v>
      </c>
      <c r="Y48" s="42">
        <v>6.5779999999999988E-3</v>
      </c>
      <c r="Z48" s="42">
        <v>1.0387E-2</v>
      </c>
      <c r="AA48" s="42">
        <v>1.1037E-2</v>
      </c>
      <c r="AB48" s="42">
        <v>3.9639999999999996E-3</v>
      </c>
      <c r="AC48" s="42">
        <v>7.0970000000000009E-3</v>
      </c>
      <c r="AD48" s="42">
        <v>1.8700999999999999E-2</v>
      </c>
      <c r="AE48" s="42">
        <v>2.4407999999999999E-2</v>
      </c>
      <c r="AF48" s="42">
        <v>5.9670000000000001E-3</v>
      </c>
      <c r="AG48" s="42">
        <v>2.6020000000000001E-3</v>
      </c>
      <c r="AH48" s="42">
        <v>4.2698E-2</v>
      </c>
      <c r="AI48" s="42">
        <f t="shared" si="1"/>
        <v>0.16431800000000002</v>
      </c>
      <c r="AJ48" s="26"/>
      <c r="AK48" s="27"/>
      <c r="AL48" s="28"/>
      <c r="AM48" s="29"/>
      <c r="AN48" s="29"/>
    </row>
    <row r="49" spans="1:40" ht="12" customHeight="1" x14ac:dyDescent="0.25">
      <c r="A49" s="40"/>
      <c r="B49" s="41" t="s">
        <v>24</v>
      </c>
      <c r="C49" s="42">
        <v>1.5200000000000001E-4</v>
      </c>
      <c r="D49" s="42">
        <v>1.1670000000000001E-3</v>
      </c>
      <c r="E49" s="42">
        <v>2.7590000000000002E-3</v>
      </c>
      <c r="F49" s="42">
        <v>3.9819999999999994E-3</v>
      </c>
      <c r="G49" s="42">
        <v>5.0000000000000004E-6</v>
      </c>
      <c r="H49" s="42">
        <v>2.153E-3</v>
      </c>
      <c r="I49" s="42">
        <v>6.29E-4</v>
      </c>
      <c r="J49" s="42">
        <v>6.3620000000000005E-3</v>
      </c>
      <c r="K49" s="42">
        <v>2.3709999999999998E-3</v>
      </c>
      <c r="L49" s="42">
        <v>2.5570000000000002E-3</v>
      </c>
      <c r="M49" s="42">
        <v>3.457E-3</v>
      </c>
      <c r="N49" s="42">
        <v>2.9319999999999997E-3</v>
      </c>
      <c r="O49" s="42">
        <v>8.038E-3</v>
      </c>
      <c r="P49" s="42">
        <v>3.2030000000000001E-3</v>
      </c>
      <c r="Q49" s="42">
        <v>7.0829999999999999E-3</v>
      </c>
      <c r="R49" s="42">
        <v>2.9284999999999999E-2</v>
      </c>
      <c r="S49" s="42">
        <v>2.6459000000000003E-2</v>
      </c>
      <c r="T49" s="42">
        <v>1.3009E-2</v>
      </c>
      <c r="U49" s="42">
        <v>7.894E-3</v>
      </c>
      <c r="V49" s="42">
        <v>1.5685999999999999E-2</v>
      </c>
      <c r="W49" s="42">
        <v>1.6835000000000003E-2</v>
      </c>
      <c r="X49" s="42">
        <v>4.8420000000000008E-3</v>
      </c>
      <c r="Y49" s="42">
        <v>4.1010000000000005E-3</v>
      </c>
      <c r="Z49" s="42">
        <v>9.4500000000000001E-3</v>
      </c>
      <c r="AA49" s="42">
        <v>1.3555999999999999E-2</v>
      </c>
      <c r="AB49" s="42">
        <v>1.7630999999999997E-2</v>
      </c>
      <c r="AC49" s="42">
        <v>2.1893000000000003E-2</v>
      </c>
      <c r="AD49" s="42">
        <v>3.2113999999999997E-2</v>
      </c>
      <c r="AE49" s="42">
        <v>3.9438000000000001E-2</v>
      </c>
      <c r="AF49" s="42">
        <v>4.8260999999999991E-2</v>
      </c>
      <c r="AG49" s="42">
        <v>9.9678000000000003E-2</v>
      </c>
      <c r="AH49" s="42">
        <v>8.0582000000000001E-2</v>
      </c>
      <c r="AI49" s="42">
        <f t="shared" si="1"/>
        <v>0.52756399999999992</v>
      </c>
      <c r="AJ49" s="26"/>
      <c r="AK49" s="27"/>
      <c r="AL49" s="28"/>
      <c r="AM49" s="29"/>
      <c r="AN49" s="29"/>
    </row>
    <row r="50" spans="1:40" ht="12" customHeight="1" x14ac:dyDescent="0.25">
      <c r="A50" s="40"/>
      <c r="B50" s="41" t="s">
        <v>26</v>
      </c>
      <c r="C50" s="42">
        <v>0</v>
      </c>
      <c r="D50" s="42">
        <v>0</v>
      </c>
      <c r="E50" s="42">
        <v>0</v>
      </c>
      <c r="F50" s="42">
        <v>0</v>
      </c>
      <c r="G50" s="42">
        <v>0</v>
      </c>
      <c r="H50" s="42">
        <v>0</v>
      </c>
      <c r="I50" s="42">
        <v>0</v>
      </c>
      <c r="J50" s="42">
        <v>0</v>
      </c>
      <c r="K50" s="42">
        <v>0</v>
      </c>
      <c r="L50" s="42">
        <v>0</v>
      </c>
      <c r="M50" s="42">
        <v>0</v>
      </c>
      <c r="N50" s="42">
        <v>0</v>
      </c>
      <c r="O50" s="42">
        <v>0</v>
      </c>
      <c r="P50" s="42">
        <v>0</v>
      </c>
      <c r="Q50" s="42">
        <v>0</v>
      </c>
      <c r="R50" s="42">
        <v>0</v>
      </c>
      <c r="S50" s="42">
        <v>1.3043000000000001E-2</v>
      </c>
      <c r="T50" s="42">
        <v>0</v>
      </c>
      <c r="U50" s="42">
        <v>1.0430000000000001E-3</v>
      </c>
      <c r="V50" s="42">
        <v>1.2210000000000001E-3</v>
      </c>
      <c r="W50" s="42">
        <v>0</v>
      </c>
      <c r="X50" s="42">
        <v>0</v>
      </c>
      <c r="Y50" s="42">
        <v>0</v>
      </c>
      <c r="Z50" s="42">
        <v>0</v>
      </c>
      <c r="AA50" s="42">
        <v>0</v>
      </c>
      <c r="AB50" s="42">
        <v>2.0019999999999999E-3</v>
      </c>
      <c r="AC50" s="42">
        <v>0</v>
      </c>
      <c r="AD50" s="42">
        <v>0</v>
      </c>
      <c r="AE50" s="42">
        <v>1.92E-4</v>
      </c>
      <c r="AF50" s="42">
        <v>0</v>
      </c>
      <c r="AG50" s="42">
        <v>8.2000000000000001E-5</v>
      </c>
      <c r="AH50" s="42">
        <v>3.01E-4</v>
      </c>
      <c r="AI50" s="42">
        <f t="shared" si="1"/>
        <v>1.7884000000000001E-2</v>
      </c>
      <c r="AJ50" s="26"/>
      <c r="AK50" s="27"/>
      <c r="AL50" s="28"/>
      <c r="AM50" s="29"/>
      <c r="AN50" s="29"/>
    </row>
    <row r="51" spans="1:40" ht="12" customHeight="1" x14ac:dyDescent="0.25">
      <c r="A51" s="40"/>
      <c r="B51" s="41" t="s">
        <v>28</v>
      </c>
      <c r="C51" s="42">
        <v>0</v>
      </c>
      <c r="D51" s="42">
        <v>0</v>
      </c>
      <c r="E51" s="42">
        <v>0</v>
      </c>
      <c r="F51" s="42">
        <v>0</v>
      </c>
      <c r="G51" s="42">
        <v>0</v>
      </c>
      <c r="H51" s="42">
        <v>0</v>
      </c>
      <c r="I51" s="42">
        <v>7.4200000000000004E-4</v>
      </c>
      <c r="J51" s="42">
        <v>2.0000000000000002E-5</v>
      </c>
      <c r="K51" s="42">
        <v>3.39E-4</v>
      </c>
      <c r="L51" s="42">
        <v>2.3809999999999999E-3</v>
      </c>
      <c r="M51" s="42">
        <v>2.1800000000000001E-4</v>
      </c>
      <c r="N51" s="42">
        <v>1.9999999999999999E-6</v>
      </c>
      <c r="O51" s="42">
        <v>2.6999999999999999E-5</v>
      </c>
      <c r="P51" s="42">
        <v>2.5700000000000001E-4</v>
      </c>
      <c r="Q51" s="42">
        <v>3.019E-3</v>
      </c>
      <c r="R51" s="42">
        <v>2.3540000000000002E-3</v>
      </c>
      <c r="S51" s="42">
        <v>1.1122E-2</v>
      </c>
      <c r="T51" s="42">
        <v>0.102231</v>
      </c>
      <c r="U51" s="42">
        <v>2.5222000000000001E-2</v>
      </c>
      <c r="V51" s="42">
        <v>3.5543999999999999E-2</v>
      </c>
      <c r="W51" s="42">
        <v>6.8362999999999993E-2</v>
      </c>
      <c r="X51" s="42">
        <v>0.135071</v>
      </c>
      <c r="Y51" s="42">
        <v>2.1614999999999999E-2</v>
      </c>
      <c r="Z51" s="42">
        <v>1.0891E-2</v>
      </c>
      <c r="AA51" s="42">
        <v>3.8180000000000002E-3</v>
      </c>
      <c r="AB51" s="42">
        <v>5.0489999999999997E-3</v>
      </c>
      <c r="AC51" s="42">
        <v>1.2276E-2</v>
      </c>
      <c r="AD51" s="42">
        <v>6.0149999999999995E-3</v>
      </c>
      <c r="AE51" s="42">
        <v>1.1771999999999999E-2</v>
      </c>
      <c r="AF51" s="42">
        <v>4.7270000000000003E-3</v>
      </c>
      <c r="AG51" s="42">
        <v>3.1172000000000002E-2</v>
      </c>
      <c r="AH51" s="42">
        <v>2.5174999999999999E-2</v>
      </c>
      <c r="AI51" s="42">
        <f t="shared" si="1"/>
        <v>0.51942199999999994</v>
      </c>
      <c r="AJ51" s="26"/>
      <c r="AK51" s="27"/>
      <c r="AL51" s="28"/>
      <c r="AM51" s="29"/>
      <c r="AN51" s="29"/>
    </row>
    <row r="52" spans="1:40" ht="12" customHeight="1" x14ac:dyDescent="0.25">
      <c r="A52" s="40"/>
      <c r="B52" s="41" t="s">
        <v>30</v>
      </c>
      <c r="C52" s="42">
        <v>0</v>
      </c>
      <c r="D52" s="42">
        <v>0</v>
      </c>
      <c r="E52" s="42">
        <v>0</v>
      </c>
      <c r="F52" s="42">
        <v>0</v>
      </c>
      <c r="G52" s="42">
        <v>0</v>
      </c>
      <c r="H52" s="42">
        <v>0</v>
      </c>
      <c r="I52" s="42">
        <v>0</v>
      </c>
      <c r="J52" s="42">
        <v>0</v>
      </c>
      <c r="K52" s="42">
        <v>2.5000000000000001E-5</v>
      </c>
      <c r="L52" s="42">
        <v>2.5000000000000001E-5</v>
      </c>
      <c r="M52" s="42">
        <v>0</v>
      </c>
      <c r="N52" s="42">
        <v>0</v>
      </c>
      <c r="O52" s="42">
        <v>0</v>
      </c>
      <c r="P52" s="42">
        <v>0.16328799999999999</v>
      </c>
      <c r="Q52" s="42">
        <v>0</v>
      </c>
      <c r="R52" s="42">
        <v>0</v>
      </c>
      <c r="S52" s="42">
        <v>0</v>
      </c>
      <c r="T52" s="42">
        <v>0</v>
      </c>
      <c r="U52" s="42">
        <v>0</v>
      </c>
      <c r="V52" s="42">
        <v>0</v>
      </c>
      <c r="W52" s="42">
        <v>0</v>
      </c>
      <c r="X52" s="42">
        <v>0</v>
      </c>
      <c r="Y52" s="42">
        <v>0</v>
      </c>
      <c r="Z52" s="42">
        <v>0</v>
      </c>
      <c r="AA52" s="42">
        <v>2.2499999999999999E-4</v>
      </c>
      <c r="AB52" s="42">
        <v>0</v>
      </c>
      <c r="AC52" s="42">
        <v>0</v>
      </c>
      <c r="AD52" s="42">
        <v>0</v>
      </c>
      <c r="AE52" s="42">
        <v>6.0000000000000002E-6</v>
      </c>
      <c r="AF52" s="42">
        <v>0</v>
      </c>
      <c r="AG52" s="42">
        <v>0</v>
      </c>
      <c r="AH52" s="42">
        <v>0</v>
      </c>
      <c r="AI52" s="42">
        <f t="shared" si="1"/>
        <v>0.16356899999999999</v>
      </c>
      <c r="AJ52" s="26"/>
      <c r="AK52" s="27"/>
      <c r="AL52" s="28"/>
      <c r="AM52" s="29"/>
      <c r="AN52" s="29"/>
    </row>
    <row r="53" spans="1:40" ht="12" customHeight="1" x14ac:dyDescent="0.25">
      <c r="A53" s="40"/>
      <c r="B53" s="41" t="s">
        <v>32</v>
      </c>
      <c r="C53" s="42">
        <v>1.059E-3</v>
      </c>
      <c r="D53" s="42">
        <v>0</v>
      </c>
      <c r="E53" s="42">
        <v>4.35E-4</v>
      </c>
      <c r="F53" s="42">
        <v>5.4500000000000002E-4</v>
      </c>
      <c r="G53" s="42">
        <v>7.85E-4</v>
      </c>
      <c r="H53" s="42">
        <v>9.6000000000000002E-5</v>
      </c>
      <c r="I53" s="42">
        <v>8.5189999999999971E-3</v>
      </c>
      <c r="J53" s="42">
        <v>2.1950000000000003E-3</v>
      </c>
      <c r="K53" s="42">
        <v>6.2940000000000001E-3</v>
      </c>
      <c r="L53" s="42">
        <v>2.0510000000000003E-3</v>
      </c>
      <c r="M53" s="42">
        <v>3.1819999999999999E-3</v>
      </c>
      <c r="N53" s="42">
        <v>1.5457E-2</v>
      </c>
      <c r="O53" s="42">
        <v>1.3879999999999999E-3</v>
      </c>
      <c r="P53" s="42">
        <v>2.0084000000000005E-2</v>
      </c>
      <c r="Q53" s="42">
        <v>4.163E-3</v>
      </c>
      <c r="R53" s="42">
        <v>7.2769999999999996E-3</v>
      </c>
      <c r="S53" s="42">
        <v>3.9029999999999998E-3</v>
      </c>
      <c r="T53" s="42">
        <v>3.4480000000000001E-3</v>
      </c>
      <c r="U53" s="42">
        <v>8.7259999999999994E-3</v>
      </c>
      <c r="V53" s="42">
        <v>8.740000000000001E-4</v>
      </c>
      <c r="W53" s="42">
        <v>2.4976999999999999E-2</v>
      </c>
      <c r="X53" s="42">
        <v>8.8483999999999993E-2</v>
      </c>
      <c r="Y53" s="42">
        <v>2.6449E-2</v>
      </c>
      <c r="Z53" s="42">
        <v>3.0193000000000001E-2</v>
      </c>
      <c r="AA53" s="42">
        <v>3.3197999999999998E-2</v>
      </c>
      <c r="AB53" s="42">
        <v>5.8282999999999995E-2</v>
      </c>
      <c r="AC53" s="42">
        <v>0.15233899999999997</v>
      </c>
      <c r="AD53" s="42">
        <v>2.0677999999999998E-2</v>
      </c>
      <c r="AE53" s="42">
        <v>9.2799999999999983E-3</v>
      </c>
      <c r="AF53" s="42">
        <v>5.704300000000001E-2</v>
      </c>
      <c r="AG53" s="42">
        <v>3.6631000000000004E-2</v>
      </c>
      <c r="AH53" s="42">
        <v>2.1957000000000001E-2</v>
      </c>
      <c r="AI53" s="42">
        <f t="shared" si="1"/>
        <v>0.64999299999999993</v>
      </c>
      <c r="AJ53" s="26"/>
      <c r="AK53" s="27"/>
      <c r="AL53" s="28"/>
      <c r="AM53" s="29"/>
      <c r="AN53" s="29"/>
    </row>
    <row r="54" spans="1:40" ht="12" customHeight="1" x14ac:dyDescent="0.25">
      <c r="A54" s="40"/>
      <c r="B54" s="41" t="s">
        <v>34</v>
      </c>
      <c r="C54" s="42">
        <v>0</v>
      </c>
      <c r="D54" s="42">
        <v>0</v>
      </c>
      <c r="E54" s="42">
        <v>0</v>
      </c>
      <c r="F54" s="42">
        <v>7.0100000000000002E-4</v>
      </c>
      <c r="G54" s="42">
        <v>0</v>
      </c>
      <c r="H54" s="42">
        <v>0</v>
      </c>
      <c r="I54" s="42">
        <v>1.9000000000000001E-5</v>
      </c>
      <c r="J54" s="42">
        <v>8.1440000000000002E-3</v>
      </c>
      <c r="K54" s="42">
        <v>0</v>
      </c>
      <c r="L54" s="42">
        <v>3.3709999999999999E-3</v>
      </c>
      <c r="M54" s="42">
        <v>2.2123E-2</v>
      </c>
      <c r="N54" s="42">
        <v>2.1389999999999998E-3</v>
      </c>
      <c r="O54" s="42">
        <v>1.9659999999999999E-3</v>
      </c>
      <c r="P54" s="42">
        <v>5.5800000000000001E-4</v>
      </c>
      <c r="Q54" s="42">
        <v>3.5249999999999999E-3</v>
      </c>
      <c r="R54" s="42">
        <v>8.2520000000000007E-3</v>
      </c>
      <c r="S54" s="42">
        <v>8.4320000000000003E-3</v>
      </c>
      <c r="T54" s="42">
        <v>0</v>
      </c>
      <c r="U54" s="42">
        <v>0</v>
      </c>
      <c r="V54" s="42">
        <v>0</v>
      </c>
      <c r="W54" s="42">
        <v>5.7699999999999993E-4</v>
      </c>
      <c r="X54" s="42">
        <v>5.2700000000000002E-4</v>
      </c>
      <c r="Y54" s="42">
        <v>9.0000000000000002E-6</v>
      </c>
      <c r="Z54" s="42">
        <v>0</v>
      </c>
      <c r="AA54" s="42">
        <v>3.4750000000000002E-3</v>
      </c>
      <c r="AB54" s="42">
        <v>0</v>
      </c>
      <c r="AC54" s="42">
        <v>7.8069999999999997E-3</v>
      </c>
      <c r="AD54" s="42">
        <v>0.203238</v>
      </c>
      <c r="AE54" s="42">
        <v>0.13969000000000001</v>
      </c>
      <c r="AF54" s="42">
        <v>2.8607999999999998E-2</v>
      </c>
      <c r="AG54" s="42">
        <v>3.5612999999999999E-2</v>
      </c>
      <c r="AH54" s="42">
        <v>6.0800000000000003E-4</v>
      </c>
      <c r="AI54" s="42">
        <f t="shared" si="1"/>
        <v>0.47938200000000009</v>
      </c>
      <c r="AJ54" s="26"/>
      <c r="AK54" s="27"/>
      <c r="AL54" s="28"/>
      <c r="AM54" s="29"/>
      <c r="AN54" s="29"/>
    </row>
    <row r="55" spans="1:40" ht="12" customHeight="1" x14ac:dyDescent="0.25">
      <c r="A55" s="40"/>
      <c r="B55" s="41" t="s">
        <v>36</v>
      </c>
      <c r="C55" s="42">
        <v>1.312E-3</v>
      </c>
      <c r="D55" s="42">
        <v>1.1900000000000001E-3</v>
      </c>
      <c r="E55" s="42">
        <v>1.738E-3</v>
      </c>
      <c r="F55" s="42">
        <v>9.3809999999999987E-3</v>
      </c>
      <c r="G55" s="42">
        <v>2.0891E-2</v>
      </c>
      <c r="H55" s="42">
        <v>2.1229999999999999E-2</v>
      </c>
      <c r="I55" s="42">
        <v>9.8626999999999992E-2</v>
      </c>
      <c r="J55" s="42">
        <v>5.5001999999999995E-2</v>
      </c>
      <c r="K55" s="42">
        <v>7.1070000000000008E-2</v>
      </c>
      <c r="L55" s="42">
        <v>5.3684999999999997E-2</v>
      </c>
      <c r="M55" s="42">
        <v>7.1425000000000002E-2</v>
      </c>
      <c r="N55" s="42">
        <v>0.17020200000000002</v>
      </c>
      <c r="O55" s="42">
        <v>0.10757900000000001</v>
      </c>
      <c r="P55" s="42">
        <v>0.143459</v>
      </c>
      <c r="Q55" s="42">
        <v>9.070700000000001E-2</v>
      </c>
      <c r="R55" s="42">
        <v>0.19847399999999998</v>
      </c>
      <c r="S55" s="42">
        <v>0.12290799999999999</v>
      </c>
      <c r="T55" s="42">
        <v>0.19047199999999997</v>
      </c>
      <c r="U55" s="42">
        <v>0.16031900000000002</v>
      </c>
      <c r="V55" s="42">
        <v>0.23995899999999998</v>
      </c>
      <c r="W55" s="42">
        <v>0.22613300000000006</v>
      </c>
      <c r="X55" s="42">
        <v>0.24518299999999993</v>
      </c>
      <c r="Y55" s="42">
        <v>0.16486399999999998</v>
      </c>
      <c r="Z55" s="42">
        <v>0.23161599999999999</v>
      </c>
      <c r="AA55" s="42">
        <v>0.26456600000000002</v>
      </c>
      <c r="AB55" s="42">
        <v>0.23990400000000001</v>
      </c>
      <c r="AC55" s="42">
        <v>0.30177299999999996</v>
      </c>
      <c r="AD55" s="42">
        <v>0.17636299999999999</v>
      </c>
      <c r="AE55" s="42">
        <v>0.217779</v>
      </c>
      <c r="AF55" s="42">
        <v>0.225963</v>
      </c>
      <c r="AG55" s="42">
        <v>0.36697499999999994</v>
      </c>
      <c r="AH55" s="42">
        <v>0.31400700000000004</v>
      </c>
      <c r="AI55" s="42">
        <f t="shared" si="1"/>
        <v>4.8047560000000002</v>
      </c>
      <c r="AJ55" s="26"/>
      <c r="AK55" s="27"/>
      <c r="AL55" s="28"/>
      <c r="AM55" s="29"/>
      <c r="AN55" s="29"/>
    </row>
    <row r="56" spans="1:40" ht="12" customHeight="1" x14ac:dyDescent="0.25">
      <c r="A56" s="40"/>
      <c r="B56" s="41" t="s">
        <v>38</v>
      </c>
      <c r="C56" s="42">
        <v>2.1949999999999999E-3</v>
      </c>
      <c r="D56" s="42">
        <v>1.8928E-2</v>
      </c>
      <c r="E56" s="42">
        <v>4.365E-3</v>
      </c>
      <c r="F56" s="42">
        <v>8.5749999999999993E-3</v>
      </c>
      <c r="G56" s="42">
        <v>2.5885000000000002E-2</v>
      </c>
      <c r="H56" s="42">
        <v>1.0075000000000001E-2</v>
      </c>
      <c r="I56" s="42">
        <v>1.4494E-2</v>
      </c>
      <c r="J56" s="42">
        <v>1.1408E-2</v>
      </c>
      <c r="K56" s="42">
        <v>2.349E-3</v>
      </c>
      <c r="L56" s="42">
        <v>4.7570000000000008E-3</v>
      </c>
      <c r="M56" s="42">
        <v>8.0500000000000005E-4</v>
      </c>
      <c r="N56" s="42">
        <v>6.6969999999999998E-3</v>
      </c>
      <c r="O56" s="42">
        <v>1.6729999999999998E-2</v>
      </c>
      <c r="P56" s="42">
        <v>2.6827000000000004E-2</v>
      </c>
      <c r="Q56" s="42">
        <v>1.6178999999999999E-2</v>
      </c>
      <c r="R56" s="42">
        <v>2.1269999999999997E-2</v>
      </c>
      <c r="S56" s="42">
        <v>7.5639999999999995E-3</v>
      </c>
      <c r="T56" s="42">
        <v>0</v>
      </c>
      <c r="U56" s="42">
        <v>0</v>
      </c>
      <c r="V56" s="42">
        <v>2.0109999999999998E-3</v>
      </c>
      <c r="W56" s="42">
        <v>1.0657E-2</v>
      </c>
      <c r="X56" s="42">
        <v>1.2300000000000001E-4</v>
      </c>
      <c r="Y56" s="42">
        <v>0</v>
      </c>
      <c r="Z56" s="42">
        <v>7.7499999999999997E-4</v>
      </c>
      <c r="AA56" s="42">
        <v>1.25E-3</v>
      </c>
      <c r="AB56" s="42">
        <v>0</v>
      </c>
      <c r="AC56" s="42">
        <v>0</v>
      </c>
      <c r="AD56" s="42">
        <v>0</v>
      </c>
      <c r="AE56" s="42">
        <v>0</v>
      </c>
      <c r="AF56" s="42">
        <v>0</v>
      </c>
      <c r="AG56" s="42">
        <v>0</v>
      </c>
      <c r="AH56" s="42">
        <v>0</v>
      </c>
      <c r="AI56" s="42">
        <f t="shared" si="1"/>
        <v>0.21391900000000003</v>
      </c>
      <c r="AJ56" s="26"/>
      <c r="AK56" s="27"/>
      <c r="AL56" s="28"/>
      <c r="AM56" s="29"/>
      <c r="AN56" s="29"/>
    </row>
    <row r="57" spans="1:40" ht="12" customHeight="1" x14ac:dyDescent="0.25">
      <c r="A57" s="40"/>
      <c r="B57" s="41" t="s">
        <v>40</v>
      </c>
      <c r="C57" s="42">
        <v>0</v>
      </c>
      <c r="D57" s="42">
        <v>0</v>
      </c>
      <c r="E57" s="42">
        <v>0</v>
      </c>
      <c r="F57" s="42">
        <v>0</v>
      </c>
      <c r="G57" s="42">
        <v>0</v>
      </c>
      <c r="H57" s="42">
        <v>0</v>
      </c>
      <c r="I57" s="42">
        <v>0</v>
      </c>
      <c r="J57" s="42">
        <v>0</v>
      </c>
      <c r="K57" s="42">
        <v>0</v>
      </c>
      <c r="L57" s="42">
        <v>1.9300000000000001E-3</v>
      </c>
      <c r="M57" s="42">
        <v>2.0999999999999999E-3</v>
      </c>
      <c r="N57" s="42">
        <v>7.1399999999999996E-3</v>
      </c>
      <c r="O57" s="42">
        <v>3.0040000000000002E-3</v>
      </c>
      <c r="P57" s="42">
        <v>9.7E-5</v>
      </c>
      <c r="Q57" s="42">
        <v>0</v>
      </c>
      <c r="R57" s="42">
        <v>1.1E-5</v>
      </c>
      <c r="S57" s="42">
        <v>8.9800000000000004E-4</v>
      </c>
      <c r="T57" s="42">
        <v>3.6999999999999998E-5</v>
      </c>
      <c r="U57" s="42">
        <v>1.0045E-2</v>
      </c>
      <c r="V57" s="42">
        <v>1.0200000000000001E-3</v>
      </c>
      <c r="W57" s="42">
        <v>8.0660000000000003E-3</v>
      </c>
      <c r="X57" s="42">
        <v>1.2952999999999999E-2</v>
      </c>
      <c r="Y57" s="42">
        <v>1.5310000000000001E-2</v>
      </c>
      <c r="Z57" s="42">
        <v>2.9120000000000001E-3</v>
      </c>
      <c r="AA57" s="42">
        <v>4.2766999999999999E-2</v>
      </c>
      <c r="AB57" s="42">
        <v>1.6129999999999999E-2</v>
      </c>
      <c r="AC57" s="42">
        <v>8.0199999999999998E-4</v>
      </c>
      <c r="AD57" s="42">
        <v>1.364E-3</v>
      </c>
      <c r="AE57" s="42">
        <v>1.0906000000000001E-2</v>
      </c>
      <c r="AF57" s="42">
        <v>2.04E-4</v>
      </c>
      <c r="AG57" s="42">
        <v>9.1190000000000004E-3</v>
      </c>
      <c r="AH57" s="42">
        <v>9.4899999999999997E-4</v>
      </c>
      <c r="AI57" s="42">
        <f t="shared" si="1"/>
        <v>0.14776400000000001</v>
      </c>
      <c r="AJ57" s="26"/>
      <c r="AK57" s="27"/>
      <c r="AL57" s="28"/>
      <c r="AM57" s="29"/>
      <c r="AN57" s="29"/>
    </row>
    <row r="58" spans="1:40" ht="12" customHeight="1" x14ac:dyDescent="0.25">
      <c r="A58" s="40"/>
      <c r="B58" s="41" t="s">
        <v>42</v>
      </c>
      <c r="C58" s="42">
        <v>0</v>
      </c>
      <c r="D58" s="42">
        <v>4.0200000000000001E-4</v>
      </c>
      <c r="E58" s="42">
        <v>3.8000000000000002E-5</v>
      </c>
      <c r="F58" s="42">
        <v>1.35E-4</v>
      </c>
      <c r="G58" s="42">
        <v>0</v>
      </c>
      <c r="H58" s="42">
        <v>0</v>
      </c>
      <c r="I58" s="42">
        <v>9.9999999999999995E-7</v>
      </c>
      <c r="J58" s="42">
        <v>0</v>
      </c>
      <c r="K58" s="42">
        <v>0</v>
      </c>
      <c r="L58" s="42">
        <v>4.8700000000000002E-4</v>
      </c>
      <c r="M58" s="42">
        <v>1.8630000000000001E-3</v>
      </c>
      <c r="N58" s="42">
        <v>1.08E-4</v>
      </c>
      <c r="O58" s="42">
        <v>1.426E-3</v>
      </c>
      <c r="P58" s="42">
        <v>2.1120000000000002E-3</v>
      </c>
      <c r="Q58" s="42">
        <v>2.42E-4</v>
      </c>
      <c r="R58" s="42">
        <v>5.0900000000000001E-4</v>
      </c>
      <c r="S58" s="42">
        <v>2.6849999999999999E-3</v>
      </c>
      <c r="T58" s="42">
        <v>2.5999999999999998E-5</v>
      </c>
      <c r="U58" s="42">
        <v>9.9999999999999995E-7</v>
      </c>
      <c r="V58" s="42">
        <v>9.1219000000000008E-2</v>
      </c>
      <c r="W58" s="42">
        <v>0.13183</v>
      </c>
      <c r="X58" s="42">
        <v>9.5423999999999995E-2</v>
      </c>
      <c r="Y58" s="42">
        <v>4.2913999999999994E-2</v>
      </c>
      <c r="Z58" s="42">
        <v>2.3503000000000003E-2</v>
      </c>
      <c r="AA58" s="42">
        <v>2.5073000000000002E-2</v>
      </c>
      <c r="AB58" s="42">
        <v>4.4793000000000006E-2</v>
      </c>
      <c r="AC58" s="42">
        <v>4.8218000000000004E-2</v>
      </c>
      <c r="AD58" s="42">
        <v>2.5672E-2</v>
      </c>
      <c r="AE58" s="42">
        <v>5.2484000000000003E-2</v>
      </c>
      <c r="AF58" s="42">
        <v>2.8562000000000004E-2</v>
      </c>
      <c r="AG58" s="42">
        <v>7.8039999999999993E-3</v>
      </c>
      <c r="AH58" s="42">
        <v>1.8185E-2</v>
      </c>
      <c r="AI58" s="42">
        <f t="shared" si="1"/>
        <v>0.64571600000000007</v>
      </c>
      <c r="AJ58" s="26"/>
      <c r="AK58" s="27"/>
      <c r="AL58" s="28"/>
      <c r="AM58" s="29"/>
      <c r="AN58" s="29"/>
    </row>
    <row r="59" spans="1:40" ht="12" customHeight="1" x14ac:dyDescent="0.25">
      <c r="A59" s="40"/>
      <c r="B59" s="41" t="s">
        <v>44</v>
      </c>
      <c r="C59" s="42">
        <v>1.0639999999999998E-3</v>
      </c>
      <c r="D59" s="42">
        <v>1.8139999999999999E-3</v>
      </c>
      <c r="E59" s="42">
        <v>4.313E-3</v>
      </c>
      <c r="F59" s="42">
        <v>1.668E-3</v>
      </c>
      <c r="G59" s="42">
        <v>9.77E-4</v>
      </c>
      <c r="H59" s="42">
        <v>6.4189999999999994E-3</v>
      </c>
      <c r="I59" s="42">
        <v>9.0730000000000012E-3</v>
      </c>
      <c r="J59" s="42">
        <v>0.101171</v>
      </c>
      <c r="K59" s="42">
        <v>4.9121999999999999E-2</v>
      </c>
      <c r="L59" s="42">
        <v>5.1416000000000003E-2</v>
      </c>
      <c r="M59" s="42">
        <v>3.5850000000000001E-3</v>
      </c>
      <c r="N59" s="42">
        <v>1.3230000000000002E-3</v>
      </c>
      <c r="O59" s="42">
        <v>2.526E-3</v>
      </c>
      <c r="P59" s="42">
        <v>7.8750000000000001E-3</v>
      </c>
      <c r="Q59" s="42">
        <v>3.2854000000000001E-2</v>
      </c>
      <c r="R59" s="42">
        <v>1.4217999999999998E-2</v>
      </c>
      <c r="S59" s="42">
        <v>1.3986E-2</v>
      </c>
      <c r="T59" s="42">
        <v>9.3842000000000009E-2</v>
      </c>
      <c r="U59" s="42">
        <v>5.2130000000000003E-2</v>
      </c>
      <c r="V59" s="42">
        <v>4.3954E-2</v>
      </c>
      <c r="W59" s="42">
        <v>3.2978999999999994E-2</v>
      </c>
      <c r="X59" s="42">
        <v>6.3759999999999997E-2</v>
      </c>
      <c r="Y59" s="42">
        <v>2.2932999999999999E-2</v>
      </c>
      <c r="Z59" s="42">
        <v>2.0775000000000002E-2</v>
      </c>
      <c r="AA59" s="42">
        <v>2.1273E-2</v>
      </c>
      <c r="AB59" s="42">
        <v>1.9578000000000002E-2</v>
      </c>
      <c r="AC59" s="42">
        <v>1.6726999999999999E-2</v>
      </c>
      <c r="AD59" s="42">
        <v>3.3274000000000005E-2</v>
      </c>
      <c r="AE59" s="42">
        <v>1.4259999999999998E-2</v>
      </c>
      <c r="AF59" s="42">
        <v>3.8327E-2</v>
      </c>
      <c r="AG59" s="42">
        <v>1.3882999999999998E-2</v>
      </c>
      <c r="AH59" s="42">
        <v>3.5978999999999997E-2</v>
      </c>
      <c r="AI59" s="42">
        <f t="shared" si="1"/>
        <v>0.82707800000000009</v>
      </c>
      <c r="AJ59" s="26"/>
      <c r="AK59" s="27"/>
      <c r="AL59" s="28"/>
      <c r="AM59" s="29"/>
      <c r="AN59" s="29"/>
    </row>
    <row r="60" spans="1:40" ht="12" customHeight="1" x14ac:dyDescent="0.25">
      <c r="A60" s="40"/>
      <c r="B60" s="41" t="s">
        <v>46</v>
      </c>
      <c r="C60" s="42">
        <v>1.7049999999999999E-3</v>
      </c>
      <c r="D60" s="42">
        <v>0</v>
      </c>
      <c r="E60" s="42">
        <v>3.8300000000000004E-4</v>
      </c>
      <c r="F60" s="42">
        <v>4.1E-5</v>
      </c>
      <c r="G60" s="42">
        <v>1.485E-3</v>
      </c>
      <c r="H60" s="42">
        <v>6.2989999999999999E-3</v>
      </c>
      <c r="I60" s="42">
        <v>7.5649999999999997E-3</v>
      </c>
      <c r="J60" s="42">
        <v>9.1839999999999995E-3</v>
      </c>
      <c r="K60" s="42">
        <v>4.2159000000000009E-2</v>
      </c>
      <c r="L60" s="42">
        <v>4.0224999999999997E-2</v>
      </c>
      <c r="M60" s="42">
        <v>6.8698999999999996E-2</v>
      </c>
      <c r="N60" s="42">
        <v>6.1397E-2</v>
      </c>
      <c r="O60" s="42">
        <v>3.4050000000000004E-2</v>
      </c>
      <c r="P60" s="42">
        <v>2.6044999999999999E-2</v>
      </c>
      <c r="Q60" s="42">
        <v>6.9275000000000003E-2</v>
      </c>
      <c r="R60" s="42">
        <v>5.1387000000000002E-2</v>
      </c>
      <c r="S60" s="42">
        <v>0.102867</v>
      </c>
      <c r="T60" s="42">
        <v>0.14782799999999999</v>
      </c>
      <c r="U60" s="42">
        <v>9.4817000000000012E-2</v>
      </c>
      <c r="V60" s="42">
        <v>6.9113000000000008E-2</v>
      </c>
      <c r="W60" s="42">
        <v>0.16574899999999998</v>
      </c>
      <c r="X60" s="42">
        <v>0.21141099999999999</v>
      </c>
      <c r="Y60" s="42">
        <v>0.10853</v>
      </c>
      <c r="Z60" s="42">
        <v>0.11923300000000001</v>
      </c>
      <c r="AA60" s="42">
        <v>0.149507</v>
      </c>
      <c r="AB60" s="42">
        <v>0.13256799999999999</v>
      </c>
      <c r="AC60" s="42">
        <v>0.27445599999999998</v>
      </c>
      <c r="AD60" s="42">
        <v>0.512961</v>
      </c>
      <c r="AE60" s="42">
        <v>0.35594599999999987</v>
      </c>
      <c r="AF60" s="42">
        <v>0.448546</v>
      </c>
      <c r="AG60" s="42">
        <v>0.64666899999999994</v>
      </c>
      <c r="AH60" s="42">
        <v>0.68896599999999997</v>
      </c>
      <c r="AI60" s="42">
        <f t="shared" si="1"/>
        <v>4.6490659999999995</v>
      </c>
      <c r="AJ60" s="26"/>
      <c r="AK60" s="27"/>
      <c r="AL60" s="28"/>
      <c r="AM60" s="29"/>
      <c r="AN60" s="29"/>
    </row>
    <row r="61" spans="1:40" ht="12" customHeight="1" x14ac:dyDescent="0.25">
      <c r="A61" s="40"/>
      <c r="B61" s="41" t="s">
        <v>48</v>
      </c>
      <c r="C61" s="42">
        <v>3.6099999999999999E-4</v>
      </c>
      <c r="D61" s="42">
        <v>1.3799999999999999E-4</v>
      </c>
      <c r="E61" s="42">
        <v>0</v>
      </c>
      <c r="F61" s="42">
        <v>0</v>
      </c>
      <c r="G61" s="42">
        <v>0</v>
      </c>
      <c r="H61" s="42">
        <v>2.5400000000000002E-3</v>
      </c>
      <c r="I61" s="42">
        <v>2.9999999999999997E-5</v>
      </c>
      <c r="J61" s="42">
        <v>6.3999999999999997E-5</v>
      </c>
      <c r="K61" s="42">
        <v>2.2999999999999998E-4</v>
      </c>
      <c r="L61" s="42">
        <v>7.6000000000000004E-5</v>
      </c>
      <c r="M61" s="42">
        <v>6.0999999999999999E-5</v>
      </c>
      <c r="N61" s="42">
        <v>0</v>
      </c>
      <c r="O61" s="42">
        <v>1.45E-4</v>
      </c>
      <c r="P61" s="42">
        <v>2.1999999999999999E-5</v>
      </c>
      <c r="Q61" s="42">
        <v>5.8999999999999998E-5</v>
      </c>
      <c r="R61" s="42">
        <v>2.1189999999999998E-3</v>
      </c>
      <c r="S61" s="42">
        <v>0</v>
      </c>
      <c r="T61" s="42">
        <v>4.0900000000000002E-4</v>
      </c>
      <c r="U61" s="42">
        <v>3.4700000000000003E-4</v>
      </c>
      <c r="V61" s="42">
        <v>3.4E-5</v>
      </c>
      <c r="W61" s="42">
        <v>0</v>
      </c>
      <c r="X61" s="42">
        <v>9.2900000000000003E-4</v>
      </c>
      <c r="Y61" s="42">
        <v>0</v>
      </c>
      <c r="Z61" s="42">
        <v>0</v>
      </c>
      <c r="AA61" s="42">
        <v>6.8999999999999997E-5</v>
      </c>
      <c r="AB61" s="42">
        <v>0</v>
      </c>
      <c r="AC61" s="42">
        <v>1.9999999999999999E-6</v>
      </c>
      <c r="AD61" s="42">
        <v>3.5400000000000002E-3</v>
      </c>
      <c r="AE61" s="42">
        <v>0</v>
      </c>
      <c r="AF61" s="42">
        <v>1.371E-3</v>
      </c>
      <c r="AG61" s="42">
        <v>1.5009999999999999E-3</v>
      </c>
      <c r="AH61" s="42">
        <v>0</v>
      </c>
      <c r="AI61" s="42">
        <f t="shared" si="1"/>
        <v>1.4047E-2</v>
      </c>
      <c r="AJ61" s="26"/>
      <c r="AK61" s="27"/>
      <c r="AL61" s="28"/>
      <c r="AM61" s="29"/>
      <c r="AN61" s="29"/>
    </row>
    <row r="62" spans="1:40" ht="12" customHeight="1" x14ac:dyDescent="0.25">
      <c r="A62" s="40"/>
      <c r="B62" s="41" t="s">
        <v>50</v>
      </c>
      <c r="C62" s="42">
        <v>5.2999999999999998E-4</v>
      </c>
      <c r="D62" s="42">
        <v>1.273E-3</v>
      </c>
      <c r="E62" s="42">
        <v>0</v>
      </c>
      <c r="F62" s="42">
        <v>0</v>
      </c>
      <c r="G62" s="42">
        <v>4.17E-4</v>
      </c>
      <c r="H62" s="42">
        <v>6.7199999999999996E-4</v>
      </c>
      <c r="I62" s="42">
        <v>0</v>
      </c>
      <c r="J62" s="42">
        <v>2.0999999999999999E-5</v>
      </c>
      <c r="K62" s="42">
        <v>3.2399999999999996E-4</v>
      </c>
      <c r="L62" s="42">
        <v>7.8999999999999996E-5</v>
      </c>
      <c r="M62" s="42">
        <v>0</v>
      </c>
      <c r="N62" s="42">
        <v>0</v>
      </c>
      <c r="O62" s="42">
        <v>0</v>
      </c>
      <c r="P62" s="42">
        <v>0</v>
      </c>
      <c r="Q62" s="42">
        <v>0</v>
      </c>
      <c r="R62" s="42">
        <v>0</v>
      </c>
      <c r="S62" s="42">
        <v>0</v>
      </c>
      <c r="T62" s="42">
        <v>0</v>
      </c>
      <c r="U62" s="42">
        <v>0</v>
      </c>
      <c r="V62" s="42">
        <v>0</v>
      </c>
      <c r="W62" s="42">
        <v>0</v>
      </c>
      <c r="X62" s="42">
        <v>0</v>
      </c>
      <c r="Y62" s="42">
        <v>0</v>
      </c>
      <c r="Z62" s="42">
        <v>0</v>
      </c>
      <c r="AA62" s="42">
        <v>0</v>
      </c>
      <c r="AB62" s="42">
        <v>8.1399999999999994E-4</v>
      </c>
      <c r="AC62" s="42">
        <v>8.3699999999999996E-4</v>
      </c>
      <c r="AD62" s="42">
        <v>2.8800000000000001E-4</v>
      </c>
      <c r="AE62" s="42">
        <v>3.3100000000000002E-4</v>
      </c>
      <c r="AF62" s="42">
        <v>2.0000000000000001E-4</v>
      </c>
      <c r="AG62" s="42">
        <v>5.0500000000000002E-4</v>
      </c>
      <c r="AH62" s="42">
        <v>0</v>
      </c>
      <c r="AI62" s="42">
        <f t="shared" si="1"/>
        <v>6.2909999999999997E-3</v>
      </c>
      <c r="AJ62" s="26"/>
      <c r="AK62" s="27"/>
      <c r="AL62" s="28"/>
      <c r="AM62" s="29"/>
      <c r="AN62" s="29"/>
    </row>
    <row r="63" spans="1:40" ht="12" customHeight="1" x14ac:dyDescent="0.25">
      <c r="A63" s="40"/>
      <c r="B63" s="41" t="s">
        <v>52</v>
      </c>
      <c r="C63" s="42">
        <v>1.03E-4</v>
      </c>
      <c r="D63" s="42">
        <v>6.3999999999999994E-4</v>
      </c>
      <c r="E63" s="42">
        <v>4.5700000000000003E-3</v>
      </c>
      <c r="F63" s="42">
        <v>1.9593000000000003E-2</v>
      </c>
      <c r="G63" s="42">
        <v>1.7048000000000001E-2</v>
      </c>
      <c r="H63" s="42">
        <v>6.0419999999999996E-3</v>
      </c>
      <c r="I63" s="42">
        <v>1.1537E-2</v>
      </c>
      <c r="J63" s="42">
        <v>8.992E-3</v>
      </c>
      <c r="K63" s="42">
        <v>1.2814999999999998E-2</v>
      </c>
      <c r="L63" s="42">
        <v>0.60757899999999998</v>
      </c>
      <c r="M63" s="42">
        <v>1.7154999999999997E-2</v>
      </c>
      <c r="N63" s="42">
        <v>2.7582000000000002E-2</v>
      </c>
      <c r="O63" s="42">
        <v>1.7207000000000004E-2</v>
      </c>
      <c r="P63" s="42">
        <v>6.1796999999999991E-2</v>
      </c>
      <c r="Q63" s="42">
        <v>7.9132999999999995E-2</v>
      </c>
      <c r="R63" s="42">
        <v>0.10738999999999999</v>
      </c>
      <c r="S63" s="42">
        <v>8.0495999999999998E-2</v>
      </c>
      <c r="T63" s="42">
        <v>0.28694900000000007</v>
      </c>
      <c r="U63" s="42">
        <v>0.16134100000000001</v>
      </c>
      <c r="V63" s="42">
        <v>3.7260000000000001E-2</v>
      </c>
      <c r="W63" s="42">
        <v>6.0335E-2</v>
      </c>
      <c r="X63" s="42">
        <v>0.51413599999999993</v>
      </c>
      <c r="Y63" s="42">
        <v>0.28002499999999997</v>
      </c>
      <c r="Z63" s="42">
        <v>0.13533500000000001</v>
      </c>
      <c r="AA63" s="42">
        <v>0.31056699999999993</v>
      </c>
      <c r="AB63" s="42">
        <v>0.52722099999999994</v>
      </c>
      <c r="AC63" s="42">
        <v>0.44596099999999994</v>
      </c>
      <c r="AD63" s="42">
        <v>0.29610900000000007</v>
      </c>
      <c r="AE63" s="42">
        <v>0.21131400000000003</v>
      </c>
      <c r="AF63" s="42">
        <v>0.29152200000000006</v>
      </c>
      <c r="AG63" s="42">
        <v>0.20941699999999996</v>
      </c>
      <c r="AH63" s="42">
        <v>0.23538099999999998</v>
      </c>
      <c r="AI63" s="42">
        <f t="shared" si="1"/>
        <v>5.0825519999999997</v>
      </c>
      <c r="AJ63" s="26"/>
      <c r="AK63" s="27"/>
      <c r="AL63" s="28"/>
      <c r="AM63" s="29"/>
      <c r="AN63" s="29"/>
    </row>
    <row r="64" spans="1:40" ht="12" customHeight="1" x14ac:dyDescent="0.25">
      <c r="A64" s="40"/>
      <c r="B64" s="41" t="s">
        <v>427</v>
      </c>
      <c r="C64" s="42">
        <v>1.3266E-2</v>
      </c>
      <c r="D64" s="42">
        <v>2.9830000000000002E-2</v>
      </c>
      <c r="E64" s="42">
        <v>2.4655000000000003E-2</v>
      </c>
      <c r="F64" s="42">
        <v>5.844400000000001E-2</v>
      </c>
      <c r="G64" s="42">
        <v>8.5239000000000009E-2</v>
      </c>
      <c r="H64" s="42">
        <v>9.7761000000000001E-2</v>
      </c>
      <c r="I64" s="42">
        <v>0.26743099999999997</v>
      </c>
      <c r="J64" s="42">
        <v>0.42937600000000004</v>
      </c>
      <c r="K64" s="42">
        <v>0.41628800000000005</v>
      </c>
      <c r="L64" s="42">
        <v>0.89700599999999997</v>
      </c>
      <c r="M64" s="42">
        <v>0.47460700000000006</v>
      </c>
      <c r="N64" s="42">
        <v>0.71732600000000002</v>
      </c>
      <c r="O64" s="42">
        <v>0.45357700000000001</v>
      </c>
      <c r="P64" s="42">
        <v>0.73831100000000005</v>
      </c>
      <c r="Q64" s="42">
        <v>0.59414600000000006</v>
      </c>
      <c r="R64" s="42">
        <v>1.0573479999999997</v>
      </c>
      <c r="S64" s="42">
        <v>0.93007200000000012</v>
      </c>
      <c r="T64" s="42">
        <v>1.6152550000000006</v>
      </c>
      <c r="U64" s="42">
        <v>1.410374</v>
      </c>
      <c r="V64" s="42">
        <v>1.3361630000000002</v>
      </c>
      <c r="W64" s="42">
        <v>1.5192020000000002</v>
      </c>
      <c r="X64" s="42">
        <v>2.5762429999999998</v>
      </c>
      <c r="Y64" s="42">
        <v>2.0375519999999998</v>
      </c>
      <c r="Z64" s="42">
        <v>1.9969169999999998</v>
      </c>
      <c r="AA64" s="42">
        <v>1.8823970000000001</v>
      </c>
      <c r="AB64" s="42">
        <v>1.8535130000000002</v>
      </c>
      <c r="AC64" s="42">
        <v>2.1023209999999994</v>
      </c>
      <c r="AD64" s="42">
        <v>3.0855779999999999</v>
      </c>
      <c r="AE64" s="42">
        <v>1.9551409999999998</v>
      </c>
      <c r="AF64" s="42">
        <v>1.8476649999999999</v>
      </c>
      <c r="AG64" s="42">
        <v>2.0486909999999998</v>
      </c>
      <c r="AH64" s="42">
        <v>2.2395399999999999</v>
      </c>
      <c r="AI64" s="42">
        <f t="shared" si="1"/>
        <v>36.791235</v>
      </c>
      <c r="AJ64" s="26"/>
      <c r="AK64" s="27"/>
      <c r="AL64" s="28"/>
      <c r="AM64" s="29"/>
      <c r="AN64" s="29"/>
    </row>
    <row r="65" spans="1:40" ht="12" customHeight="1" x14ac:dyDescent="0.25">
      <c r="A65" s="40"/>
      <c r="B65" s="41"/>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26"/>
      <c r="AK65" s="27"/>
      <c r="AL65" s="28"/>
      <c r="AM65" s="29"/>
      <c r="AN65" s="29"/>
    </row>
    <row r="66" spans="1:40" ht="12" customHeight="1" x14ac:dyDescent="0.25">
      <c r="A66" s="98" t="s">
        <v>434</v>
      </c>
      <c r="B66" s="99"/>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26"/>
      <c r="AK66" s="27"/>
      <c r="AL66" s="28"/>
      <c r="AM66" s="29"/>
      <c r="AN66" s="29"/>
    </row>
    <row r="67" spans="1:40" ht="12" customHeight="1" x14ac:dyDescent="0.25">
      <c r="A67" s="40"/>
      <c r="B67" s="41"/>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26"/>
      <c r="AK67" s="27"/>
      <c r="AL67" s="28"/>
      <c r="AM67" s="29"/>
      <c r="AN67" s="29"/>
    </row>
    <row r="68" spans="1:40" ht="12" customHeight="1" x14ac:dyDescent="0.25">
      <c r="A68" s="40"/>
      <c r="B68" s="41" t="s">
        <v>4</v>
      </c>
      <c r="C68" s="43">
        <f>IF(C10&gt;0,C39/C10*100,"--")</f>
        <v>0.59515994923635729</v>
      </c>
      <c r="D68" s="43">
        <f t="shared" ref="D68:AI68" si="2">IF(D10&gt;0,D39/D10*100,"--")</f>
        <v>4.4404285529882532</v>
      </c>
      <c r="E68" s="43">
        <f t="shared" si="2"/>
        <v>5.5248618784530378E-2</v>
      </c>
      <c r="F68" s="43">
        <f t="shared" si="2"/>
        <v>6.9968418030433535</v>
      </c>
      <c r="G68" s="43">
        <f t="shared" si="2"/>
        <v>0.84507042253521114</v>
      </c>
      <c r="H68" s="43" t="str">
        <f t="shared" si="2"/>
        <v>--</v>
      </c>
      <c r="I68" s="43">
        <f t="shared" si="2"/>
        <v>2.479304830440713</v>
      </c>
      <c r="J68" s="43">
        <f t="shared" si="2"/>
        <v>4.1876371144663826</v>
      </c>
      <c r="K68" s="43">
        <f t="shared" si="2"/>
        <v>3.5142609715897986</v>
      </c>
      <c r="L68" s="43">
        <f t="shared" si="2"/>
        <v>1.932432432432432</v>
      </c>
      <c r="M68" s="43">
        <f t="shared" si="2"/>
        <v>7.4417776050270472</v>
      </c>
      <c r="N68" s="43">
        <f t="shared" si="2"/>
        <v>4.0179086399815436</v>
      </c>
      <c r="O68" s="43">
        <f t="shared" si="2"/>
        <v>4.1592267219008159</v>
      </c>
      <c r="P68" s="43">
        <f t="shared" si="2"/>
        <v>2.0114250318317906</v>
      </c>
      <c r="Q68" s="43">
        <f t="shared" si="2"/>
        <v>1.5583954013041996</v>
      </c>
      <c r="R68" s="43">
        <f t="shared" si="2"/>
        <v>2.3639921722113502</v>
      </c>
      <c r="S68" s="43">
        <f t="shared" si="2"/>
        <v>5.7173907037142779</v>
      </c>
      <c r="T68" s="43">
        <f t="shared" si="2"/>
        <v>6.2001395455530215</v>
      </c>
      <c r="U68" s="43">
        <f t="shared" si="2"/>
        <v>3.4463538327438288</v>
      </c>
      <c r="V68" s="43">
        <f t="shared" si="2"/>
        <v>3.8342244971742807</v>
      </c>
      <c r="W68" s="43">
        <f t="shared" si="2"/>
        <v>6.38675539196361</v>
      </c>
      <c r="X68" s="43">
        <f t="shared" si="2"/>
        <v>2.9340956702377792</v>
      </c>
      <c r="Y68" s="43">
        <f t="shared" si="2"/>
        <v>7.5917837656810345</v>
      </c>
      <c r="Z68" s="43">
        <f t="shared" si="2"/>
        <v>3.0001049822007451</v>
      </c>
      <c r="AA68" s="43">
        <f t="shared" si="2"/>
        <v>3.8895501811403275</v>
      </c>
      <c r="AB68" s="43">
        <f t="shared" si="2"/>
        <v>3.4468321586680539</v>
      </c>
      <c r="AC68" s="43">
        <f t="shared" si="2"/>
        <v>2.8168504853432865</v>
      </c>
      <c r="AD68" s="43">
        <f t="shared" si="2"/>
        <v>13.013260775986687</v>
      </c>
      <c r="AE68" s="43">
        <f t="shared" si="2"/>
        <v>2.6227974865589978</v>
      </c>
      <c r="AF68" s="43">
        <f t="shared" si="2"/>
        <v>2.4603042602809047</v>
      </c>
      <c r="AG68" s="43">
        <f t="shared" si="2"/>
        <v>3.6911858963314197</v>
      </c>
      <c r="AH68" s="43">
        <f t="shared" si="2"/>
        <v>5.0025187608735155</v>
      </c>
      <c r="AI68" s="43">
        <f t="shared" si="2"/>
        <v>4.0319664537115809</v>
      </c>
      <c r="AJ68" s="26"/>
      <c r="AK68" s="27"/>
      <c r="AL68" s="28"/>
      <c r="AM68" s="29"/>
      <c r="AN68" s="29"/>
    </row>
    <row r="69" spans="1:40" ht="12" customHeight="1" x14ac:dyDescent="0.25">
      <c r="A69" s="40"/>
      <c r="B69" s="41" t="s">
        <v>6</v>
      </c>
      <c r="C69" s="43">
        <f t="shared" ref="C69:AI69" si="3">IF(C11&gt;0,C40/C11*100,"--")</f>
        <v>0.2374692202268899</v>
      </c>
      <c r="D69" s="43">
        <f t="shared" si="3"/>
        <v>0.27564151374400364</v>
      </c>
      <c r="E69" s="43">
        <f t="shared" si="3"/>
        <v>2.4628129092709519</v>
      </c>
      <c r="F69" s="43">
        <f t="shared" si="3"/>
        <v>0.62475216275926804</v>
      </c>
      <c r="G69" s="43">
        <f t="shared" si="3"/>
        <v>1.3513058914556169</v>
      </c>
      <c r="H69" s="43">
        <f t="shared" si="3"/>
        <v>4.1586045148050435</v>
      </c>
      <c r="I69" s="43">
        <f t="shared" si="3"/>
        <v>1.0182441386074561</v>
      </c>
      <c r="J69" s="43">
        <f t="shared" si="3"/>
        <v>2.3095681991512826</v>
      </c>
      <c r="K69" s="43">
        <f t="shared" si="3"/>
        <v>2.1643766286171551</v>
      </c>
      <c r="L69" s="43">
        <f t="shared" si="3"/>
        <v>1.519871690487882</v>
      </c>
      <c r="M69" s="43">
        <f t="shared" si="3"/>
        <v>1.2810710084470467</v>
      </c>
      <c r="N69" s="43">
        <f t="shared" si="3"/>
        <v>1.1462175249052298</v>
      </c>
      <c r="O69" s="43">
        <f t="shared" si="3"/>
        <v>1.1794223003513662</v>
      </c>
      <c r="P69" s="43">
        <f t="shared" si="3"/>
        <v>0.76640688259881762</v>
      </c>
      <c r="Q69" s="43">
        <f t="shared" si="3"/>
        <v>1.7287794226357029</v>
      </c>
      <c r="R69" s="43">
        <f t="shared" si="3"/>
        <v>2.2472006920457352</v>
      </c>
      <c r="S69" s="43">
        <f t="shared" si="3"/>
        <v>1.364035485890998</v>
      </c>
      <c r="T69" s="43">
        <f t="shared" si="3"/>
        <v>1.199052730008396</v>
      </c>
      <c r="U69" s="43">
        <f t="shared" si="3"/>
        <v>1.394772958465621</v>
      </c>
      <c r="V69" s="43">
        <f t="shared" si="3"/>
        <v>0.6423836070846014</v>
      </c>
      <c r="W69" s="43">
        <f t="shared" si="3"/>
        <v>0.72689802584024943</v>
      </c>
      <c r="X69" s="43">
        <f t="shared" si="3"/>
        <v>1.053088489831242</v>
      </c>
      <c r="Y69" s="43">
        <f t="shared" si="3"/>
        <v>0.83825153212819614</v>
      </c>
      <c r="Z69" s="43">
        <f t="shared" si="3"/>
        <v>1.3037125587935317</v>
      </c>
      <c r="AA69" s="43">
        <f t="shared" si="3"/>
        <v>1.259749690201263</v>
      </c>
      <c r="AB69" s="43">
        <f t="shared" si="3"/>
        <v>1.11261527960018</v>
      </c>
      <c r="AC69" s="43">
        <f t="shared" si="3"/>
        <v>1.573880645873204</v>
      </c>
      <c r="AD69" s="43">
        <f t="shared" si="3"/>
        <v>2.4026674548750817</v>
      </c>
      <c r="AE69" s="43">
        <f t="shared" si="3"/>
        <v>1.0853662717024841</v>
      </c>
      <c r="AF69" s="43">
        <f t="shared" si="3"/>
        <v>1.4082637685972541</v>
      </c>
      <c r="AG69" s="43">
        <f t="shared" si="3"/>
        <v>0.87732718258984899</v>
      </c>
      <c r="AH69" s="43">
        <f t="shared" si="3"/>
        <v>0.98838257946679153</v>
      </c>
      <c r="AI69" s="43">
        <f t="shared" si="3"/>
        <v>1.3047024986727729</v>
      </c>
      <c r="AJ69" s="26"/>
      <c r="AK69" s="27"/>
      <c r="AL69" s="28"/>
      <c r="AM69" s="29"/>
      <c r="AN69" s="29"/>
    </row>
    <row r="70" spans="1:40" ht="12" customHeight="1" x14ac:dyDescent="0.25">
      <c r="A70" s="40"/>
      <c r="B70" s="41" t="s">
        <v>8</v>
      </c>
      <c r="C70" s="43">
        <f t="shared" ref="C70:AI70" si="4">IF(C12&gt;0,C41/C12*100,"--")</f>
        <v>9.441514233344557E-2</v>
      </c>
      <c r="D70" s="43">
        <f t="shared" si="4"/>
        <v>2.2369100149835477E-2</v>
      </c>
      <c r="E70" s="43">
        <f t="shared" si="4"/>
        <v>3.0926674755678363E-3</v>
      </c>
      <c r="F70" s="43">
        <f t="shared" si="4"/>
        <v>0.4054920760566067</v>
      </c>
      <c r="G70" s="43">
        <f t="shared" si="4"/>
        <v>0.50890291875538973</v>
      </c>
      <c r="H70" s="43">
        <f t="shared" si="4"/>
        <v>2.6407789431105719</v>
      </c>
      <c r="I70" s="43">
        <f t="shared" si="4"/>
        <v>2.0950354937313427</v>
      </c>
      <c r="J70" s="43">
        <f t="shared" si="4"/>
        <v>3.1884393280453218</v>
      </c>
      <c r="K70" s="43">
        <f t="shared" si="4"/>
        <v>2.2288145335177272</v>
      </c>
      <c r="L70" s="43">
        <f t="shared" si="4"/>
        <v>1.1305002539483699</v>
      </c>
      <c r="M70" s="43">
        <f t="shared" si="4"/>
        <v>0.36494494954303475</v>
      </c>
      <c r="N70" s="43">
        <f t="shared" si="4"/>
        <v>1.5255639390893234</v>
      </c>
      <c r="O70" s="43">
        <f t="shared" si="4"/>
        <v>2.5439223886517861</v>
      </c>
      <c r="P70" s="43">
        <f t="shared" si="4"/>
        <v>2.9021193538291392</v>
      </c>
      <c r="Q70" s="43">
        <f t="shared" si="4"/>
        <v>1.6294359938495377</v>
      </c>
      <c r="R70" s="43">
        <f t="shared" si="4"/>
        <v>3.4623167616987409</v>
      </c>
      <c r="S70" s="43">
        <f t="shared" si="4"/>
        <v>3.128237613704747</v>
      </c>
      <c r="T70" s="43">
        <f t="shared" si="4"/>
        <v>2.1585957371549789</v>
      </c>
      <c r="U70" s="43">
        <f t="shared" si="4"/>
        <v>1.7030502083202634</v>
      </c>
      <c r="V70" s="43">
        <f t="shared" si="4"/>
        <v>1.508985191348114</v>
      </c>
      <c r="W70" s="43">
        <f t="shared" si="4"/>
        <v>1.4900193502828132</v>
      </c>
      <c r="X70" s="43">
        <f t="shared" si="4"/>
        <v>1.8166175923350882</v>
      </c>
      <c r="Y70" s="43">
        <f t="shared" si="4"/>
        <v>2.3344729550351739</v>
      </c>
      <c r="Z70" s="43">
        <f t="shared" si="4"/>
        <v>1.6161092013424971</v>
      </c>
      <c r="AA70" s="43">
        <f t="shared" si="4"/>
        <v>1.750914713753158</v>
      </c>
      <c r="AB70" s="43">
        <f t="shared" si="4"/>
        <v>1.1520704203666714</v>
      </c>
      <c r="AC70" s="43">
        <f t="shared" si="4"/>
        <v>1.4763331391746479</v>
      </c>
      <c r="AD70" s="43">
        <f t="shared" si="4"/>
        <v>1.7557141823765821</v>
      </c>
      <c r="AE70" s="43">
        <f t="shared" si="4"/>
        <v>0.42980155206019077</v>
      </c>
      <c r="AF70" s="43">
        <f t="shared" si="4"/>
        <v>0.27214558329267624</v>
      </c>
      <c r="AG70" s="43">
        <f t="shared" si="4"/>
        <v>0.95534191993907369</v>
      </c>
      <c r="AH70" s="43">
        <f t="shared" si="4"/>
        <v>0.91676986678215089</v>
      </c>
      <c r="AI70" s="43">
        <f t="shared" si="4"/>
        <v>1.2006225585997496</v>
      </c>
      <c r="AJ70" s="26"/>
      <c r="AK70" s="27"/>
      <c r="AL70" s="28"/>
      <c r="AM70" s="29"/>
      <c r="AN70" s="29"/>
    </row>
    <row r="71" spans="1:40" ht="12" customHeight="1" x14ac:dyDescent="0.25">
      <c r="A71" s="40"/>
      <c r="B71" s="41" t="s">
        <v>10</v>
      </c>
      <c r="C71" s="43">
        <f t="shared" ref="C71:AI71" si="5">IF(C13&gt;0,C42/C13*100,"--")</f>
        <v>0.48775425487754254</v>
      </c>
      <c r="D71" s="43">
        <f t="shared" si="5"/>
        <v>3.5432140888690595</v>
      </c>
      <c r="E71" s="43">
        <f t="shared" si="5"/>
        <v>3.1072971002299625</v>
      </c>
      <c r="F71" s="43">
        <f t="shared" si="5"/>
        <v>0.91347051277468638</v>
      </c>
      <c r="G71" s="43">
        <f t="shared" si="5"/>
        <v>2.1951773995544173</v>
      </c>
      <c r="H71" s="43">
        <f t="shared" si="5"/>
        <v>1.4272756654190601</v>
      </c>
      <c r="I71" s="43">
        <f t="shared" si="5"/>
        <v>0.67620717569086697</v>
      </c>
      <c r="J71" s="43">
        <f t="shared" si="5"/>
        <v>3.6905069139769724</v>
      </c>
      <c r="K71" s="43">
        <f t="shared" si="5"/>
        <v>2.9022745287708407</v>
      </c>
      <c r="L71" s="43">
        <f t="shared" si="5"/>
        <v>4.3233785822021114</v>
      </c>
      <c r="M71" s="43">
        <f t="shared" si="5"/>
        <v>16.426556871373414</v>
      </c>
      <c r="N71" s="43">
        <f t="shared" si="5"/>
        <v>12.251718114922099</v>
      </c>
      <c r="O71" s="43">
        <f t="shared" si="5"/>
        <v>1.723171494574453</v>
      </c>
      <c r="P71" s="43">
        <f t="shared" si="5"/>
        <v>5.2799331011981465</v>
      </c>
      <c r="Q71" s="43">
        <f t="shared" si="5"/>
        <v>6.2161829808165265</v>
      </c>
      <c r="R71" s="43">
        <f t="shared" si="5"/>
        <v>1.6982285908852979</v>
      </c>
      <c r="S71" s="43">
        <f t="shared" si="5"/>
        <v>2.6005643157251122</v>
      </c>
      <c r="T71" s="43">
        <f t="shared" si="5"/>
        <v>1.2373986998076003</v>
      </c>
      <c r="U71" s="43">
        <f t="shared" si="5"/>
        <v>2.345288512700292</v>
      </c>
      <c r="V71" s="43">
        <f t="shared" si="5"/>
        <v>1.4678181292317733</v>
      </c>
      <c r="W71" s="43">
        <f t="shared" si="5"/>
        <v>1.4011207181161942</v>
      </c>
      <c r="X71" s="43">
        <f t="shared" si="5"/>
        <v>4.880223616310837</v>
      </c>
      <c r="Y71" s="43">
        <f t="shared" si="5"/>
        <v>1.9003103123416687</v>
      </c>
      <c r="Z71" s="43">
        <f t="shared" si="5"/>
        <v>5.6646372751605254</v>
      </c>
      <c r="AA71" s="43">
        <f t="shared" si="5"/>
        <v>4.1978362411594485</v>
      </c>
      <c r="AB71" s="43">
        <f t="shared" si="5"/>
        <v>4.2467129034377251</v>
      </c>
      <c r="AC71" s="43">
        <f t="shared" si="5"/>
        <v>5.4054054054054043E-2</v>
      </c>
      <c r="AD71" s="43">
        <f t="shared" si="5"/>
        <v>1.3815295624144477</v>
      </c>
      <c r="AE71" s="43">
        <f t="shared" si="5"/>
        <v>0.49305056732197527</v>
      </c>
      <c r="AF71" s="43">
        <f t="shared" si="5"/>
        <v>1.1575986513784691</v>
      </c>
      <c r="AG71" s="43">
        <f t="shared" si="5"/>
        <v>1.3054151624548735</v>
      </c>
      <c r="AH71" s="43">
        <f t="shared" si="5"/>
        <v>2.3358065402583126</v>
      </c>
      <c r="AI71" s="43">
        <f t="shared" si="5"/>
        <v>3.6144778000907549</v>
      </c>
      <c r="AJ71" s="26"/>
      <c r="AK71" s="27"/>
      <c r="AL71" s="28"/>
      <c r="AM71" s="29"/>
      <c r="AN71" s="29"/>
    </row>
    <row r="72" spans="1:40" ht="12" customHeight="1" x14ac:dyDescent="0.25">
      <c r="A72" s="40"/>
      <c r="B72" s="41" t="s">
        <v>12</v>
      </c>
      <c r="C72" s="43" t="str">
        <f t="shared" ref="C72:AI72" si="6">IF(C14&gt;0,C43/C14*100,"--")</f>
        <v>--</v>
      </c>
      <c r="D72" s="43">
        <f t="shared" si="6"/>
        <v>4.4145237832468823E-3</v>
      </c>
      <c r="E72" s="43" t="str">
        <f t="shared" si="6"/>
        <v>--</v>
      </c>
      <c r="F72" s="43">
        <f t="shared" si="6"/>
        <v>0</v>
      </c>
      <c r="G72" s="43">
        <f t="shared" si="6"/>
        <v>20.833333333333336</v>
      </c>
      <c r="H72" s="43">
        <f t="shared" si="6"/>
        <v>21.302090267607511</v>
      </c>
      <c r="I72" s="43">
        <f t="shared" si="6"/>
        <v>22.542818563001919</v>
      </c>
      <c r="J72" s="43">
        <f t="shared" si="6"/>
        <v>1.7095363372823702</v>
      </c>
      <c r="K72" s="43">
        <f t="shared" si="6"/>
        <v>4.5721296390962074</v>
      </c>
      <c r="L72" s="43">
        <f t="shared" si="6"/>
        <v>2.3157661294514305</v>
      </c>
      <c r="M72" s="43">
        <f t="shared" si="6"/>
        <v>1.7380358567106089</v>
      </c>
      <c r="N72" s="43">
        <f t="shared" si="6"/>
        <v>0.81855845629965951</v>
      </c>
      <c r="O72" s="43">
        <f t="shared" si="6"/>
        <v>1.2937751300187896</v>
      </c>
      <c r="P72" s="43">
        <f t="shared" si="6"/>
        <v>1.6644788954616037</v>
      </c>
      <c r="Q72" s="43">
        <f t="shared" si="6"/>
        <v>1.2236664995638222</v>
      </c>
      <c r="R72" s="43">
        <f t="shared" si="6"/>
        <v>1.6944205481135555</v>
      </c>
      <c r="S72" s="43">
        <f t="shared" si="6"/>
        <v>1.5945477567999293</v>
      </c>
      <c r="T72" s="43">
        <f t="shared" si="6"/>
        <v>2.472031600149978</v>
      </c>
      <c r="U72" s="43">
        <f t="shared" si="6"/>
        <v>2.1490275248147586</v>
      </c>
      <c r="V72" s="43">
        <f t="shared" si="6"/>
        <v>1.2049579142027529</v>
      </c>
      <c r="W72" s="43">
        <f t="shared" si="6"/>
        <v>1.4823210737630264</v>
      </c>
      <c r="X72" s="43">
        <f t="shared" si="6"/>
        <v>2.1800037356245161</v>
      </c>
      <c r="Y72" s="43">
        <f t="shared" si="6"/>
        <v>1.9389636331393809</v>
      </c>
      <c r="Z72" s="43">
        <f t="shared" si="6"/>
        <v>1.2587248215196327</v>
      </c>
      <c r="AA72" s="43">
        <f t="shared" si="6"/>
        <v>1.2630825748010877</v>
      </c>
      <c r="AB72" s="43">
        <f t="shared" si="6"/>
        <v>1.759957678964718</v>
      </c>
      <c r="AC72" s="43">
        <f t="shared" si="6"/>
        <v>1.5685717274221782</v>
      </c>
      <c r="AD72" s="43">
        <f t="shared" si="6"/>
        <v>1.6787640607142142</v>
      </c>
      <c r="AE72" s="43">
        <f t="shared" si="6"/>
        <v>1.6169390026295341</v>
      </c>
      <c r="AF72" s="43">
        <f t="shared" si="6"/>
        <v>1.3529366841457793</v>
      </c>
      <c r="AG72" s="43">
        <f t="shared" si="6"/>
        <v>0.79395302132166923</v>
      </c>
      <c r="AH72" s="43">
        <f t="shared" si="6"/>
        <v>2.1680956175298807</v>
      </c>
      <c r="AI72" s="43">
        <f t="shared" si="6"/>
        <v>1.6123462976178213</v>
      </c>
      <c r="AJ72" s="26"/>
      <c r="AK72" s="27"/>
      <c r="AL72" s="28"/>
      <c r="AM72" s="29"/>
      <c r="AN72" s="29"/>
    </row>
    <row r="73" spans="1:40" ht="12" customHeight="1" x14ac:dyDescent="0.25">
      <c r="A73" s="40"/>
      <c r="B73" s="41" t="s">
        <v>14</v>
      </c>
      <c r="C73" s="43">
        <f t="shared" ref="C73:AI73" si="7">IF(C15&gt;0,C44/C15*100,"--")</f>
        <v>0.23880649238749635</v>
      </c>
      <c r="D73" s="43">
        <f t="shared" si="7"/>
        <v>4.4145237832468823E-3</v>
      </c>
      <c r="E73" s="43" t="str">
        <f t="shared" si="7"/>
        <v>--</v>
      </c>
      <c r="F73" s="43">
        <f t="shared" si="7"/>
        <v>0.13535698365931353</v>
      </c>
      <c r="G73" s="43">
        <f t="shared" si="7"/>
        <v>20.833333333333336</v>
      </c>
      <c r="H73" s="43">
        <f t="shared" si="7"/>
        <v>21.302090267607511</v>
      </c>
      <c r="I73" s="43">
        <f t="shared" si="7"/>
        <v>22.542818563001919</v>
      </c>
      <c r="J73" s="43">
        <f t="shared" si="7"/>
        <v>2.337284831952485</v>
      </c>
      <c r="K73" s="43">
        <f t="shared" si="7"/>
        <v>3.3143155095850121</v>
      </c>
      <c r="L73" s="43">
        <f t="shared" si="7"/>
        <v>1.7677089487972628</v>
      </c>
      <c r="M73" s="43">
        <f t="shared" si="7"/>
        <v>1.9482276789166142</v>
      </c>
      <c r="N73" s="43">
        <f t="shared" si="7"/>
        <v>1.1047983833012402</v>
      </c>
      <c r="O73" s="43">
        <f t="shared" si="7"/>
        <v>1.1451056418740893</v>
      </c>
      <c r="P73" s="43">
        <f t="shared" si="7"/>
        <v>1.5227850767062483</v>
      </c>
      <c r="Q73" s="43">
        <f t="shared" si="7"/>
        <v>2.7054890811959136</v>
      </c>
      <c r="R73" s="43">
        <f t="shared" si="7"/>
        <v>3.5382743523881821</v>
      </c>
      <c r="S73" s="43">
        <f t="shared" si="7"/>
        <v>1.3495596655460038</v>
      </c>
      <c r="T73" s="43">
        <f t="shared" si="7"/>
        <v>1.054820528873152</v>
      </c>
      <c r="U73" s="43">
        <f t="shared" si="7"/>
        <v>1.2539398383925291</v>
      </c>
      <c r="V73" s="43">
        <f t="shared" si="7"/>
        <v>1.6704507990221384</v>
      </c>
      <c r="W73" s="43">
        <f t="shared" si="7"/>
        <v>1.4436616706628995</v>
      </c>
      <c r="X73" s="43">
        <f t="shared" si="7"/>
        <v>2.4139331356055984</v>
      </c>
      <c r="Y73" s="43">
        <f t="shared" si="7"/>
        <v>1.2996855719031799</v>
      </c>
      <c r="Z73" s="43">
        <f t="shared" si="7"/>
        <v>1.0064431055818108</v>
      </c>
      <c r="AA73" s="43">
        <f t="shared" si="7"/>
        <v>0.6743845050367101</v>
      </c>
      <c r="AB73" s="43">
        <f t="shared" si="7"/>
        <v>2.152561210946724</v>
      </c>
      <c r="AC73" s="43">
        <f t="shared" si="7"/>
        <v>1.212333600680169</v>
      </c>
      <c r="AD73" s="43">
        <f t="shared" si="7"/>
        <v>0.8922999451473379</v>
      </c>
      <c r="AE73" s="43">
        <f t="shared" si="7"/>
        <v>2.0681990565540294</v>
      </c>
      <c r="AF73" s="43">
        <f t="shared" si="7"/>
        <v>2.3039596520498749</v>
      </c>
      <c r="AG73" s="43">
        <f t="shared" si="7"/>
        <v>1.3968688250493995</v>
      </c>
      <c r="AH73" s="43">
        <f t="shared" si="7"/>
        <v>1.6548718672969358</v>
      </c>
      <c r="AI73" s="43">
        <f t="shared" si="7"/>
        <v>1.6355286686658841</v>
      </c>
      <c r="AJ73" s="26"/>
      <c r="AK73" s="27"/>
      <c r="AL73" s="28"/>
      <c r="AM73" s="29"/>
      <c r="AN73" s="29"/>
    </row>
    <row r="74" spans="1:40" ht="12" customHeight="1" x14ac:dyDescent="0.25">
      <c r="A74" s="40"/>
      <c r="B74" s="41" t="s">
        <v>16</v>
      </c>
      <c r="C74" s="43" t="str">
        <f t="shared" ref="C74:AI74" si="8">IF(C16&gt;0,C45/C16*100,"--")</f>
        <v>--</v>
      </c>
      <c r="D74" s="43" t="str">
        <f t="shared" si="8"/>
        <v>--</v>
      </c>
      <c r="E74" s="43" t="str">
        <f t="shared" si="8"/>
        <v>--</v>
      </c>
      <c r="F74" s="43">
        <f t="shared" si="8"/>
        <v>1.8074545795092716</v>
      </c>
      <c r="G74" s="43">
        <f t="shared" si="8"/>
        <v>0.73210075691773169</v>
      </c>
      <c r="H74" s="43">
        <f t="shared" si="8"/>
        <v>1.5666815343443354</v>
      </c>
      <c r="I74" s="43">
        <f t="shared" si="8"/>
        <v>0.29034790647545516</v>
      </c>
      <c r="J74" s="43">
        <f t="shared" si="8"/>
        <v>0.18603865115744297</v>
      </c>
      <c r="K74" s="43">
        <f t="shared" si="8"/>
        <v>0.1964440669829958</v>
      </c>
      <c r="L74" s="43">
        <f t="shared" si="8"/>
        <v>0.59114634256404086</v>
      </c>
      <c r="M74" s="43">
        <f t="shared" si="8"/>
        <v>0.91779838377048939</v>
      </c>
      <c r="N74" s="43">
        <f t="shared" si="8"/>
        <v>2.3276890526440677</v>
      </c>
      <c r="O74" s="43">
        <f t="shared" si="8"/>
        <v>2.6674107142857144</v>
      </c>
      <c r="P74" s="43">
        <f t="shared" si="8"/>
        <v>6.0907046476761622</v>
      </c>
      <c r="Q74" s="43">
        <f t="shared" si="8"/>
        <v>1.2980499749240346</v>
      </c>
      <c r="R74" s="43">
        <f t="shared" si="8"/>
        <v>6.8688902601409518</v>
      </c>
      <c r="S74" s="43">
        <f t="shared" si="8"/>
        <v>3.5471125011261693</v>
      </c>
      <c r="T74" s="43">
        <f t="shared" si="8"/>
        <v>0.75115987922527439</v>
      </c>
      <c r="U74" s="43">
        <f t="shared" si="8"/>
        <v>4.2238380642347915</v>
      </c>
      <c r="V74" s="43">
        <f t="shared" si="8"/>
        <v>2.7627730947875451</v>
      </c>
      <c r="W74" s="43">
        <f t="shared" si="8"/>
        <v>2.4523626420575919</v>
      </c>
      <c r="X74" s="43">
        <f t="shared" si="8"/>
        <v>3.5617780032006157</v>
      </c>
      <c r="Y74" s="43">
        <f t="shared" si="8"/>
        <v>0.45423038466964777</v>
      </c>
      <c r="Z74" s="43">
        <f t="shared" si="8"/>
        <v>2.3711061490552625</v>
      </c>
      <c r="AA74" s="43">
        <f t="shared" si="8"/>
        <v>2.2325515381613026</v>
      </c>
      <c r="AB74" s="43">
        <f t="shared" si="8"/>
        <v>2.0374842026140367</v>
      </c>
      <c r="AC74" s="43">
        <f t="shared" si="8"/>
        <v>1.6334043449761211</v>
      </c>
      <c r="AD74" s="43">
        <f t="shared" si="8"/>
        <v>1.7671520602207531</v>
      </c>
      <c r="AE74" s="43">
        <f t="shared" si="8"/>
        <v>0.77049718799570588</v>
      </c>
      <c r="AF74" s="43">
        <f t="shared" si="8"/>
        <v>0.93214645616392344</v>
      </c>
      <c r="AG74" s="43">
        <f t="shared" si="8"/>
        <v>1.0782063080970674</v>
      </c>
      <c r="AH74" s="43">
        <f t="shared" si="8"/>
        <v>1.4310701804996147</v>
      </c>
      <c r="AI74" s="43">
        <f t="shared" si="8"/>
        <v>1.4196876424651566</v>
      </c>
      <c r="AJ74" s="26"/>
      <c r="AK74" s="27"/>
      <c r="AL74" s="28"/>
      <c r="AM74" s="29"/>
      <c r="AN74" s="29"/>
    </row>
    <row r="75" spans="1:40" ht="12" customHeight="1" x14ac:dyDescent="0.25">
      <c r="A75" s="40"/>
      <c r="B75" s="41" t="s">
        <v>18</v>
      </c>
      <c r="C75" s="43">
        <f t="shared" ref="C75:AI75" si="9">IF(C17&gt;0,C46/C17*100,"--")</f>
        <v>0</v>
      </c>
      <c r="D75" s="43">
        <f t="shared" si="9"/>
        <v>2.2853714410385075</v>
      </c>
      <c r="E75" s="43">
        <f t="shared" si="9"/>
        <v>2.5433428002204232</v>
      </c>
      <c r="F75" s="43" t="str">
        <f t="shared" si="9"/>
        <v>--</v>
      </c>
      <c r="G75" s="43">
        <f t="shared" si="9"/>
        <v>0.80409695509106927</v>
      </c>
      <c r="H75" s="43">
        <f t="shared" si="9"/>
        <v>1.8450004017705852</v>
      </c>
      <c r="I75" s="43">
        <f t="shared" si="9"/>
        <v>1.106235836255054</v>
      </c>
      <c r="J75" s="43">
        <f t="shared" si="9"/>
        <v>14.575268016676594</v>
      </c>
      <c r="K75" s="43">
        <f t="shared" si="9"/>
        <v>0.77366113642224754</v>
      </c>
      <c r="L75" s="43">
        <f t="shared" si="9"/>
        <v>0.93929164657343411</v>
      </c>
      <c r="M75" s="43">
        <f t="shared" si="9"/>
        <v>2.8890585839598999</v>
      </c>
      <c r="N75" s="43">
        <f t="shared" si="9"/>
        <v>0.85623110867710694</v>
      </c>
      <c r="O75" s="43">
        <f t="shared" si="9"/>
        <v>1.3882597226948497</v>
      </c>
      <c r="P75" s="43">
        <f t="shared" si="9"/>
        <v>1.120551056278646</v>
      </c>
      <c r="Q75" s="43">
        <f t="shared" si="9"/>
        <v>0.79119154100145173</v>
      </c>
      <c r="R75" s="43">
        <f t="shared" si="9"/>
        <v>2.6831397683437697</v>
      </c>
      <c r="S75" s="43">
        <f t="shared" si="9"/>
        <v>2.1446032619900453</v>
      </c>
      <c r="T75" s="43">
        <f t="shared" si="9"/>
        <v>1.7425048579624316</v>
      </c>
      <c r="U75" s="43">
        <f t="shared" si="9"/>
        <v>1.37639291486452</v>
      </c>
      <c r="V75" s="43">
        <f t="shared" si="9"/>
        <v>3.0738792785840898</v>
      </c>
      <c r="W75" s="43">
        <f t="shared" si="9"/>
        <v>4.6560088019070802</v>
      </c>
      <c r="X75" s="43">
        <f t="shared" si="9"/>
        <v>2.3960809696656593</v>
      </c>
      <c r="Y75" s="43">
        <f t="shared" si="9"/>
        <v>0.30760859945377744</v>
      </c>
      <c r="Z75" s="43">
        <f t="shared" si="9"/>
        <v>0.35913048278658966</v>
      </c>
      <c r="AA75" s="43">
        <f t="shared" si="9"/>
        <v>0.4074944710851196</v>
      </c>
      <c r="AB75" s="43">
        <f t="shared" si="9"/>
        <v>0.4264666751506877</v>
      </c>
      <c r="AC75" s="43">
        <f t="shared" si="9"/>
        <v>2.0492082505949116</v>
      </c>
      <c r="AD75" s="43">
        <f t="shared" si="9"/>
        <v>2.7821858368737913</v>
      </c>
      <c r="AE75" s="43">
        <f t="shared" si="9"/>
        <v>1.6949009890990379</v>
      </c>
      <c r="AF75" s="43">
        <f t="shared" si="9"/>
        <v>0.65931293858643303</v>
      </c>
      <c r="AG75" s="43">
        <f t="shared" si="9"/>
        <v>0.95828806933280652</v>
      </c>
      <c r="AH75" s="43">
        <f t="shared" si="9"/>
        <v>1.0132646156908398</v>
      </c>
      <c r="AI75" s="43">
        <f t="shared" si="9"/>
        <v>1.1434246688011205</v>
      </c>
      <c r="AJ75" s="26"/>
      <c r="AK75" s="27"/>
      <c r="AL75" s="28"/>
      <c r="AM75" s="29"/>
      <c r="AN75" s="29"/>
    </row>
    <row r="76" spans="1:40" ht="12" customHeight="1" x14ac:dyDescent="0.25">
      <c r="A76" s="40"/>
      <c r="B76" s="41" t="s">
        <v>20</v>
      </c>
      <c r="C76" s="43">
        <f t="shared" ref="C76:AI76" si="10">IF(C18&gt;0,C47/C18*100,"--")</f>
        <v>0.44616101751348469</v>
      </c>
      <c r="D76" s="43">
        <f t="shared" si="10"/>
        <v>4.6204282348120067</v>
      </c>
      <c r="E76" s="43" t="str">
        <f t="shared" si="10"/>
        <v>--</v>
      </c>
      <c r="F76" s="43" t="str">
        <f t="shared" si="10"/>
        <v>--</v>
      </c>
      <c r="G76" s="43" t="str">
        <f t="shared" si="10"/>
        <v>--</v>
      </c>
      <c r="H76" s="43" t="str">
        <f t="shared" si="10"/>
        <v>--</v>
      </c>
      <c r="I76" s="43" t="str">
        <f t="shared" si="10"/>
        <v>--</v>
      </c>
      <c r="J76" s="43" t="str">
        <f t="shared" si="10"/>
        <v>--</v>
      </c>
      <c r="K76" s="43">
        <f t="shared" si="10"/>
        <v>0</v>
      </c>
      <c r="L76" s="43" t="str">
        <f t="shared" si="10"/>
        <v>--</v>
      </c>
      <c r="M76" s="43" t="str">
        <f t="shared" si="10"/>
        <v>--</v>
      </c>
      <c r="N76" s="43">
        <f t="shared" si="10"/>
        <v>1.625</v>
      </c>
      <c r="O76" s="43">
        <f t="shared" si="10"/>
        <v>0</v>
      </c>
      <c r="P76" s="43">
        <f t="shared" si="10"/>
        <v>1.3178178924859516</v>
      </c>
      <c r="Q76" s="43" t="str">
        <f t="shared" si="10"/>
        <v>--</v>
      </c>
      <c r="R76" s="43">
        <f t="shared" si="10"/>
        <v>0.99766899766899764</v>
      </c>
      <c r="S76" s="43">
        <f t="shared" si="10"/>
        <v>10.544836791651498</v>
      </c>
      <c r="T76" s="43" t="str">
        <f t="shared" si="10"/>
        <v>--</v>
      </c>
      <c r="U76" s="43">
        <f t="shared" si="10"/>
        <v>3.1820110309715738E-2</v>
      </c>
      <c r="V76" s="43" t="str">
        <f t="shared" si="10"/>
        <v>--</v>
      </c>
      <c r="W76" s="43" t="str">
        <f t="shared" si="10"/>
        <v>--</v>
      </c>
      <c r="X76" s="43">
        <f t="shared" si="10"/>
        <v>35.714285714285708</v>
      </c>
      <c r="Y76" s="43" t="str">
        <f t="shared" si="10"/>
        <v>--</v>
      </c>
      <c r="Z76" s="43">
        <f t="shared" si="10"/>
        <v>0.62104187946884581</v>
      </c>
      <c r="AA76" s="43" t="str">
        <f t="shared" si="10"/>
        <v>--</v>
      </c>
      <c r="AB76" s="43">
        <f t="shared" si="10"/>
        <v>2.0533880903490758</v>
      </c>
      <c r="AC76" s="43">
        <f t="shared" si="10"/>
        <v>6.5838976674191123</v>
      </c>
      <c r="AD76" s="43">
        <f t="shared" si="10"/>
        <v>4.746896819239721</v>
      </c>
      <c r="AE76" s="43">
        <f t="shared" si="10"/>
        <v>3.3342595165323703E-3</v>
      </c>
      <c r="AF76" s="43">
        <f t="shared" si="10"/>
        <v>1.5813549964508244</v>
      </c>
      <c r="AG76" s="43">
        <f t="shared" si="10"/>
        <v>1.6399731466385343</v>
      </c>
      <c r="AH76" s="43">
        <f t="shared" si="10"/>
        <v>2.3843211969236373</v>
      </c>
      <c r="AI76" s="43">
        <f t="shared" si="10"/>
        <v>0.24961861893894507</v>
      </c>
      <c r="AJ76" s="26"/>
      <c r="AK76" s="27"/>
      <c r="AL76" s="28"/>
      <c r="AM76" s="29"/>
      <c r="AN76" s="29"/>
    </row>
    <row r="77" spans="1:40" ht="12" customHeight="1" x14ac:dyDescent="0.25">
      <c r="A77" s="40"/>
      <c r="B77" s="41" t="s">
        <v>22</v>
      </c>
      <c r="C77" s="43" t="str">
        <f t="shared" ref="C77:AI77" si="11">IF(C19&gt;0,C48/C19*100,"--")</f>
        <v>--</v>
      </c>
      <c r="D77" s="43" t="str">
        <f t="shared" si="11"/>
        <v>--</v>
      </c>
      <c r="E77" s="43" t="str">
        <f t="shared" si="11"/>
        <v>--</v>
      </c>
      <c r="F77" s="43" t="str">
        <f t="shared" si="11"/>
        <v>--</v>
      </c>
      <c r="G77" s="43" t="str">
        <f t="shared" si="11"/>
        <v>--</v>
      </c>
      <c r="H77" s="43">
        <f t="shared" si="11"/>
        <v>7.3816830883540616</v>
      </c>
      <c r="I77" s="43">
        <f t="shared" si="11"/>
        <v>1.4354936402180496</v>
      </c>
      <c r="J77" s="43">
        <f t="shared" si="11"/>
        <v>0.79447180038896026</v>
      </c>
      <c r="K77" s="43">
        <f t="shared" si="11"/>
        <v>6.3225250722943453</v>
      </c>
      <c r="L77" s="43">
        <f t="shared" si="11"/>
        <v>7.6698559969073159</v>
      </c>
      <c r="M77" s="43">
        <f t="shared" si="11"/>
        <v>3.5909799638704007</v>
      </c>
      <c r="N77" s="43">
        <f t="shared" si="11"/>
        <v>3.0633483357942111</v>
      </c>
      <c r="O77" s="43">
        <f t="shared" si="11"/>
        <v>4.8846309539873163</v>
      </c>
      <c r="P77" s="43">
        <f t="shared" si="11"/>
        <v>3.3814723494188099</v>
      </c>
      <c r="Q77" s="43" t="str">
        <f t="shared" si="11"/>
        <v>--</v>
      </c>
      <c r="R77" s="43">
        <f t="shared" si="11"/>
        <v>1.4735165272799682</v>
      </c>
      <c r="S77" s="43">
        <f t="shared" si="11"/>
        <v>10.43261231281198</v>
      </c>
      <c r="T77" s="43">
        <f t="shared" si="11"/>
        <v>11.205915813424344</v>
      </c>
      <c r="U77" s="43">
        <f t="shared" si="11"/>
        <v>0.46009051057779554</v>
      </c>
      <c r="V77" s="43">
        <f t="shared" si="11"/>
        <v>4.0725962157291802</v>
      </c>
      <c r="W77" s="43">
        <f t="shared" si="11"/>
        <v>5.4119469454932716</v>
      </c>
      <c r="X77" s="43">
        <f t="shared" si="11"/>
        <v>4.6812304948729375</v>
      </c>
      <c r="Y77" s="43">
        <f t="shared" si="11"/>
        <v>2.1423430289173968</v>
      </c>
      <c r="Z77" s="43">
        <f t="shared" si="11"/>
        <v>5.3755983956527373</v>
      </c>
      <c r="AA77" s="43">
        <f t="shared" si="11"/>
        <v>2.46490904827309</v>
      </c>
      <c r="AB77" s="43">
        <f t="shared" si="11"/>
        <v>1.9299868542772287</v>
      </c>
      <c r="AC77" s="43">
        <f t="shared" si="11"/>
        <v>4.0932738115836713</v>
      </c>
      <c r="AD77" s="43">
        <f t="shared" si="11"/>
        <v>3.5732574136349733</v>
      </c>
      <c r="AE77" s="43">
        <f t="shared" si="11"/>
        <v>2.6500161228857033</v>
      </c>
      <c r="AF77" s="43">
        <f t="shared" si="11"/>
        <v>2.8638071789555526</v>
      </c>
      <c r="AG77" s="43">
        <f t="shared" si="11"/>
        <v>2.3162242518114979</v>
      </c>
      <c r="AH77" s="43">
        <f t="shared" si="11"/>
        <v>15.515656284861896</v>
      </c>
      <c r="AI77" s="43">
        <f t="shared" si="11"/>
        <v>3.5254019976949018</v>
      </c>
      <c r="AJ77" s="26"/>
      <c r="AK77" s="27"/>
      <c r="AL77" s="28"/>
      <c r="AM77" s="29"/>
      <c r="AN77" s="29"/>
    </row>
    <row r="78" spans="1:40" ht="12" customHeight="1" x14ac:dyDescent="0.25">
      <c r="A78" s="40"/>
      <c r="B78" s="41" t="s">
        <v>24</v>
      </c>
      <c r="C78" s="43">
        <f t="shared" ref="C78:AI78" si="12">IF(C20&gt;0,C49/C20*100,"--")</f>
        <v>1.5412695193672685</v>
      </c>
      <c r="D78" s="43">
        <f t="shared" si="12"/>
        <v>5.2669585232657852</v>
      </c>
      <c r="E78" s="43">
        <f t="shared" si="12"/>
        <v>2.4379037032455315</v>
      </c>
      <c r="F78" s="43">
        <f t="shared" si="12"/>
        <v>1.8188628224804499</v>
      </c>
      <c r="G78" s="43">
        <f t="shared" si="12"/>
        <v>0.36310820624546114</v>
      </c>
      <c r="H78" s="43">
        <f t="shared" si="12"/>
        <v>4.3476504917105876</v>
      </c>
      <c r="I78" s="43">
        <f t="shared" si="12"/>
        <v>0.99072280237521448</v>
      </c>
      <c r="J78" s="43">
        <f t="shared" si="12"/>
        <v>16.169780149955525</v>
      </c>
      <c r="K78" s="43">
        <f t="shared" si="12"/>
        <v>0.88592459739192164</v>
      </c>
      <c r="L78" s="43">
        <f t="shared" si="12"/>
        <v>1.1596108931770255</v>
      </c>
      <c r="M78" s="43">
        <f t="shared" si="12"/>
        <v>2.2852723222253806</v>
      </c>
      <c r="N78" s="43">
        <f t="shared" si="12"/>
        <v>1.7550160417564526</v>
      </c>
      <c r="O78" s="43">
        <f t="shared" si="12"/>
        <v>0.5969949718139349</v>
      </c>
      <c r="P78" s="43">
        <f t="shared" si="12"/>
        <v>1.6377181365907034</v>
      </c>
      <c r="Q78" s="43">
        <f t="shared" si="12"/>
        <v>3.6831924120932258</v>
      </c>
      <c r="R78" s="43">
        <f t="shared" si="12"/>
        <v>1.9571230658498233</v>
      </c>
      <c r="S78" s="43">
        <f t="shared" si="12"/>
        <v>2.944089122703947</v>
      </c>
      <c r="T78" s="43">
        <f t="shared" si="12"/>
        <v>3.4000057498752021</v>
      </c>
      <c r="U78" s="43">
        <f t="shared" si="12"/>
        <v>2.6279257895595385</v>
      </c>
      <c r="V78" s="43">
        <f t="shared" si="12"/>
        <v>3.3396779976409765</v>
      </c>
      <c r="W78" s="43">
        <f t="shared" si="12"/>
        <v>3.0985537015155029</v>
      </c>
      <c r="X78" s="43">
        <f t="shared" si="12"/>
        <v>0.96138000321651307</v>
      </c>
      <c r="Y78" s="43">
        <f t="shared" si="12"/>
        <v>1.5521802815195547</v>
      </c>
      <c r="Z78" s="43">
        <f t="shared" si="12"/>
        <v>1.701188491684879</v>
      </c>
      <c r="AA78" s="43">
        <f t="shared" si="12"/>
        <v>1.1010700425450346</v>
      </c>
      <c r="AB78" s="43">
        <f t="shared" si="12"/>
        <v>1.0188626254652664</v>
      </c>
      <c r="AC78" s="43">
        <f t="shared" si="12"/>
        <v>1.8298727372114525</v>
      </c>
      <c r="AD78" s="43">
        <f t="shared" si="12"/>
        <v>2.0814793449763265</v>
      </c>
      <c r="AE78" s="43">
        <f t="shared" si="12"/>
        <v>2.8026982313110809</v>
      </c>
      <c r="AF78" s="43">
        <f t="shared" si="12"/>
        <v>2.1536743797492748</v>
      </c>
      <c r="AG78" s="43">
        <f t="shared" si="12"/>
        <v>3.4003014212098739</v>
      </c>
      <c r="AH78" s="43">
        <f t="shared" si="12"/>
        <v>3.3227525794195674</v>
      </c>
      <c r="AI78" s="43">
        <f t="shared" si="12"/>
        <v>2.2760889257352446</v>
      </c>
      <c r="AJ78" s="26"/>
      <c r="AK78" s="27"/>
      <c r="AL78" s="28"/>
      <c r="AM78" s="29"/>
      <c r="AN78" s="29"/>
    </row>
    <row r="79" spans="1:40" ht="12" customHeight="1" x14ac:dyDescent="0.25">
      <c r="A79" s="40"/>
      <c r="B79" s="41" t="s">
        <v>26</v>
      </c>
      <c r="C79" s="43" t="str">
        <f t="shared" ref="C79:AI79" si="13">IF(C21&gt;0,C50/C21*100,"--")</f>
        <v>--</v>
      </c>
      <c r="D79" s="43" t="str">
        <f t="shared" si="13"/>
        <v>--</v>
      </c>
      <c r="E79" s="43" t="str">
        <f t="shared" si="13"/>
        <v>--</v>
      </c>
      <c r="F79" s="43" t="str">
        <f t="shared" si="13"/>
        <v>--</v>
      </c>
      <c r="G79" s="43" t="str">
        <f t="shared" si="13"/>
        <v>--</v>
      </c>
      <c r="H79" s="43" t="str">
        <f t="shared" si="13"/>
        <v>--</v>
      </c>
      <c r="I79" s="43" t="str">
        <f t="shared" si="13"/>
        <v>--</v>
      </c>
      <c r="J79" s="43" t="str">
        <f t="shared" si="13"/>
        <v>--</v>
      </c>
      <c r="K79" s="43" t="str">
        <f t="shared" si="13"/>
        <v>--</v>
      </c>
      <c r="L79" s="43" t="str">
        <f t="shared" si="13"/>
        <v>--</v>
      </c>
      <c r="M79" s="43" t="str">
        <f t="shared" si="13"/>
        <v>--</v>
      </c>
      <c r="N79" s="43" t="str">
        <f t="shared" si="13"/>
        <v>--</v>
      </c>
      <c r="O79" s="43">
        <f t="shared" si="13"/>
        <v>0</v>
      </c>
      <c r="P79" s="43" t="str">
        <f t="shared" si="13"/>
        <v>--</v>
      </c>
      <c r="Q79" s="43" t="str">
        <f t="shared" si="13"/>
        <v>--</v>
      </c>
      <c r="R79" s="43" t="str">
        <f t="shared" si="13"/>
        <v>--</v>
      </c>
      <c r="S79" s="43">
        <f t="shared" si="13"/>
        <v>3.1371464306330572</v>
      </c>
      <c r="T79" s="43" t="str">
        <f t="shared" si="13"/>
        <v>--</v>
      </c>
      <c r="U79" s="43">
        <f t="shared" si="13"/>
        <v>48.064516129032256</v>
      </c>
      <c r="V79" s="43">
        <f t="shared" si="13"/>
        <v>8.1183510638297882</v>
      </c>
      <c r="W79" s="43" t="str">
        <f t="shared" si="13"/>
        <v>--</v>
      </c>
      <c r="X79" s="43" t="str">
        <f t="shared" si="13"/>
        <v>--</v>
      </c>
      <c r="Y79" s="43" t="str">
        <f t="shared" si="13"/>
        <v>--</v>
      </c>
      <c r="Z79" s="43" t="str">
        <f t="shared" si="13"/>
        <v>--</v>
      </c>
      <c r="AA79" s="43" t="str">
        <f t="shared" si="13"/>
        <v>--</v>
      </c>
      <c r="AB79" s="43">
        <f t="shared" si="13"/>
        <v>0.67775265075087687</v>
      </c>
      <c r="AC79" s="43" t="str">
        <f t="shared" si="13"/>
        <v>--</v>
      </c>
      <c r="AD79" s="43" t="str">
        <f t="shared" si="13"/>
        <v>--</v>
      </c>
      <c r="AE79" s="43">
        <f t="shared" si="13"/>
        <v>0.70969172765579946</v>
      </c>
      <c r="AF79" s="43" t="str">
        <f t="shared" si="13"/>
        <v>--</v>
      </c>
      <c r="AG79" s="43">
        <f t="shared" si="13"/>
        <v>1.0587475790832797</v>
      </c>
      <c r="AH79" s="43">
        <f t="shared" si="13"/>
        <v>4.3606693699919305E-2</v>
      </c>
      <c r="AI79" s="43">
        <f t="shared" si="13"/>
        <v>1.0450827814956536</v>
      </c>
      <c r="AJ79" s="26"/>
      <c r="AK79" s="27"/>
      <c r="AL79" s="28"/>
      <c r="AM79" s="29"/>
      <c r="AN79" s="29"/>
    </row>
    <row r="80" spans="1:40" ht="12" customHeight="1" x14ac:dyDescent="0.25">
      <c r="A80" s="40"/>
      <c r="B80" s="41" t="s">
        <v>28</v>
      </c>
      <c r="C80" s="43" t="str">
        <f t="shared" ref="C80:AI80" si="14">IF(C22&gt;0,C51/C22*100,"--")</f>
        <v>--</v>
      </c>
      <c r="D80" s="43" t="str">
        <f t="shared" si="14"/>
        <v>--</v>
      </c>
      <c r="E80" s="43" t="str">
        <f t="shared" si="14"/>
        <v>--</v>
      </c>
      <c r="F80" s="43" t="str">
        <f t="shared" si="14"/>
        <v>--</v>
      </c>
      <c r="G80" s="43" t="str">
        <f t="shared" si="14"/>
        <v>--</v>
      </c>
      <c r="H80" s="43" t="str">
        <f t="shared" si="14"/>
        <v>--</v>
      </c>
      <c r="I80" s="43">
        <f t="shared" si="14"/>
        <v>1.179931621213326</v>
      </c>
      <c r="J80" s="43">
        <f t="shared" si="14"/>
        <v>0.7293946024799417</v>
      </c>
      <c r="K80" s="43">
        <f t="shared" si="14"/>
        <v>1.4225168897654314</v>
      </c>
      <c r="L80" s="43">
        <f t="shared" si="14"/>
        <v>4.7722125348245239</v>
      </c>
      <c r="M80" s="43">
        <f t="shared" si="14"/>
        <v>0.57681113404244055</v>
      </c>
      <c r="N80" s="43">
        <f t="shared" si="14"/>
        <v>4.5495905368516838E-2</v>
      </c>
      <c r="O80" s="43">
        <f t="shared" si="14"/>
        <v>6.5698226147894001E-2</v>
      </c>
      <c r="P80" s="43">
        <f t="shared" si="14"/>
        <v>0.98181540342298279</v>
      </c>
      <c r="Q80" s="43">
        <f t="shared" si="14"/>
        <v>1.588520975948561</v>
      </c>
      <c r="R80" s="43">
        <f t="shared" si="14"/>
        <v>1.6602719629859506</v>
      </c>
      <c r="S80" s="43">
        <f t="shared" si="14"/>
        <v>1.7902125817080257</v>
      </c>
      <c r="T80" s="43">
        <f t="shared" si="14"/>
        <v>6.0574728444424437</v>
      </c>
      <c r="U80" s="43">
        <f t="shared" si="14"/>
        <v>6.03095581395905</v>
      </c>
      <c r="V80" s="43">
        <f t="shared" si="14"/>
        <v>3.2168378983036123</v>
      </c>
      <c r="W80" s="43">
        <f t="shared" si="14"/>
        <v>8.2134489925870735</v>
      </c>
      <c r="X80" s="43">
        <f t="shared" si="14"/>
        <v>7.7185986735560377</v>
      </c>
      <c r="Y80" s="43">
        <f t="shared" si="14"/>
        <v>4.53771562808996</v>
      </c>
      <c r="Z80" s="43">
        <f t="shared" si="14"/>
        <v>2.2770180283963448</v>
      </c>
      <c r="AA80" s="43">
        <f t="shared" si="14"/>
        <v>1.0599166613458</v>
      </c>
      <c r="AB80" s="43">
        <f t="shared" si="14"/>
        <v>1.6520515673058047</v>
      </c>
      <c r="AC80" s="43">
        <f t="shared" si="14"/>
        <v>3.1902701438428256</v>
      </c>
      <c r="AD80" s="43">
        <f t="shared" si="14"/>
        <v>3.424833028713937</v>
      </c>
      <c r="AE80" s="43">
        <f t="shared" si="14"/>
        <v>4.1279047341863588</v>
      </c>
      <c r="AF80" s="43">
        <f t="shared" si="14"/>
        <v>2.4328608632101205</v>
      </c>
      <c r="AG80" s="43">
        <f t="shared" si="14"/>
        <v>2.5507707464924043</v>
      </c>
      <c r="AH80" s="43">
        <f t="shared" si="14"/>
        <v>2.7365885420912863</v>
      </c>
      <c r="AI80" s="43">
        <f t="shared" si="14"/>
        <v>4.4028507293385442</v>
      </c>
      <c r="AJ80" s="26"/>
      <c r="AK80" s="27"/>
      <c r="AL80" s="28"/>
      <c r="AM80" s="29"/>
      <c r="AN80" s="29"/>
    </row>
    <row r="81" spans="1:40" ht="12" customHeight="1" x14ac:dyDescent="0.25">
      <c r="A81" s="40"/>
      <c r="B81" s="41" t="s">
        <v>30</v>
      </c>
      <c r="C81" s="43" t="str">
        <f t="shared" ref="C81:AI81" si="15">IF(C23&gt;0,C52/C23*100,"--")</f>
        <v>--</v>
      </c>
      <c r="D81" s="43" t="str">
        <f t="shared" si="15"/>
        <v>--</v>
      </c>
      <c r="E81" s="43" t="str">
        <f t="shared" si="15"/>
        <v>--</v>
      </c>
      <c r="F81" s="43" t="str">
        <f t="shared" si="15"/>
        <v>--</v>
      </c>
      <c r="G81" s="43" t="str">
        <f t="shared" si="15"/>
        <v>--</v>
      </c>
      <c r="H81" s="43" t="str">
        <f t="shared" si="15"/>
        <v>--</v>
      </c>
      <c r="I81" s="43" t="str">
        <f t="shared" si="15"/>
        <v>--</v>
      </c>
      <c r="J81" s="43" t="str">
        <f t="shared" si="15"/>
        <v>--</v>
      </c>
      <c r="K81" s="43">
        <f t="shared" si="15"/>
        <v>2.6740255850767981E-2</v>
      </c>
      <c r="L81" s="43">
        <f t="shared" si="15"/>
        <v>3.1796906796906794E-3</v>
      </c>
      <c r="M81" s="43" t="str">
        <f t="shared" si="15"/>
        <v>--</v>
      </c>
      <c r="N81" s="43" t="str">
        <f t="shared" si="15"/>
        <v>--</v>
      </c>
      <c r="O81" s="43" t="str">
        <f t="shared" si="15"/>
        <v>--</v>
      </c>
      <c r="P81" s="43">
        <f t="shared" si="15"/>
        <v>6.6991542773120347</v>
      </c>
      <c r="Q81" s="43" t="str">
        <f t="shared" si="15"/>
        <v>--</v>
      </c>
      <c r="R81" s="43">
        <f t="shared" si="15"/>
        <v>0</v>
      </c>
      <c r="S81" s="43" t="str">
        <f t="shared" si="15"/>
        <v>--</v>
      </c>
      <c r="T81" s="43" t="str">
        <f t="shared" si="15"/>
        <v>--</v>
      </c>
      <c r="U81" s="43" t="str">
        <f t="shared" si="15"/>
        <v>--</v>
      </c>
      <c r="V81" s="43" t="str">
        <f t="shared" si="15"/>
        <v>--</v>
      </c>
      <c r="W81" s="43" t="str">
        <f t="shared" si="15"/>
        <v>--</v>
      </c>
      <c r="X81" s="43" t="str">
        <f t="shared" si="15"/>
        <v>--</v>
      </c>
      <c r="Y81" s="43" t="str">
        <f t="shared" si="15"/>
        <v>--</v>
      </c>
      <c r="Z81" s="43" t="str">
        <f t="shared" si="15"/>
        <v>--</v>
      </c>
      <c r="AA81" s="43">
        <f t="shared" si="15"/>
        <v>1.2988512382381803</v>
      </c>
      <c r="AB81" s="43" t="str">
        <f t="shared" si="15"/>
        <v>--</v>
      </c>
      <c r="AC81" s="43" t="str">
        <f t="shared" si="15"/>
        <v>--</v>
      </c>
      <c r="AD81" s="43" t="str">
        <f t="shared" si="15"/>
        <v>--</v>
      </c>
      <c r="AE81" s="43">
        <f t="shared" si="15"/>
        <v>0.27149321266968324</v>
      </c>
      <c r="AF81" s="43" t="str">
        <f t="shared" si="15"/>
        <v>--</v>
      </c>
      <c r="AG81" s="43" t="str">
        <f t="shared" si="15"/>
        <v>--</v>
      </c>
      <c r="AH81" s="43" t="str">
        <f t="shared" si="15"/>
        <v>--</v>
      </c>
      <c r="AI81" s="43">
        <f t="shared" si="15"/>
        <v>3.1230316255424575</v>
      </c>
      <c r="AJ81" s="26"/>
      <c r="AK81" s="27"/>
      <c r="AL81" s="28"/>
      <c r="AM81" s="29"/>
      <c r="AN81" s="29"/>
    </row>
    <row r="82" spans="1:40" ht="12" customHeight="1" x14ac:dyDescent="0.25">
      <c r="A82" s="40"/>
      <c r="B82" s="41" t="s">
        <v>32</v>
      </c>
      <c r="C82" s="43">
        <f t="shared" ref="C82:AI82" si="16">IF(C24&gt;0,C53/C24*100,"--")</f>
        <v>0.69553909205548548</v>
      </c>
      <c r="D82" s="43" t="str">
        <f t="shared" si="16"/>
        <v>--</v>
      </c>
      <c r="E82" s="43">
        <f t="shared" si="16"/>
        <v>4.8816070025810792</v>
      </c>
      <c r="F82" s="43">
        <f t="shared" si="16"/>
        <v>1.3854992881838522</v>
      </c>
      <c r="G82" s="43">
        <f t="shared" si="16"/>
        <v>1.7071526433682012</v>
      </c>
      <c r="H82" s="43">
        <f t="shared" si="16"/>
        <v>0.61033759298111767</v>
      </c>
      <c r="I82" s="43">
        <f t="shared" si="16"/>
        <v>0.36376850334390315</v>
      </c>
      <c r="J82" s="43">
        <f t="shared" si="16"/>
        <v>0.28537959386388373</v>
      </c>
      <c r="K82" s="43">
        <f t="shared" si="16"/>
        <v>0.30730996364914714</v>
      </c>
      <c r="L82" s="43">
        <f t="shared" si="16"/>
        <v>1.7662610552785458</v>
      </c>
      <c r="M82" s="43">
        <f t="shared" si="16"/>
        <v>0.78162037617015845</v>
      </c>
      <c r="N82" s="43">
        <f t="shared" si="16"/>
        <v>0.25502409174993684</v>
      </c>
      <c r="O82" s="43">
        <f t="shared" si="16"/>
        <v>0.70067745615717791</v>
      </c>
      <c r="P82" s="43">
        <f t="shared" si="16"/>
        <v>1.8739916937492249</v>
      </c>
      <c r="Q82" s="43">
        <f t="shared" si="16"/>
        <v>0.22152643044985351</v>
      </c>
      <c r="R82" s="43">
        <f t="shared" si="16"/>
        <v>0.87893691752462755</v>
      </c>
      <c r="S82" s="43">
        <f t="shared" si="16"/>
        <v>0.4425054675444971</v>
      </c>
      <c r="T82" s="43">
        <f t="shared" si="16"/>
        <v>0.24354909230637742</v>
      </c>
      <c r="U82" s="43">
        <f t="shared" si="16"/>
        <v>4.883727438085911</v>
      </c>
      <c r="V82" s="43">
        <f t="shared" si="16"/>
        <v>0.23323397317008737</v>
      </c>
      <c r="W82" s="43">
        <f t="shared" si="16"/>
        <v>1.8361498854657674</v>
      </c>
      <c r="X82" s="43">
        <f t="shared" si="16"/>
        <v>3.206818094508427</v>
      </c>
      <c r="Y82" s="43">
        <f t="shared" si="16"/>
        <v>4.1172551424826507</v>
      </c>
      <c r="Z82" s="43">
        <f t="shared" si="16"/>
        <v>3.9650677960537126</v>
      </c>
      <c r="AA82" s="43">
        <f t="shared" si="16"/>
        <v>5.2922046867527506</v>
      </c>
      <c r="AB82" s="43">
        <f t="shared" si="16"/>
        <v>2.8394483724922863</v>
      </c>
      <c r="AC82" s="43">
        <f t="shared" si="16"/>
        <v>5.9663198758007221</v>
      </c>
      <c r="AD82" s="43">
        <f t="shared" si="16"/>
        <v>5.2434058048189218</v>
      </c>
      <c r="AE82" s="43">
        <f t="shared" si="16"/>
        <v>0.83582218603528469</v>
      </c>
      <c r="AF82" s="43">
        <f t="shared" si="16"/>
        <v>3.6886512687801583</v>
      </c>
      <c r="AG82" s="43">
        <f t="shared" si="16"/>
        <v>2.1031835116751343</v>
      </c>
      <c r="AH82" s="43">
        <f t="shared" si="16"/>
        <v>1.180692079033292</v>
      </c>
      <c r="AI82" s="43">
        <f t="shared" si="16"/>
        <v>1.7934405997109211</v>
      </c>
      <c r="AJ82" s="26"/>
      <c r="AK82" s="27"/>
      <c r="AL82" s="28"/>
      <c r="AM82" s="29"/>
      <c r="AN82" s="29"/>
    </row>
    <row r="83" spans="1:40" ht="12" customHeight="1" x14ac:dyDescent="0.25">
      <c r="A83" s="40"/>
      <c r="B83" s="41" t="s">
        <v>34</v>
      </c>
      <c r="C83" s="43" t="str">
        <f t="shared" ref="C83:AI83" si="17">IF(C25&gt;0,C54/C25*100,"--")</f>
        <v>--</v>
      </c>
      <c r="D83" s="43" t="str">
        <f t="shared" si="17"/>
        <v>--</v>
      </c>
      <c r="E83" s="43" t="str">
        <f t="shared" si="17"/>
        <v>--</v>
      </c>
      <c r="F83" s="43">
        <f t="shared" si="17"/>
        <v>2.4476256983240225</v>
      </c>
      <c r="G83" s="43" t="str">
        <f t="shared" si="17"/>
        <v>--</v>
      </c>
      <c r="H83" s="43" t="str">
        <f t="shared" si="17"/>
        <v>--</v>
      </c>
      <c r="I83" s="43">
        <f t="shared" si="17"/>
        <v>0.21229050279329612</v>
      </c>
      <c r="J83" s="43">
        <f t="shared" si="17"/>
        <v>3.2642852562047073</v>
      </c>
      <c r="K83" s="43" t="str">
        <f t="shared" si="17"/>
        <v>--</v>
      </c>
      <c r="L83" s="43">
        <f t="shared" si="17"/>
        <v>1.7806960086208719</v>
      </c>
      <c r="M83" s="43">
        <f t="shared" si="17"/>
        <v>3.2094925424235345</v>
      </c>
      <c r="N83" s="43">
        <f t="shared" si="17"/>
        <v>0.55910751906820633</v>
      </c>
      <c r="O83" s="43">
        <f t="shared" si="17"/>
        <v>0.9407058643393047</v>
      </c>
      <c r="P83" s="43">
        <f t="shared" si="17"/>
        <v>0.59601375745017204</v>
      </c>
      <c r="Q83" s="43">
        <f t="shared" si="17"/>
        <v>1.3917843267317349</v>
      </c>
      <c r="R83" s="43">
        <f t="shared" si="17"/>
        <v>2.5581330464785372</v>
      </c>
      <c r="S83" s="43">
        <f t="shared" si="17"/>
        <v>2.6305937554596053</v>
      </c>
      <c r="T83" s="43" t="str">
        <f t="shared" si="17"/>
        <v>--</v>
      </c>
      <c r="U83" s="43" t="str">
        <f t="shared" si="17"/>
        <v>--</v>
      </c>
      <c r="V83" s="43" t="str">
        <f t="shared" si="17"/>
        <v>--</v>
      </c>
      <c r="W83" s="43">
        <f t="shared" si="17"/>
        <v>0.75439628685363136</v>
      </c>
      <c r="X83" s="43">
        <f t="shared" si="17"/>
        <v>3.1883356524895636</v>
      </c>
      <c r="Y83" s="43">
        <f t="shared" si="17"/>
        <v>0.22499999999999998</v>
      </c>
      <c r="Z83" s="43" t="str">
        <f t="shared" si="17"/>
        <v>--</v>
      </c>
      <c r="AA83" s="43">
        <f t="shared" si="17"/>
        <v>1.6851344470576828</v>
      </c>
      <c r="AB83" s="43" t="str">
        <f t="shared" si="17"/>
        <v>--</v>
      </c>
      <c r="AC83" s="43">
        <f t="shared" si="17"/>
        <v>0.34770997772197626</v>
      </c>
      <c r="AD83" s="43">
        <f t="shared" si="17"/>
        <v>1.4734969135938969</v>
      </c>
      <c r="AE83" s="43">
        <f t="shared" si="17"/>
        <v>1.2912167497128524</v>
      </c>
      <c r="AF83" s="43">
        <f t="shared" si="17"/>
        <v>1.0286858365839344</v>
      </c>
      <c r="AG83" s="43">
        <f t="shared" si="17"/>
        <v>1.029051422230955</v>
      </c>
      <c r="AH83" s="43">
        <f t="shared" si="17"/>
        <v>1.3546331573201436</v>
      </c>
      <c r="AI83" s="43">
        <f t="shared" si="17"/>
        <v>1.3244865508591683</v>
      </c>
      <c r="AJ83" s="26"/>
      <c r="AK83" s="27"/>
      <c r="AL83" s="28"/>
      <c r="AM83" s="29"/>
      <c r="AN83" s="29"/>
    </row>
    <row r="84" spans="1:40" ht="12" customHeight="1" x14ac:dyDescent="0.25">
      <c r="A84" s="40"/>
      <c r="B84" s="41" t="s">
        <v>36</v>
      </c>
      <c r="C84" s="43">
        <f t="shared" ref="C84:AI84" si="18">IF(C26&gt;0,C55/C26*100,"--")</f>
        <v>0.79976592216912135</v>
      </c>
      <c r="D84" s="43">
        <f t="shared" si="18"/>
        <v>1.0114747131321717</v>
      </c>
      <c r="E84" s="43">
        <f t="shared" si="18"/>
        <v>1.744454481581853</v>
      </c>
      <c r="F84" s="43">
        <f t="shared" si="18"/>
        <v>6.6290729473617249</v>
      </c>
      <c r="G84" s="43">
        <f t="shared" si="18"/>
        <v>2.7185115397828419</v>
      </c>
      <c r="H84" s="43">
        <f t="shared" si="18"/>
        <v>4.0123905947901291</v>
      </c>
      <c r="I84" s="43">
        <f t="shared" si="18"/>
        <v>2.7987516331040836</v>
      </c>
      <c r="J84" s="43">
        <f t="shared" si="18"/>
        <v>2.3425850721426076</v>
      </c>
      <c r="K84" s="43">
        <f t="shared" si="18"/>
        <v>1.5623468044984687</v>
      </c>
      <c r="L84" s="43">
        <f t="shared" si="18"/>
        <v>1.1663831368178172</v>
      </c>
      <c r="M84" s="43">
        <f t="shared" si="18"/>
        <v>1.6789424766217396</v>
      </c>
      <c r="N84" s="43">
        <f t="shared" si="18"/>
        <v>2.1454177843212392</v>
      </c>
      <c r="O84" s="43">
        <f t="shared" si="18"/>
        <v>2.7871622496893624</v>
      </c>
      <c r="P84" s="43">
        <f t="shared" si="18"/>
        <v>2.0072547668435465</v>
      </c>
      <c r="Q84" s="43">
        <f t="shared" si="18"/>
        <v>1.8390969129278134</v>
      </c>
      <c r="R84" s="43">
        <f t="shared" si="18"/>
        <v>1.7611753450004375</v>
      </c>
      <c r="S84" s="43">
        <f t="shared" si="18"/>
        <v>1.830304443657172</v>
      </c>
      <c r="T84" s="43">
        <f t="shared" si="18"/>
        <v>2.583037890260488</v>
      </c>
      <c r="U84" s="43">
        <f t="shared" si="18"/>
        <v>2.4947628637790604</v>
      </c>
      <c r="V84" s="43">
        <f t="shared" si="18"/>
        <v>2.3268011451369111</v>
      </c>
      <c r="W84" s="43">
        <f t="shared" si="18"/>
        <v>2.1615853722651246</v>
      </c>
      <c r="X84" s="43">
        <f t="shared" si="18"/>
        <v>1.84944824614212</v>
      </c>
      <c r="Y84" s="43">
        <f t="shared" si="18"/>
        <v>0.9355450839393854</v>
      </c>
      <c r="Z84" s="43">
        <f t="shared" si="18"/>
        <v>1.4118579339898385</v>
      </c>
      <c r="AA84" s="43">
        <f t="shared" si="18"/>
        <v>1.6923067672697283</v>
      </c>
      <c r="AB84" s="43">
        <f t="shared" si="18"/>
        <v>1.8965069911876746</v>
      </c>
      <c r="AC84" s="43">
        <f t="shared" si="18"/>
        <v>1.5172345970695442</v>
      </c>
      <c r="AD84" s="43">
        <f t="shared" si="18"/>
        <v>0.95419472523679294</v>
      </c>
      <c r="AE84" s="43">
        <f t="shared" si="18"/>
        <v>1.3991978315353706</v>
      </c>
      <c r="AF84" s="43">
        <f t="shared" si="18"/>
        <v>1.9453869732777149</v>
      </c>
      <c r="AG84" s="43">
        <f t="shared" si="18"/>
        <v>2.5657877487524141</v>
      </c>
      <c r="AH84" s="43">
        <f t="shared" si="18"/>
        <v>2.0078001938059464</v>
      </c>
      <c r="AI84" s="43">
        <f t="shared" si="18"/>
        <v>1.7888716502733728</v>
      </c>
      <c r="AJ84" s="26"/>
      <c r="AK84" s="27"/>
      <c r="AL84" s="28"/>
      <c r="AM84" s="29"/>
      <c r="AN84" s="29"/>
    </row>
    <row r="85" spans="1:40" ht="12" customHeight="1" x14ac:dyDescent="0.25">
      <c r="A85" s="40"/>
      <c r="B85" s="41" t="s">
        <v>38</v>
      </c>
      <c r="C85" s="43">
        <f t="shared" ref="C85:AI85" si="19">IF(C27&gt;0,C56/C27*100,"--")</f>
        <v>0.49071662512156133</v>
      </c>
      <c r="D85" s="43">
        <f t="shared" si="19"/>
        <v>1.2526082217635386</v>
      </c>
      <c r="E85" s="43">
        <f t="shared" si="19"/>
        <v>2.2971991537465661</v>
      </c>
      <c r="F85" s="43">
        <f t="shared" si="19"/>
        <v>0.71933815856142436</v>
      </c>
      <c r="G85" s="43">
        <f t="shared" si="19"/>
        <v>0.80503578887131721</v>
      </c>
      <c r="H85" s="43">
        <f t="shared" si="19"/>
        <v>1.2255975320175954</v>
      </c>
      <c r="I85" s="43">
        <f t="shared" si="19"/>
        <v>1.0174776746696919</v>
      </c>
      <c r="J85" s="43">
        <f t="shared" si="19"/>
        <v>0.67056536630985075</v>
      </c>
      <c r="K85" s="43">
        <f t="shared" si="19"/>
        <v>5.877642937570374</v>
      </c>
      <c r="L85" s="43">
        <f t="shared" si="19"/>
        <v>5.9459527023648828</v>
      </c>
      <c r="M85" s="43">
        <f t="shared" si="19"/>
        <v>5.6340985442329234</v>
      </c>
      <c r="N85" s="43">
        <f t="shared" si="19"/>
        <v>3.2740641515152999</v>
      </c>
      <c r="O85" s="43">
        <f t="shared" si="19"/>
        <v>2.0607458101453235</v>
      </c>
      <c r="P85" s="43">
        <f t="shared" si="19"/>
        <v>1.1604663667198303</v>
      </c>
      <c r="Q85" s="43">
        <f t="shared" si="19"/>
        <v>1.0881700932467406</v>
      </c>
      <c r="R85" s="43">
        <f t="shared" si="19"/>
        <v>4.675382911002866</v>
      </c>
      <c r="S85" s="43">
        <f t="shared" si="19"/>
        <v>1.8933714477382921</v>
      </c>
      <c r="T85" s="43" t="str">
        <f t="shared" si="19"/>
        <v>--</v>
      </c>
      <c r="U85" s="43" t="str">
        <f t="shared" si="19"/>
        <v>--</v>
      </c>
      <c r="V85" s="43">
        <f t="shared" si="19"/>
        <v>0.12528338278839316</v>
      </c>
      <c r="W85" s="43">
        <f t="shared" si="19"/>
        <v>7.6746363243554647</v>
      </c>
      <c r="X85" s="43">
        <f t="shared" si="19"/>
        <v>0.123</v>
      </c>
      <c r="Y85" s="43" t="str">
        <f t="shared" si="19"/>
        <v>--</v>
      </c>
      <c r="Z85" s="43">
        <f t="shared" si="19"/>
        <v>21.232876712328768</v>
      </c>
      <c r="AA85" s="43">
        <f t="shared" si="19"/>
        <v>18.488389291524925</v>
      </c>
      <c r="AB85" s="43" t="str">
        <f t="shared" si="19"/>
        <v>--</v>
      </c>
      <c r="AC85" s="43" t="str">
        <f t="shared" si="19"/>
        <v>--</v>
      </c>
      <c r="AD85" s="43" t="str">
        <f t="shared" si="19"/>
        <v>--</v>
      </c>
      <c r="AE85" s="43" t="str">
        <f t="shared" si="19"/>
        <v>--</v>
      </c>
      <c r="AF85" s="43" t="str">
        <f t="shared" si="19"/>
        <v>--</v>
      </c>
      <c r="AG85" s="43" t="str">
        <f t="shared" si="19"/>
        <v>--</v>
      </c>
      <c r="AH85" s="43" t="str">
        <f t="shared" si="19"/>
        <v>--</v>
      </c>
      <c r="AI85" s="43">
        <f t="shared" si="19"/>
        <v>1.1778561783090538</v>
      </c>
      <c r="AJ85" s="26"/>
      <c r="AK85" s="27"/>
      <c r="AL85" s="28"/>
      <c r="AM85" s="29"/>
      <c r="AN85" s="29"/>
    </row>
    <row r="86" spans="1:40" ht="12" customHeight="1" x14ac:dyDescent="0.25">
      <c r="A86" s="40"/>
      <c r="B86" s="41" t="s">
        <v>40</v>
      </c>
      <c r="C86" s="43" t="str">
        <f t="shared" ref="C86:AI86" si="20">IF(C28&gt;0,C57/C28*100,"--")</f>
        <v>--</v>
      </c>
      <c r="D86" s="43" t="str">
        <f t="shared" si="20"/>
        <v>--</v>
      </c>
      <c r="E86" s="43" t="str">
        <f t="shared" si="20"/>
        <v>--</v>
      </c>
      <c r="F86" s="43" t="str">
        <f t="shared" si="20"/>
        <v>--</v>
      </c>
      <c r="G86" s="43" t="str">
        <f t="shared" si="20"/>
        <v>--</v>
      </c>
      <c r="H86" s="43" t="str">
        <f t="shared" si="20"/>
        <v>--</v>
      </c>
      <c r="I86" s="43" t="str">
        <f t="shared" si="20"/>
        <v>--</v>
      </c>
      <c r="J86" s="43" t="str">
        <f t="shared" si="20"/>
        <v>--</v>
      </c>
      <c r="K86" s="43" t="str">
        <f t="shared" si="20"/>
        <v>--</v>
      </c>
      <c r="L86" s="43">
        <f t="shared" si="20"/>
        <v>2.6257431669455671</v>
      </c>
      <c r="M86" s="43">
        <f t="shared" si="20"/>
        <v>1.8668492030331854</v>
      </c>
      <c r="N86" s="43">
        <f t="shared" si="20"/>
        <v>1.8898087958159528</v>
      </c>
      <c r="O86" s="43">
        <f t="shared" si="20"/>
        <v>1.7766317333396417</v>
      </c>
      <c r="P86" s="43">
        <f t="shared" si="20"/>
        <v>0.56632414759458194</v>
      </c>
      <c r="Q86" s="43" t="str">
        <f t="shared" si="20"/>
        <v>--</v>
      </c>
      <c r="R86" s="43">
        <f t="shared" si="20"/>
        <v>0.53475935828877008</v>
      </c>
      <c r="S86" s="43">
        <f t="shared" si="20"/>
        <v>18.561389003720546</v>
      </c>
      <c r="T86" s="43">
        <f t="shared" si="20"/>
        <v>1.0232300884955752</v>
      </c>
      <c r="U86" s="43">
        <f t="shared" si="20"/>
        <v>4.7848143472979725</v>
      </c>
      <c r="V86" s="43">
        <f t="shared" si="20"/>
        <v>6.9044879171461462</v>
      </c>
      <c r="W86" s="43">
        <f t="shared" si="20"/>
        <v>1.1875841070445263</v>
      </c>
      <c r="X86" s="43">
        <f t="shared" si="20"/>
        <v>3.2540811045737508</v>
      </c>
      <c r="Y86" s="43">
        <f t="shared" si="20"/>
        <v>1.9572223550332322</v>
      </c>
      <c r="Z86" s="43">
        <f t="shared" si="20"/>
        <v>1.1530709621727784</v>
      </c>
      <c r="AA86" s="43">
        <f t="shared" si="20"/>
        <v>1.6645169526422021</v>
      </c>
      <c r="AB86" s="43">
        <f t="shared" si="20"/>
        <v>1.7507356237253437</v>
      </c>
      <c r="AC86" s="43">
        <f t="shared" si="20"/>
        <v>0.79449205012630653</v>
      </c>
      <c r="AD86" s="43">
        <f t="shared" si="20"/>
        <v>2.9958269273006808</v>
      </c>
      <c r="AE86" s="43">
        <f t="shared" si="20"/>
        <v>2.0066606561298275</v>
      </c>
      <c r="AF86" s="43">
        <f t="shared" si="20"/>
        <v>2.107220328478463</v>
      </c>
      <c r="AG86" s="43">
        <f t="shared" si="20"/>
        <v>9.5791839993277037</v>
      </c>
      <c r="AH86" s="43">
        <f t="shared" si="20"/>
        <v>1.2315718438538206</v>
      </c>
      <c r="AI86" s="43">
        <f t="shared" si="20"/>
        <v>1.9807984643061094</v>
      </c>
      <c r="AJ86" s="26"/>
      <c r="AK86" s="27"/>
      <c r="AL86" s="28"/>
      <c r="AM86" s="29"/>
      <c r="AN86" s="29"/>
    </row>
    <row r="87" spans="1:40" ht="12" customHeight="1" x14ac:dyDescent="0.25">
      <c r="A87" s="40"/>
      <c r="B87" s="41" t="s">
        <v>42</v>
      </c>
      <c r="C87" s="43" t="str">
        <f t="shared" ref="C87:AI87" si="21">IF(C29&gt;0,C58/C29*100,"--")</f>
        <v>--</v>
      </c>
      <c r="D87" s="43">
        <f t="shared" si="21"/>
        <v>0.80857654323470851</v>
      </c>
      <c r="E87" s="43">
        <f t="shared" si="21"/>
        <v>3.6567997228530741E-2</v>
      </c>
      <c r="F87" s="43">
        <f t="shared" si="21"/>
        <v>10.697305863708399</v>
      </c>
      <c r="G87" s="43" t="str">
        <f t="shared" si="21"/>
        <v>--</v>
      </c>
      <c r="H87" s="43" t="str">
        <f t="shared" si="21"/>
        <v>--</v>
      </c>
      <c r="I87" s="43">
        <f t="shared" si="21"/>
        <v>7.2046109510086456E-2</v>
      </c>
      <c r="J87" s="43" t="str">
        <f t="shared" si="21"/>
        <v>--</v>
      </c>
      <c r="K87" s="43" t="str">
        <f t="shared" si="21"/>
        <v>--</v>
      </c>
      <c r="L87" s="43">
        <f t="shared" si="21"/>
        <v>3.0787710203565561</v>
      </c>
      <c r="M87" s="43">
        <f t="shared" si="21"/>
        <v>1.9456106272322828</v>
      </c>
      <c r="N87" s="43">
        <f t="shared" si="21"/>
        <v>4.1426927502876865</v>
      </c>
      <c r="O87" s="43">
        <f t="shared" si="21"/>
        <v>15.523622904419771</v>
      </c>
      <c r="P87" s="43">
        <f t="shared" si="21"/>
        <v>4.719974969829706</v>
      </c>
      <c r="Q87" s="43">
        <f t="shared" si="21"/>
        <v>4.0468227424749159</v>
      </c>
      <c r="R87" s="43">
        <f t="shared" si="21"/>
        <v>4.2957211579036203</v>
      </c>
      <c r="S87" s="43">
        <f t="shared" si="21"/>
        <v>22.423584432938032</v>
      </c>
      <c r="T87" s="43">
        <f t="shared" si="21"/>
        <v>0.72162087149597554</v>
      </c>
      <c r="U87" s="43">
        <f t="shared" si="21"/>
        <v>7.8789788843365897E-4</v>
      </c>
      <c r="V87" s="43">
        <f t="shared" si="21"/>
        <v>1.6679926762579429</v>
      </c>
      <c r="W87" s="43">
        <f t="shared" si="21"/>
        <v>1.6714334364280949</v>
      </c>
      <c r="X87" s="43">
        <f t="shared" si="21"/>
        <v>1.6923433805580563</v>
      </c>
      <c r="Y87" s="43">
        <f t="shared" si="21"/>
        <v>1.2690063373432481</v>
      </c>
      <c r="Z87" s="43">
        <f t="shared" si="21"/>
        <v>1.2292402591221523</v>
      </c>
      <c r="AA87" s="43">
        <f t="shared" si="21"/>
        <v>1.9669973107060261</v>
      </c>
      <c r="AB87" s="43">
        <f t="shared" si="21"/>
        <v>2.6561739306784444</v>
      </c>
      <c r="AC87" s="43">
        <f t="shared" si="21"/>
        <v>2.7967412147246238</v>
      </c>
      <c r="AD87" s="43">
        <f t="shared" si="21"/>
        <v>2.4506004314706273</v>
      </c>
      <c r="AE87" s="43">
        <f t="shared" si="21"/>
        <v>2.3024438350491407</v>
      </c>
      <c r="AF87" s="43">
        <f t="shared" si="21"/>
        <v>1.9877278924252408</v>
      </c>
      <c r="AG87" s="43">
        <f t="shared" si="21"/>
        <v>1.7235857828467434</v>
      </c>
      <c r="AH87" s="43">
        <f t="shared" si="21"/>
        <v>1.9718743595610151</v>
      </c>
      <c r="AI87" s="43">
        <f t="shared" si="21"/>
        <v>1.8139548694604293</v>
      </c>
      <c r="AJ87" s="26"/>
      <c r="AK87" s="27"/>
      <c r="AL87" s="28"/>
      <c r="AM87" s="29"/>
      <c r="AN87" s="29"/>
    </row>
    <row r="88" spans="1:40" ht="12" customHeight="1" x14ac:dyDescent="0.25">
      <c r="A88" s="40"/>
      <c r="B88" s="41" t="s">
        <v>44</v>
      </c>
      <c r="C88" s="43">
        <f t="shared" ref="C88:AI88" si="22">IF(C30&gt;0,C59/C30*100,"--")</f>
        <v>3.3748850191899002</v>
      </c>
      <c r="D88" s="43">
        <f t="shared" si="22"/>
        <v>2.1168590199899637</v>
      </c>
      <c r="E88" s="43">
        <f t="shared" si="22"/>
        <v>8.03061053493958</v>
      </c>
      <c r="F88" s="43">
        <f t="shared" si="22"/>
        <v>2.5342611443678025</v>
      </c>
      <c r="G88" s="43">
        <f t="shared" si="22"/>
        <v>1.0819850050389272</v>
      </c>
      <c r="H88" s="43">
        <f t="shared" si="22"/>
        <v>6.9324894970462108</v>
      </c>
      <c r="I88" s="43">
        <f t="shared" si="22"/>
        <v>1.5917013292539375</v>
      </c>
      <c r="J88" s="43">
        <f t="shared" si="22"/>
        <v>8.6675776514583625</v>
      </c>
      <c r="K88" s="43">
        <f t="shared" si="22"/>
        <v>5.6370256719802336</v>
      </c>
      <c r="L88" s="43">
        <f t="shared" si="22"/>
        <v>2.685270391520111</v>
      </c>
      <c r="M88" s="43">
        <f t="shared" si="22"/>
        <v>1.3683049430731711</v>
      </c>
      <c r="N88" s="43">
        <f t="shared" si="22"/>
        <v>1.4721427856101661</v>
      </c>
      <c r="O88" s="43">
        <f t="shared" si="22"/>
        <v>0.66507463000945222</v>
      </c>
      <c r="P88" s="43">
        <f t="shared" si="22"/>
        <v>1.4228413464144396</v>
      </c>
      <c r="Q88" s="43">
        <f t="shared" si="22"/>
        <v>1.4194791037934147</v>
      </c>
      <c r="R88" s="43">
        <f t="shared" si="22"/>
        <v>8.2269142417386565</v>
      </c>
      <c r="S88" s="43">
        <f t="shared" si="22"/>
        <v>2.1766230128160236</v>
      </c>
      <c r="T88" s="43">
        <f t="shared" si="22"/>
        <v>4.4071450208165537</v>
      </c>
      <c r="U88" s="43">
        <f t="shared" si="22"/>
        <v>3.0623238414805365</v>
      </c>
      <c r="V88" s="43">
        <f t="shared" si="22"/>
        <v>4.1350140314270103</v>
      </c>
      <c r="W88" s="43">
        <f t="shared" si="22"/>
        <v>5.6855639533279998</v>
      </c>
      <c r="X88" s="43">
        <f t="shared" si="22"/>
        <v>2.9768602341709567</v>
      </c>
      <c r="Y88" s="43">
        <f t="shared" si="22"/>
        <v>7.6945531166748307</v>
      </c>
      <c r="Z88" s="43">
        <f t="shared" si="22"/>
        <v>3.2399732380549868</v>
      </c>
      <c r="AA88" s="43">
        <f t="shared" si="22"/>
        <v>3.7283834207606796</v>
      </c>
      <c r="AB88" s="43">
        <f t="shared" si="22"/>
        <v>3.3508308616006572</v>
      </c>
      <c r="AC88" s="43">
        <f t="shared" si="22"/>
        <v>1.5024229005645198</v>
      </c>
      <c r="AD88" s="43">
        <f t="shared" si="22"/>
        <v>6.7520155194490279</v>
      </c>
      <c r="AE88" s="43">
        <f t="shared" si="22"/>
        <v>2.3410591568903643</v>
      </c>
      <c r="AF88" s="43">
        <f t="shared" si="22"/>
        <v>2.3478969882939014</v>
      </c>
      <c r="AG88" s="43">
        <f t="shared" si="22"/>
        <v>2.5524912667769808</v>
      </c>
      <c r="AH88" s="43">
        <f t="shared" si="22"/>
        <v>5.0553177857148874</v>
      </c>
      <c r="AI88" s="43">
        <f t="shared" si="22"/>
        <v>3.4216459469068559</v>
      </c>
      <c r="AJ88" s="26"/>
      <c r="AK88" s="27"/>
      <c r="AL88" s="28"/>
      <c r="AM88" s="29"/>
      <c r="AN88" s="29"/>
    </row>
    <row r="89" spans="1:40" ht="12" customHeight="1" x14ac:dyDescent="0.25">
      <c r="A89" s="40"/>
      <c r="B89" s="41" t="s">
        <v>46</v>
      </c>
      <c r="C89" s="43">
        <f t="shared" ref="C89:AI89" si="23">IF(C31&gt;0,C60/C31*100,"--")</f>
        <v>5.853876261759253</v>
      </c>
      <c r="D89" s="43">
        <f t="shared" si="23"/>
        <v>0</v>
      </c>
      <c r="E89" s="43">
        <f t="shared" si="23"/>
        <v>0.57103666264108199</v>
      </c>
      <c r="F89" s="43">
        <f t="shared" si="23"/>
        <v>0.89461051712851836</v>
      </c>
      <c r="G89" s="43">
        <f t="shared" si="23"/>
        <v>4.4986367767343234</v>
      </c>
      <c r="H89" s="43">
        <f t="shared" si="23"/>
        <v>7.8939783194435726</v>
      </c>
      <c r="I89" s="43">
        <f t="shared" si="23"/>
        <v>1.4724487611187882</v>
      </c>
      <c r="J89" s="43">
        <f t="shared" si="23"/>
        <v>4.6107426689492783</v>
      </c>
      <c r="K89" s="43">
        <f t="shared" si="23"/>
        <v>3.9522790360185285</v>
      </c>
      <c r="L89" s="43">
        <f t="shared" si="23"/>
        <v>3.6443676965421772</v>
      </c>
      <c r="M89" s="43">
        <f t="shared" si="23"/>
        <v>2.4340097404322889</v>
      </c>
      <c r="N89" s="43">
        <f t="shared" si="23"/>
        <v>2.6852086320992581</v>
      </c>
      <c r="O89" s="43">
        <f t="shared" si="23"/>
        <v>5.1127968575444172</v>
      </c>
      <c r="P89" s="43">
        <f t="shared" si="23"/>
        <v>2.198803216187649</v>
      </c>
      <c r="Q89" s="43">
        <f t="shared" si="23"/>
        <v>5.6180914303324236</v>
      </c>
      <c r="R89" s="43">
        <f t="shared" si="23"/>
        <v>1.3301983791289294</v>
      </c>
      <c r="S89" s="43">
        <f t="shared" si="23"/>
        <v>1.8125327955191235</v>
      </c>
      <c r="T89" s="43">
        <f t="shared" si="23"/>
        <v>2.6229342981821433</v>
      </c>
      <c r="U89" s="43">
        <f t="shared" si="23"/>
        <v>2.6007022282760297</v>
      </c>
      <c r="V89" s="43">
        <f t="shared" si="23"/>
        <v>1.9211172517235382</v>
      </c>
      <c r="W89" s="43">
        <f t="shared" si="23"/>
        <v>0.96468357954884076</v>
      </c>
      <c r="X89" s="43">
        <f t="shared" si="23"/>
        <v>2.9961426316441386</v>
      </c>
      <c r="Y89" s="43">
        <f t="shared" si="23"/>
        <v>2.1165694841503013</v>
      </c>
      <c r="Z89" s="43">
        <f t="shared" si="23"/>
        <v>1.6622551954100995</v>
      </c>
      <c r="AA89" s="43">
        <f t="shared" si="23"/>
        <v>2.3187331841555583</v>
      </c>
      <c r="AB89" s="43">
        <f t="shared" si="23"/>
        <v>2.1123193399559748</v>
      </c>
      <c r="AC89" s="43">
        <f t="shared" si="23"/>
        <v>3.6299728019206361</v>
      </c>
      <c r="AD89" s="43">
        <f t="shared" si="23"/>
        <v>3.0738489942266574</v>
      </c>
      <c r="AE89" s="43">
        <f t="shared" si="23"/>
        <v>3.0426690512501651</v>
      </c>
      <c r="AF89" s="43">
        <f t="shared" si="23"/>
        <v>2.6008506141697789</v>
      </c>
      <c r="AG89" s="43">
        <f t="shared" si="23"/>
        <v>1.3910176820008675</v>
      </c>
      <c r="AH89" s="43">
        <f t="shared" si="23"/>
        <v>1.9574685029479677</v>
      </c>
      <c r="AI89" s="43">
        <f t="shared" si="23"/>
        <v>2.133969982082939</v>
      </c>
      <c r="AJ89" s="26"/>
      <c r="AK89" s="27"/>
      <c r="AL89" s="28"/>
      <c r="AM89" s="29"/>
      <c r="AN89" s="29"/>
    </row>
    <row r="90" spans="1:40" ht="12" customHeight="1" x14ac:dyDescent="0.25">
      <c r="A90" s="40"/>
      <c r="B90" s="41" t="s">
        <v>48</v>
      </c>
      <c r="C90" s="43">
        <f t="shared" ref="C90:AI90" si="24">IF(C32&gt;0,C61/C32*100,"--")</f>
        <v>0.58728790121850039</v>
      </c>
      <c r="D90" s="43">
        <f t="shared" si="24"/>
        <v>4.3643263757115749</v>
      </c>
      <c r="E90" s="43" t="str">
        <f t="shared" si="24"/>
        <v>--</v>
      </c>
      <c r="F90" s="43" t="str">
        <f t="shared" si="24"/>
        <v>--</v>
      </c>
      <c r="G90" s="43" t="str">
        <f t="shared" si="24"/>
        <v>--</v>
      </c>
      <c r="H90" s="43">
        <f t="shared" si="24"/>
        <v>15.200478755236388</v>
      </c>
      <c r="I90" s="43">
        <f t="shared" si="24"/>
        <v>1.1467889908256879</v>
      </c>
      <c r="J90" s="43">
        <f t="shared" si="24"/>
        <v>1.7259978425026967</v>
      </c>
      <c r="K90" s="43">
        <f t="shared" si="24"/>
        <v>3.7416625996421011</v>
      </c>
      <c r="L90" s="43">
        <f t="shared" si="24"/>
        <v>12.582781456953645</v>
      </c>
      <c r="M90" s="43">
        <f t="shared" si="24"/>
        <v>9.2932555340574957E-2</v>
      </c>
      <c r="N90" s="43" t="str">
        <f t="shared" si="24"/>
        <v>--</v>
      </c>
      <c r="O90" s="43">
        <f t="shared" si="24"/>
        <v>5.7131599684791183</v>
      </c>
      <c r="P90" s="43">
        <f t="shared" si="24"/>
        <v>1.8900343642611683</v>
      </c>
      <c r="Q90" s="43">
        <f t="shared" si="24"/>
        <v>8.8059701492537314</v>
      </c>
      <c r="R90" s="43">
        <f t="shared" si="24"/>
        <v>8.5553940568475451</v>
      </c>
      <c r="S90" s="43" t="str">
        <f t="shared" si="24"/>
        <v>--</v>
      </c>
      <c r="T90" s="43">
        <f t="shared" si="24"/>
        <v>0.54431727442108069</v>
      </c>
      <c r="U90" s="43">
        <f t="shared" si="24"/>
        <v>0.4177904064727414</v>
      </c>
      <c r="V90" s="43">
        <f t="shared" si="24"/>
        <v>6.6536203522504902</v>
      </c>
      <c r="W90" s="43" t="str">
        <f t="shared" si="24"/>
        <v>--</v>
      </c>
      <c r="X90" s="43">
        <f t="shared" si="24"/>
        <v>12.096354166666668</v>
      </c>
      <c r="Y90" s="43" t="str">
        <f t="shared" si="24"/>
        <v>--</v>
      </c>
      <c r="Z90" s="43" t="str">
        <f t="shared" si="24"/>
        <v>--</v>
      </c>
      <c r="AA90" s="43">
        <f t="shared" si="24"/>
        <v>2.0081490104772994</v>
      </c>
      <c r="AB90" s="43" t="str">
        <f t="shared" si="24"/>
        <v>--</v>
      </c>
      <c r="AC90" s="43">
        <f t="shared" si="24"/>
        <v>4.807692307692308E-2</v>
      </c>
      <c r="AD90" s="43">
        <f t="shared" si="24"/>
        <v>1.8166050013085715</v>
      </c>
      <c r="AE90" s="43" t="str">
        <f t="shared" si="24"/>
        <v>--</v>
      </c>
      <c r="AF90" s="43">
        <f t="shared" si="24"/>
        <v>4.5079406832604478</v>
      </c>
      <c r="AG90" s="43">
        <f t="shared" si="24"/>
        <v>4.0313700212177368</v>
      </c>
      <c r="AH90" s="43" t="str">
        <f t="shared" si="24"/>
        <v>--</v>
      </c>
      <c r="AI90" s="43">
        <f t="shared" si="24"/>
        <v>2.2450307099488089</v>
      </c>
      <c r="AJ90" s="26"/>
      <c r="AK90" s="27"/>
      <c r="AL90" s="28"/>
      <c r="AM90" s="29"/>
      <c r="AN90" s="29"/>
    </row>
    <row r="91" spans="1:40" ht="12" customHeight="1" x14ac:dyDescent="0.25">
      <c r="A91" s="40"/>
      <c r="B91" s="41" t="s">
        <v>50</v>
      </c>
      <c r="C91" s="43">
        <f t="shared" ref="C91:AI91" si="25">IF(C33&gt;0,C62/C33*100,"--")</f>
        <v>10.73743922204214</v>
      </c>
      <c r="D91" s="43">
        <f t="shared" si="25"/>
        <v>9.0270883562615225</v>
      </c>
      <c r="E91" s="43" t="str">
        <f t="shared" si="25"/>
        <v>--</v>
      </c>
      <c r="F91" s="43">
        <f t="shared" si="25"/>
        <v>0</v>
      </c>
      <c r="G91" s="43">
        <f t="shared" si="25"/>
        <v>1.2361415782296792</v>
      </c>
      <c r="H91" s="43">
        <f t="shared" si="25"/>
        <v>3.2125442202887466</v>
      </c>
      <c r="I91" s="43" t="str">
        <f t="shared" si="25"/>
        <v>--</v>
      </c>
      <c r="J91" s="43">
        <f t="shared" si="25"/>
        <v>0.70517125587642704</v>
      </c>
      <c r="K91" s="43">
        <f t="shared" si="25"/>
        <v>4.6478267106584417</v>
      </c>
      <c r="L91" s="43">
        <f t="shared" si="25"/>
        <v>3.8630806845965768</v>
      </c>
      <c r="M91" s="43" t="str">
        <f t="shared" si="25"/>
        <v>--</v>
      </c>
      <c r="N91" s="43" t="str">
        <f t="shared" si="25"/>
        <v>--</v>
      </c>
      <c r="O91" s="43" t="str">
        <f t="shared" si="25"/>
        <v>--</v>
      </c>
      <c r="P91" s="43" t="str">
        <f t="shared" si="25"/>
        <v>--</v>
      </c>
      <c r="Q91" s="43" t="str">
        <f t="shared" si="25"/>
        <v>--</v>
      </c>
      <c r="R91" s="43" t="str">
        <f t="shared" si="25"/>
        <v>--</v>
      </c>
      <c r="S91" s="43" t="str">
        <f t="shared" si="25"/>
        <v>--</v>
      </c>
      <c r="T91" s="43" t="str">
        <f t="shared" si="25"/>
        <v>--</v>
      </c>
      <c r="U91" s="43" t="str">
        <f t="shared" si="25"/>
        <v>--</v>
      </c>
      <c r="V91" s="43" t="str">
        <f t="shared" si="25"/>
        <v>--</v>
      </c>
      <c r="W91" s="43" t="str">
        <f t="shared" si="25"/>
        <v>--</v>
      </c>
      <c r="X91" s="43" t="str">
        <f t="shared" si="25"/>
        <v>--</v>
      </c>
      <c r="Y91" s="43" t="str">
        <f t="shared" si="25"/>
        <v>--</v>
      </c>
      <c r="Z91" s="43" t="str">
        <f t="shared" si="25"/>
        <v>--</v>
      </c>
      <c r="AA91" s="43" t="str">
        <f t="shared" si="25"/>
        <v>--</v>
      </c>
      <c r="AB91" s="43">
        <f t="shared" si="25"/>
        <v>2.1235521235521233</v>
      </c>
      <c r="AC91" s="43">
        <f t="shared" si="25"/>
        <v>6.4064293915040178</v>
      </c>
      <c r="AD91" s="43">
        <f t="shared" si="25"/>
        <v>9</v>
      </c>
      <c r="AE91" s="43">
        <f t="shared" si="25"/>
        <v>2.3521887436043212</v>
      </c>
      <c r="AF91" s="43">
        <f t="shared" si="25"/>
        <v>5.5803571428571432</v>
      </c>
      <c r="AG91" s="43">
        <f t="shared" si="25"/>
        <v>3.3006535947712421</v>
      </c>
      <c r="AH91" s="43" t="str">
        <f t="shared" si="25"/>
        <v>--</v>
      </c>
      <c r="AI91" s="43">
        <f t="shared" si="25"/>
        <v>3.5637607844692312</v>
      </c>
      <c r="AJ91" s="26"/>
      <c r="AK91" s="27"/>
      <c r="AL91" s="28"/>
      <c r="AM91" s="29"/>
      <c r="AN91" s="29"/>
    </row>
    <row r="92" spans="1:40" ht="12" customHeight="1" x14ac:dyDescent="0.25">
      <c r="A92" s="40"/>
      <c r="B92" s="41" t="s">
        <v>52</v>
      </c>
      <c r="C92" s="43">
        <f t="shared" ref="C92:AI92" si="26">IF(C34&gt;0,C63/C34*100,"--")</f>
        <v>8.1755115647770396E-2</v>
      </c>
      <c r="D92" s="43">
        <f t="shared" si="26"/>
        <v>2.8446973064272374</v>
      </c>
      <c r="E92" s="43">
        <f t="shared" si="26"/>
        <v>2.1578487617158912</v>
      </c>
      <c r="F92" s="43">
        <f t="shared" si="26"/>
        <v>5.5708777835907473</v>
      </c>
      <c r="G92" s="43">
        <f t="shared" si="26"/>
        <v>5.9789851717800877</v>
      </c>
      <c r="H92" s="43">
        <f t="shared" si="26"/>
        <v>5.5259331071255451</v>
      </c>
      <c r="I92" s="43">
        <f t="shared" si="26"/>
        <v>1.9098906410888876</v>
      </c>
      <c r="J92" s="43">
        <f t="shared" si="26"/>
        <v>2.0301313760506807</v>
      </c>
      <c r="K92" s="43">
        <f t="shared" si="26"/>
        <v>1.0214191150039016</v>
      </c>
      <c r="L92" s="43">
        <f t="shared" si="26"/>
        <v>11.948493839901953</v>
      </c>
      <c r="M92" s="43">
        <f t="shared" si="26"/>
        <v>0.98216192417858783</v>
      </c>
      <c r="N92" s="43">
        <f t="shared" si="26"/>
        <v>1.4060927627668351</v>
      </c>
      <c r="O92" s="43">
        <f t="shared" si="26"/>
        <v>2.5741448564226466</v>
      </c>
      <c r="P92" s="43">
        <f t="shared" si="26"/>
        <v>2.0876927577868303</v>
      </c>
      <c r="Q92" s="43">
        <f t="shared" si="26"/>
        <v>2.2346184137662863</v>
      </c>
      <c r="R92" s="43">
        <f t="shared" si="26"/>
        <v>2.370917568722168</v>
      </c>
      <c r="S92" s="43">
        <f t="shared" si="26"/>
        <v>2.3348836183966646</v>
      </c>
      <c r="T92" s="43">
        <f t="shared" si="26"/>
        <v>7.6828831086560818</v>
      </c>
      <c r="U92" s="43">
        <f t="shared" si="26"/>
        <v>5.5106564656055745</v>
      </c>
      <c r="V92" s="43">
        <f t="shared" si="26"/>
        <v>1.6082583158091017</v>
      </c>
      <c r="W92" s="43">
        <f t="shared" si="26"/>
        <v>0.49835045051012877</v>
      </c>
      <c r="X92" s="43">
        <f t="shared" si="26"/>
        <v>2.5019097563365995</v>
      </c>
      <c r="Y92" s="43">
        <f t="shared" si="26"/>
        <v>0.87943525951089485</v>
      </c>
      <c r="Z92" s="43">
        <f t="shared" si="26"/>
        <v>0.72007982784699553</v>
      </c>
      <c r="AA92" s="43">
        <f t="shared" si="26"/>
        <v>1.2359757463533745</v>
      </c>
      <c r="AB92" s="43">
        <f t="shared" si="26"/>
        <v>1.779023389480229</v>
      </c>
      <c r="AC92" s="43">
        <f t="shared" si="26"/>
        <v>1.8880142817486252</v>
      </c>
      <c r="AD92" s="43">
        <f t="shared" si="26"/>
        <v>1.2212509518951462</v>
      </c>
      <c r="AE92" s="43">
        <f t="shared" si="26"/>
        <v>1.058740364810844</v>
      </c>
      <c r="AF92" s="43">
        <f t="shared" si="26"/>
        <v>1.1090860352219145</v>
      </c>
      <c r="AG92" s="43">
        <f t="shared" si="26"/>
        <v>1.1205396817294246</v>
      </c>
      <c r="AH92" s="43">
        <f t="shared" si="26"/>
        <v>2.8285532452637741</v>
      </c>
      <c r="AI92" s="43">
        <f t="shared" si="26"/>
        <v>1.7199588213076469</v>
      </c>
      <c r="AJ92" s="26"/>
      <c r="AK92" s="27"/>
      <c r="AL92" s="28"/>
      <c r="AM92" s="29"/>
      <c r="AN92" s="29"/>
    </row>
    <row r="93" spans="1:40" ht="12" customHeight="1" x14ac:dyDescent="0.25">
      <c r="A93" s="40"/>
      <c r="B93" s="41" t="s">
        <v>427</v>
      </c>
      <c r="C93" s="43">
        <f t="shared" ref="C93:AI93" si="27">IF(C35&gt;0,C64/C35*100,"--")</f>
        <v>0.36152152982525371</v>
      </c>
      <c r="D93" s="43">
        <f t="shared" si="27"/>
        <v>1.0264622872318827</v>
      </c>
      <c r="E93" s="43">
        <f t="shared" si="27"/>
        <v>2.9142168618703401E-2</v>
      </c>
      <c r="F93" s="43">
        <f t="shared" si="27"/>
        <v>1.242300981869259</v>
      </c>
      <c r="G93" s="43">
        <f t="shared" si="27"/>
        <v>1.4664269616529326</v>
      </c>
      <c r="H93" s="43">
        <f t="shared" si="27"/>
        <v>3.4352609626081865</v>
      </c>
      <c r="I93" s="43">
        <f t="shared" si="27"/>
        <v>1.5235608405708325</v>
      </c>
      <c r="J93" s="43">
        <f t="shared" si="27"/>
        <v>3.0793490922010376</v>
      </c>
      <c r="K93" s="43">
        <f t="shared" si="27"/>
        <v>2.0866532945912066</v>
      </c>
      <c r="L93" s="43">
        <f t="shared" si="27"/>
        <v>3.7634858389408339</v>
      </c>
      <c r="M93" s="43">
        <f t="shared" si="27"/>
        <v>1.5219783939337004</v>
      </c>
      <c r="N93" s="43">
        <f t="shared" si="27"/>
        <v>1.9970134136363646</v>
      </c>
      <c r="O93" s="43">
        <f t="shared" si="27"/>
        <v>1.6434751958175347</v>
      </c>
      <c r="P93" s="43">
        <f t="shared" si="27"/>
        <v>1.9761256635533315</v>
      </c>
      <c r="Q93" s="43">
        <f t="shared" si="27"/>
        <v>1.829100887807187</v>
      </c>
      <c r="R93" s="43">
        <f t="shared" si="27"/>
        <v>2.2271024014922101</v>
      </c>
      <c r="S93" s="43">
        <f t="shared" si="27"/>
        <v>2.0182174946641815</v>
      </c>
      <c r="T93" s="43">
        <f t="shared" si="27"/>
        <v>2.3339951537148349</v>
      </c>
      <c r="U93" s="43">
        <f t="shared" si="27"/>
        <v>1.9286238753788449</v>
      </c>
      <c r="V93" s="43">
        <f t="shared" si="27"/>
        <v>1.4508214795626995</v>
      </c>
      <c r="W93" s="43">
        <f t="shared" si="27"/>
        <v>1.3508568304115747</v>
      </c>
      <c r="X93" s="43">
        <f t="shared" si="27"/>
        <v>2.0538965770713022</v>
      </c>
      <c r="Y93" s="43">
        <f t="shared" si="27"/>
        <v>1.4653553632676422</v>
      </c>
      <c r="Z93" s="43">
        <f t="shared" si="27"/>
        <v>1.393209739539462</v>
      </c>
      <c r="AA93" s="43">
        <f t="shared" si="27"/>
        <v>1.5358388743843101</v>
      </c>
      <c r="AB93" s="43">
        <f t="shared" si="27"/>
        <v>1.4911710621230057</v>
      </c>
      <c r="AC93" s="43">
        <f t="shared" si="27"/>
        <v>1.8916248617219207</v>
      </c>
      <c r="AD93" s="43">
        <f t="shared" si="27"/>
        <v>2.0356661598752455</v>
      </c>
      <c r="AE93" s="43">
        <f t="shared" si="27"/>
        <v>1.1203572342085846</v>
      </c>
      <c r="AF93" s="43">
        <f t="shared" si="27"/>
        <v>1.0767720244655021</v>
      </c>
      <c r="AG93" s="43">
        <f t="shared" si="27"/>
        <v>1.3580942214338507</v>
      </c>
      <c r="AH93" s="43">
        <f t="shared" si="27"/>
        <v>1.5695077981103644</v>
      </c>
      <c r="AI93" s="43">
        <f t="shared" si="27"/>
        <v>1.5710279918318273</v>
      </c>
      <c r="AJ93" s="26"/>
      <c r="AK93" s="27"/>
      <c r="AL93" s="28"/>
      <c r="AM93" s="29"/>
      <c r="AN93" s="29"/>
    </row>
    <row r="94" spans="1:40" ht="12" customHeight="1" x14ac:dyDescent="0.25">
      <c r="A94" s="40"/>
      <c r="B94" s="41"/>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26"/>
      <c r="AK94" s="27"/>
      <c r="AL94" s="28"/>
      <c r="AM94" s="29"/>
      <c r="AN94" s="29"/>
    </row>
    <row r="95" spans="1:40" ht="12" customHeight="1" thickBot="1" x14ac:dyDescent="0.3">
      <c r="A95" s="34"/>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24"/>
      <c r="AK95" s="27"/>
      <c r="AL95" s="28"/>
      <c r="AM95" s="28"/>
      <c r="AN95" s="31"/>
    </row>
    <row r="96" spans="1:40" ht="12" customHeight="1" thickTop="1" x14ac:dyDescent="0.25">
      <c r="A96" s="44" t="s">
        <v>567</v>
      </c>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7"/>
      <c r="AL96" s="28"/>
      <c r="AM96" s="28"/>
      <c r="AN96" s="31"/>
    </row>
    <row r="97" spans="1:40" ht="12" customHeight="1" x14ac:dyDescent="0.25">
      <c r="A97" s="45"/>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7"/>
      <c r="AL97" s="47"/>
      <c r="AM97" s="47"/>
      <c r="AN97" s="46"/>
    </row>
    <row r="98" spans="1:40" ht="12" customHeight="1" x14ac:dyDescent="0.25">
      <c r="A98" s="45"/>
      <c r="B98" s="48"/>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28"/>
      <c r="AL98" s="28"/>
      <c r="AM98" s="28"/>
      <c r="AN98" s="31"/>
    </row>
    <row r="99" spans="1:40" ht="12" customHeight="1" x14ac:dyDescent="0.25">
      <c r="A99" s="45"/>
      <c r="B99" s="48"/>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28"/>
      <c r="AL99" s="28"/>
      <c r="AM99" s="28"/>
      <c r="AN99" s="31"/>
    </row>
    <row r="100" spans="1:40" ht="12" customHeight="1" x14ac:dyDescent="0.25">
      <c r="A100" s="45"/>
      <c r="B100" s="48"/>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28"/>
      <c r="AL100" s="28"/>
      <c r="AM100" s="28"/>
      <c r="AN100" s="31"/>
    </row>
    <row r="101" spans="1:40" ht="12" customHeight="1" x14ac:dyDescent="0.25">
      <c r="A101" s="45"/>
      <c r="B101" s="48"/>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28"/>
      <c r="AL101" s="28"/>
      <c r="AM101" s="28"/>
      <c r="AN101" s="31"/>
    </row>
    <row r="102" spans="1:40" ht="12" customHeight="1" x14ac:dyDescent="0.25">
      <c r="A102" s="45"/>
      <c r="B102" s="48"/>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28"/>
      <c r="AL102" s="28"/>
      <c r="AM102" s="28"/>
      <c r="AN102" s="31"/>
    </row>
    <row r="103" spans="1:40" ht="12" customHeight="1" x14ac:dyDescent="0.25">
      <c r="AJ103" s="31"/>
      <c r="AK103" s="28"/>
      <c r="AL103" s="28"/>
      <c r="AM103" s="28"/>
      <c r="AN103" s="31"/>
    </row>
    <row r="104" spans="1:40" ht="12" customHeight="1" x14ac:dyDescent="0.25">
      <c r="A104" s="45"/>
      <c r="B104" s="48"/>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28"/>
      <c r="AL104" s="28"/>
      <c r="AM104" s="28"/>
      <c r="AN104" s="31"/>
    </row>
    <row r="105" spans="1:40" ht="12" customHeight="1" x14ac:dyDescent="0.25">
      <c r="A105" s="45"/>
      <c r="B105" s="48"/>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28"/>
      <c r="AL105" s="28"/>
      <c r="AM105" s="28"/>
      <c r="AN105" s="31"/>
    </row>
    <row r="106" spans="1:40" ht="12" customHeight="1" x14ac:dyDescent="0.25">
      <c r="A106" s="45"/>
      <c r="B106" s="48"/>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28"/>
      <c r="AL106" s="28"/>
      <c r="AM106" s="28"/>
      <c r="AN106" s="31"/>
    </row>
    <row r="107" spans="1:40" ht="12" customHeight="1" x14ac:dyDescent="0.25">
      <c r="A107" s="45"/>
      <c r="B107" s="48"/>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28"/>
      <c r="AL107" s="28"/>
      <c r="AM107" s="28"/>
      <c r="AN107" s="31"/>
    </row>
    <row r="108" spans="1:40" ht="12" customHeight="1" x14ac:dyDescent="0.25">
      <c r="A108" s="45"/>
      <c r="B108" s="48"/>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28"/>
      <c r="AL108" s="28"/>
      <c r="AM108" s="28"/>
      <c r="AN108" s="31"/>
    </row>
    <row r="109" spans="1:40" ht="12" customHeight="1" x14ac:dyDescent="0.25">
      <c r="A109" s="45"/>
      <c r="B109" s="48"/>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28"/>
      <c r="AL109" s="28"/>
      <c r="AM109" s="28"/>
      <c r="AN109" s="31"/>
    </row>
    <row r="110" spans="1:40" ht="12" customHeight="1" x14ac:dyDescent="0.25">
      <c r="A110" s="45"/>
      <c r="B110" s="48"/>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28"/>
      <c r="AL110" s="28"/>
      <c r="AM110" s="28"/>
      <c r="AN110" s="31"/>
    </row>
    <row r="111" spans="1:40" ht="12" customHeight="1" x14ac:dyDescent="0.25">
      <c r="A111" s="45"/>
      <c r="B111" s="48"/>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28"/>
      <c r="AL111" s="28"/>
      <c r="AM111" s="28"/>
      <c r="AN111" s="31"/>
    </row>
    <row r="112" spans="1:40" ht="12" customHeight="1" x14ac:dyDescent="0.25">
      <c r="A112" s="45"/>
      <c r="B112" s="48"/>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28"/>
      <c r="AL112" s="28"/>
      <c r="AM112" s="28"/>
      <c r="AN112" s="31"/>
    </row>
    <row r="113" spans="1:40" ht="12" customHeight="1" x14ac:dyDescent="0.25">
      <c r="A113" s="45"/>
      <c r="B113" s="48"/>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c r="AJ113" s="31"/>
      <c r="AK113" s="28"/>
      <c r="AL113" s="28"/>
      <c r="AM113" s="28"/>
      <c r="AN113" s="31"/>
    </row>
    <row r="114" spans="1:40" ht="12" customHeight="1" x14ac:dyDescent="0.25">
      <c r="A114" s="45"/>
      <c r="B114" s="48"/>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28"/>
      <c r="AL114" s="28"/>
      <c r="AM114" s="28"/>
      <c r="AN114" s="31"/>
    </row>
    <row r="115" spans="1:40" ht="12" customHeight="1" x14ac:dyDescent="0.25">
      <c r="A115" s="45"/>
      <c r="B115" s="48"/>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28"/>
      <c r="AL115" s="28"/>
      <c r="AM115" s="28"/>
      <c r="AN115" s="31"/>
    </row>
    <row r="116" spans="1:40" ht="12" customHeight="1" x14ac:dyDescent="0.25">
      <c r="A116" s="45"/>
      <c r="B116" s="48"/>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31"/>
      <c r="AJ116" s="31"/>
      <c r="AK116" s="28"/>
      <c r="AL116" s="28"/>
      <c r="AM116" s="28"/>
      <c r="AN116" s="31"/>
    </row>
    <row r="117" spans="1:40" ht="12" customHeight="1" x14ac:dyDescent="0.25">
      <c r="A117" s="45"/>
      <c r="B117" s="48"/>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31"/>
      <c r="AJ117" s="31"/>
      <c r="AK117" s="28"/>
      <c r="AL117" s="28"/>
      <c r="AM117" s="28"/>
      <c r="AN117" s="31"/>
    </row>
    <row r="118" spans="1:40" ht="12" customHeight="1" x14ac:dyDescent="0.25">
      <c r="A118" s="45"/>
      <c r="B118" s="48"/>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28"/>
      <c r="AL118" s="28"/>
      <c r="AM118" s="28"/>
      <c r="AN118" s="31"/>
    </row>
    <row r="119" spans="1:40" ht="12" customHeight="1" x14ac:dyDescent="0.25">
      <c r="A119" s="45"/>
      <c r="B119" s="48"/>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28"/>
      <c r="AL119" s="28"/>
      <c r="AM119" s="28"/>
      <c r="AN119" s="31"/>
    </row>
    <row r="120" spans="1:40" ht="12" customHeight="1" x14ac:dyDescent="0.25">
      <c r="A120" s="45"/>
      <c r="B120" s="48"/>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28"/>
      <c r="AL120" s="28"/>
      <c r="AM120" s="28"/>
      <c r="AN120" s="31"/>
    </row>
    <row r="121" spans="1:40" ht="12" customHeight="1" x14ac:dyDescent="0.25">
      <c r="A121" s="45"/>
      <c r="B121" s="48"/>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31"/>
      <c r="AJ121" s="31"/>
      <c r="AK121" s="28"/>
      <c r="AL121" s="28"/>
      <c r="AM121" s="28"/>
      <c r="AN121" s="31"/>
    </row>
    <row r="122" spans="1:40" ht="12" customHeight="1" x14ac:dyDescent="0.25">
      <c r="A122" s="45"/>
      <c r="B122" s="48"/>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c r="AJ122" s="31"/>
      <c r="AK122" s="28"/>
      <c r="AL122" s="28"/>
      <c r="AM122" s="28"/>
      <c r="AN122" s="31"/>
    </row>
    <row r="123" spans="1:40" ht="12" customHeight="1" x14ac:dyDescent="0.25">
      <c r="A123" s="45"/>
      <c r="B123" s="48"/>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28"/>
      <c r="AL123" s="28"/>
      <c r="AM123" s="28"/>
      <c r="AN123" s="31"/>
    </row>
    <row r="124" spans="1:40" ht="12" customHeight="1" x14ac:dyDescent="0.25">
      <c r="A124" s="45"/>
      <c r="B124" s="48"/>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31"/>
      <c r="AJ124" s="31"/>
      <c r="AK124" s="28"/>
      <c r="AL124" s="28"/>
      <c r="AM124" s="28"/>
      <c r="AN124" s="31"/>
    </row>
    <row r="125" spans="1:40" ht="12" customHeight="1" x14ac:dyDescent="0.25">
      <c r="A125" s="45"/>
      <c r="B125" s="49"/>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c r="AK125" s="28"/>
      <c r="AL125" s="28"/>
      <c r="AM125" s="28"/>
      <c r="AN125" s="31"/>
    </row>
    <row r="126" spans="1:40" ht="12" customHeight="1" x14ac:dyDescent="0.25">
      <c r="A126" s="45"/>
      <c r="B126" s="48"/>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28"/>
      <c r="AL126" s="28"/>
      <c r="AM126" s="28"/>
      <c r="AN126" s="31"/>
    </row>
    <row r="127" spans="1:40" ht="12" customHeight="1" x14ac:dyDescent="0.25">
      <c r="A127" s="45"/>
      <c r="B127" s="48"/>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28"/>
      <c r="AL127" s="28"/>
      <c r="AM127" s="28"/>
      <c r="AN127" s="31"/>
    </row>
    <row r="128" spans="1:40" ht="12" customHeight="1" x14ac:dyDescent="0.25">
      <c r="A128" s="45"/>
      <c r="B128" s="48"/>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28"/>
      <c r="AL128" s="28"/>
      <c r="AM128" s="28"/>
      <c r="AN128" s="31"/>
    </row>
    <row r="129" spans="1:40" ht="12" customHeight="1" x14ac:dyDescent="0.25">
      <c r="A129" s="45"/>
      <c r="B129" s="48"/>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28"/>
      <c r="AL129" s="28"/>
      <c r="AM129" s="28"/>
      <c r="AN129" s="31"/>
    </row>
    <row r="130" spans="1:40" ht="12" customHeight="1" x14ac:dyDescent="0.25">
      <c r="A130" s="45"/>
      <c r="B130" s="48"/>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28"/>
      <c r="AL130" s="28"/>
      <c r="AM130" s="28"/>
      <c r="AN130" s="31"/>
    </row>
    <row r="131" spans="1:40" ht="12" customHeight="1" x14ac:dyDescent="0.25">
      <c r="A131" s="45"/>
      <c r="B131" s="48"/>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c r="AK131" s="28"/>
      <c r="AL131" s="28"/>
      <c r="AM131" s="28"/>
      <c r="AN131" s="31"/>
    </row>
    <row r="132" spans="1:40" ht="12" customHeight="1" x14ac:dyDescent="0.25">
      <c r="A132" s="45"/>
      <c r="B132" s="48"/>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28"/>
      <c r="AL132" s="28"/>
      <c r="AM132" s="28"/>
      <c r="AN132" s="31"/>
    </row>
    <row r="133" spans="1:40" ht="12" customHeight="1" x14ac:dyDescent="0.25">
      <c r="A133" s="45"/>
      <c r="B133" s="48"/>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c r="AK133" s="28"/>
      <c r="AL133" s="28"/>
      <c r="AM133" s="28"/>
      <c r="AN133" s="31"/>
    </row>
    <row r="134" spans="1:40" ht="12" customHeight="1" x14ac:dyDescent="0.25">
      <c r="A134" s="45"/>
      <c r="B134" s="48"/>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31"/>
      <c r="AJ134" s="31"/>
      <c r="AK134" s="28"/>
      <c r="AL134" s="28"/>
      <c r="AM134" s="28"/>
      <c r="AN134" s="31"/>
    </row>
    <row r="135" spans="1:40" ht="12" customHeight="1" x14ac:dyDescent="0.25">
      <c r="A135" s="45"/>
      <c r="B135" s="48"/>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c r="AJ135" s="31"/>
      <c r="AK135" s="28"/>
      <c r="AL135" s="28"/>
      <c r="AM135" s="28"/>
      <c r="AN135" s="31"/>
    </row>
    <row r="136" spans="1:40" ht="12" customHeight="1" x14ac:dyDescent="0.25">
      <c r="A136" s="45"/>
      <c r="B136" s="48"/>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28"/>
      <c r="AL136" s="28"/>
      <c r="AM136" s="28"/>
      <c r="AN136" s="31"/>
    </row>
    <row r="137" spans="1:40" ht="12" customHeight="1" x14ac:dyDescent="0.25">
      <c r="A137" s="45"/>
      <c r="B137" s="48"/>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28"/>
      <c r="AL137" s="28"/>
      <c r="AM137" s="28"/>
      <c r="AN137" s="31"/>
    </row>
    <row r="138" spans="1:40" ht="12" customHeight="1" x14ac:dyDescent="0.25">
      <c r="A138" s="45"/>
      <c r="B138" s="48"/>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c r="AJ138" s="31"/>
      <c r="AK138" s="28"/>
      <c r="AL138" s="28"/>
      <c r="AM138" s="28"/>
      <c r="AN138" s="31"/>
    </row>
    <row r="139" spans="1:40" ht="12" customHeight="1" x14ac:dyDescent="0.25">
      <c r="A139" s="45"/>
      <c r="B139" s="48"/>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28"/>
      <c r="AL139" s="28"/>
      <c r="AM139" s="28"/>
      <c r="AN139" s="31"/>
    </row>
    <row r="140" spans="1:40" ht="12" customHeight="1" x14ac:dyDescent="0.25">
      <c r="A140" s="45"/>
      <c r="B140" s="48"/>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31"/>
      <c r="AJ140" s="31"/>
      <c r="AK140" s="28"/>
      <c r="AL140" s="28"/>
      <c r="AM140" s="28"/>
      <c r="AN140" s="31"/>
    </row>
    <row r="141" spans="1:40" ht="12" customHeight="1" x14ac:dyDescent="0.25">
      <c r="A141" s="45"/>
      <c r="B141" s="48"/>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28"/>
      <c r="AL141" s="28"/>
      <c r="AM141" s="28"/>
      <c r="AN141" s="31"/>
    </row>
    <row r="142" spans="1:40" ht="12" customHeight="1" x14ac:dyDescent="0.25">
      <c r="A142" s="45"/>
      <c r="B142" s="48"/>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28"/>
      <c r="AL142" s="28"/>
      <c r="AM142" s="28"/>
      <c r="AN142" s="31"/>
    </row>
    <row r="143" spans="1:40" ht="12" customHeight="1" x14ac:dyDescent="0.25">
      <c r="A143" s="45"/>
      <c r="B143" s="48"/>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28"/>
      <c r="AL143" s="28"/>
      <c r="AM143" s="28"/>
      <c r="AN143" s="31"/>
    </row>
    <row r="144" spans="1:40" ht="12" customHeight="1" x14ac:dyDescent="0.25">
      <c r="A144" s="45"/>
      <c r="B144" s="48"/>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28"/>
      <c r="AL144" s="28"/>
      <c r="AM144" s="28"/>
      <c r="AN144" s="31"/>
    </row>
    <row r="145" spans="1:40" ht="12" customHeight="1" x14ac:dyDescent="0.25">
      <c r="A145" s="45"/>
      <c r="B145" s="48"/>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28"/>
      <c r="AL145" s="28"/>
      <c r="AM145" s="28"/>
      <c r="AN145" s="31"/>
    </row>
    <row r="146" spans="1:40" ht="12" customHeight="1" x14ac:dyDescent="0.25">
      <c r="A146" s="45"/>
      <c r="B146" s="48"/>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28"/>
      <c r="AL146" s="28"/>
      <c r="AM146" s="28"/>
      <c r="AN146" s="31"/>
    </row>
    <row r="147" spans="1:40" ht="12" customHeight="1" x14ac:dyDescent="0.25">
      <c r="A147" s="45"/>
      <c r="B147" s="48"/>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28"/>
      <c r="AL147" s="28"/>
      <c r="AM147" s="28"/>
      <c r="AN147" s="31"/>
    </row>
    <row r="148" spans="1:40" ht="12" customHeight="1" x14ac:dyDescent="0.25">
      <c r="A148" s="45"/>
      <c r="B148" s="48"/>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28"/>
      <c r="AL148" s="28"/>
      <c r="AM148" s="28"/>
      <c r="AN148" s="31"/>
    </row>
    <row r="149" spans="1:40" ht="12" customHeight="1" x14ac:dyDescent="0.25">
      <c r="A149" s="45"/>
      <c r="B149" s="48"/>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c r="AK149" s="28"/>
      <c r="AL149" s="28"/>
      <c r="AM149" s="28"/>
      <c r="AN149" s="31"/>
    </row>
    <row r="150" spans="1:40" ht="12" customHeight="1" x14ac:dyDescent="0.25">
      <c r="A150" s="45"/>
      <c r="B150" s="48"/>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28"/>
      <c r="AL150" s="28"/>
      <c r="AM150" s="28"/>
      <c r="AN150" s="31"/>
    </row>
    <row r="151" spans="1:40" ht="12" customHeight="1" x14ac:dyDescent="0.25">
      <c r="A151" s="45"/>
      <c r="B151" s="48"/>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28"/>
      <c r="AL151" s="28"/>
      <c r="AM151" s="28"/>
      <c r="AN151" s="31"/>
    </row>
    <row r="152" spans="1:40" ht="12" customHeight="1" x14ac:dyDescent="0.25">
      <c r="A152" s="45"/>
      <c r="B152" s="48"/>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28"/>
      <c r="AL152" s="28"/>
      <c r="AM152" s="28"/>
      <c r="AN152" s="31"/>
    </row>
    <row r="153" spans="1:40" ht="12" customHeight="1" x14ac:dyDescent="0.25">
      <c r="A153" s="45"/>
      <c r="B153" s="48"/>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28"/>
      <c r="AL153" s="28"/>
      <c r="AM153" s="28"/>
      <c r="AN153" s="31"/>
    </row>
    <row r="154" spans="1:40" ht="12" customHeight="1" x14ac:dyDescent="0.25">
      <c r="A154" s="45"/>
      <c r="B154" s="48"/>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28"/>
      <c r="AL154" s="28"/>
      <c r="AM154" s="28"/>
      <c r="AN154" s="31"/>
    </row>
    <row r="155" spans="1:40" ht="12" customHeight="1" x14ac:dyDescent="0.25">
      <c r="A155" s="45"/>
      <c r="B155" s="48"/>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28"/>
      <c r="AL155" s="28"/>
      <c r="AM155" s="28"/>
      <c r="AN155" s="31"/>
    </row>
    <row r="156" spans="1:40" ht="12" customHeight="1" x14ac:dyDescent="0.25">
      <c r="A156" s="45"/>
      <c r="B156" s="48"/>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28"/>
      <c r="AL156" s="28"/>
      <c r="AM156" s="28"/>
      <c r="AN156" s="31"/>
    </row>
    <row r="157" spans="1:40" ht="12" customHeight="1" x14ac:dyDescent="0.25">
      <c r="A157" s="45"/>
      <c r="B157" s="48"/>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28"/>
      <c r="AL157" s="28"/>
      <c r="AM157" s="28"/>
      <c r="AN157" s="31"/>
    </row>
    <row r="158" spans="1:40" ht="12" customHeight="1" x14ac:dyDescent="0.25">
      <c r="A158" s="45"/>
      <c r="B158" s="48"/>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28"/>
      <c r="AL158" s="28"/>
      <c r="AM158" s="28"/>
      <c r="AN158" s="31"/>
    </row>
    <row r="159" spans="1:40" ht="12" customHeight="1" x14ac:dyDescent="0.25">
      <c r="A159" s="45"/>
      <c r="B159" s="48"/>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28"/>
      <c r="AL159" s="28"/>
      <c r="AM159" s="28"/>
      <c r="AN159" s="31"/>
    </row>
    <row r="160" spans="1:40" ht="12" customHeight="1" x14ac:dyDescent="0.25">
      <c r="A160" s="45"/>
      <c r="B160" s="48"/>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28"/>
      <c r="AL160" s="28"/>
      <c r="AM160" s="28"/>
      <c r="AN160" s="31"/>
    </row>
    <row r="161" spans="1:40" ht="12" customHeight="1" x14ac:dyDescent="0.25">
      <c r="A161" s="45"/>
      <c r="B161" s="48"/>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28"/>
      <c r="AL161" s="28"/>
      <c r="AM161" s="28"/>
      <c r="AN161" s="31"/>
    </row>
    <row r="162" spans="1:40" ht="12" customHeight="1" x14ac:dyDescent="0.25">
      <c r="A162" s="45"/>
      <c r="B162" s="48"/>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28"/>
      <c r="AL162" s="28"/>
      <c r="AM162" s="28"/>
      <c r="AN162" s="31"/>
    </row>
    <row r="163" spans="1:40" ht="12" customHeight="1" x14ac:dyDescent="0.25">
      <c r="A163" s="45"/>
      <c r="B163" s="48"/>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28"/>
      <c r="AL163" s="28"/>
      <c r="AM163" s="28"/>
      <c r="AN163" s="31"/>
    </row>
    <row r="164" spans="1:40" ht="12" customHeight="1" x14ac:dyDescent="0.25">
      <c r="A164" s="45"/>
      <c r="B164" s="48"/>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28"/>
      <c r="AL164" s="28"/>
      <c r="AM164" s="28"/>
      <c r="AN164" s="31"/>
    </row>
    <row r="165" spans="1:40" ht="12" customHeight="1" x14ac:dyDescent="0.25">
      <c r="A165" s="45"/>
      <c r="B165" s="48"/>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28"/>
      <c r="AL165" s="28"/>
      <c r="AM165" s="28"/>
      <c r="AN165" s="31"/>
    </row>
    <row r="166" spans="1:40" ht="12" customHeight="1" x14ac:dyDescent="0.25">
      <c r="A166" s="45"/>
      <c r="B166" s="48"/>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28"/>
      <c r="AL166" s="28"/>
      <c r="AM166" s="28"/>
      <c r="AN166" s="31"/>
    </row>
    <row r="167" spans="1:40" ht="12" customHeight="1" x14ac:dyDescent="0.25">
      <c r="A167" s="45"/>
      <c r="B167" s="48"/>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28"/>
      <c r="AL167" s="28"/>
      <c r="AM167" s="28"/>
      <c r="AN167" s="31"/>
    </row>
    <row r="168" spans="1:40" ht="12" customHeight="1" x14ac:dyDescent="0.25">
      <c r="A168" s="45"/>
      <c r="B168" s="50"/>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28"/>
      <c r="AL168" s="28"/>
      <c r="AM168" s="28"/>
      <c r="AN168" s="31"/>
    </row>
    <row r="169" spans="1:40" ht="12" customHeight="1" x14ac:dyDescent="0.25">
      <c r="A169" s="45"/>
      <c r="B169" s="48"/>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c r="AK169" s="28"/>
      <c r="AL169" s="28"/>
      <c r="AM169" s="28"/>
      <c r="AN169" s="31"/>
    </row>
    <row r="170" spans="1:40" ht="12" customHeight="1" x14ac:dyDescent="0.25">
      <c r="A170" s="45"/>
      <c r="B170" s="48"/>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28"/>
      <c r="AL170" s="28"/>
      <c r="AM170" s="28"/>
      <c r="AN170" s="31"/>
    </row>
    <row r="171" spans="1:40" ht="12" customHeight="1" x14ac:dyDescent="0.25">
      <c r="A171" s="45"/>
      <c r="B171" s="48"/>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28"/>
      <c r="AL171" s="28"/>
      <c r="AM171" s="28"/>
      <c r="AN171" s="31"/>
    </row>
    <row r="172" spans="1:40" ht="12" customHeight="1" x14ac:dyDescent="0.25">
      <c r="A172" s="45"/>
      <c r="B172" s="48"/>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28"/>
      <c r="AL172" s="28"/>
      <c r="AM172" s="28"/>
      <c r="AN172" s="31"/>
    </row>
    <row r="173" spans="1:40" ht="12" customHeight="1" x14ac:dyDescent="0.25">
      <c r="A173" s="45"/>
      <c r="B173" s="48"/>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28"/>
      <c r="AL173" s="28"/>
      <c r="AM173" s="28"/>
      <c r="AN173" s="31"/>
    </row>
    <row r="174" spans="1:40" ht="12" customHeight="1" x14ac:dyDescent="0.25">
      <c r="A174" s="45"/>
      <c r="B174" s="48"/>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28"/>
      <c r="AL174" s="28"/>
      <c r="AM174" s="28"/>
      <c r="AN174" s="31"/>
    </row>
    <row r="175" spans="1:40" ht="12" customHeight="1" x14ac:dyDescent="0.25">
      <c r="A175" s="45"/>
      <c r="B175" s="48"/>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28"/>
      <c r="AL175" s="28"/>
      <c r="AM175" s="28"/>
      <c r="AN175" s="31"/>
    </row>
    <row r="176" spans="1:40" ht="12" customHeight="1" x14ac:dyDescent="0.25">
      <c r="A176" s="45"/>
      <c r="B176" s="48"/>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28"/>
      <c r="AL176" s="28"/>
      <c r="AM176" s="28"/>
      <c r="AN176" s="31"/>
    </row>
    <row r="177" spans="1:40" ht="12" customHeight="1" x14ac:dyDescent="0.25">
      <c r="A177" s="45"/>
      <c r="B177" s="48"/>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31"/>
      <c r="AJ177" s="31"/>
      <c r="AK177" s="28"/>
      <c r="AL177" s="28"/>
      <c r="AM177" s="28"/>
      <c r="AN177" s="31"/>
    </row>
    <row r="178" spans="1:40" ht="12" customHeight="1" x14ac:dyDescent="0.25">
      <c r="A178" s="45"/>
      <c r="B178" s="48"/>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31"/>
      <c r="AJ178" s="31"/>
      <c r="AK178" s="28"/>
      <c r="AL178" s="28"/>
      <c r="AM178" s="28"/>
      <c r="AN178" s="31"/>
    </row>
    <row r="179" spans="1:40" ht="12" customHeight="1" x14ac:dyDescent="0.25">
      <c r="A179" s="45"/>
      <c r="B179" s="48"/>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31"/>
      <c r="AJ179" s="31"/>
      <c r="AK179" s="28"/>
      <c r="AL179" s="28"/>
      <c r="AM179" s="28"/>
      <c r="AN179" s="31"/>
    </row>
    <row r="180" spans="1:40" ht="12" customHeight="1" x14ac:dyDescent="0.25">
      <c r="A180" s="45"/>
      <c r="B180" s="48"/>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28"/>
      <c r="AL180" s="28"/>
      <c r="AM180" s="28"/>
      <c r="AN180" s="31"/>
    </row>
    <row r="181" spans="1:40" ht="12" customHeight="1" x14ac:dyDescent="0.25">
      <c r="A181" s="51"/>
      <c r="B181" s="49"/>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31"/>
      <c r="AJ181" s="31"/>
      <c r="AK181" s="28"/>
      <c r="AL181" s="28"/>
      <c r="AM181" s="28"/>
      <c r="AN181" s="31"/>
    </row>
    <row r="182" spans="1:40" ht="12" customHeight="1" x14ac:dyDescent="0.25">
      <c r="A182" s="45"/>
      <c r="B182" s="48"/>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28"/>
      <c r="AL182" s="28"/>
      <c r="AM182" s="28"/>
      <c r="AN182" s="31"/>
    </row>
    <row r="183" spans="1:40" ht="12" customHeight="1" x14ac:dyDescent="0.25">
      <c r="A183" s="45"/>
      <c r="B183" s="48"/>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28"/>
      <c r="AL183" s="28"/>
      <c r="AM183" s="28"/>
      <c r="AN183" s="31"/>
    </row>
    <row r="184" spans="1:40" ht="12" customHeight="1" x14ac:dyDescent="0.25">
      <c r="A184" s="45"/>
      <c r="B184" s="48"/>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31"/>
      <c r="AJ184" s="31"/>
      <c r="AK184" s="28"/>
      <c r="AL184" s="28"/>
      <c r="AM184" s="28"/>
      <c r="AN184" s="31"/>
    </row>
    <row r="185" spans="1:40" ht="12" customHeight="1" x14ac:dyDescent="0.25">
      <c r="A185" s="45"/>
      <c r="B185" s="48"/>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31"/>
      <c r="AJ185" s="31"/>
      <c r="AK185" s="28"/>
      <c r="AL185" s="28"/>
      <c r="AM185" s="28"/>
      <c r="AN185" s="31"/>
    </row>
    <row r="186" spans="1:40" ht="12" customHeight="1" x14ac:dyDescent="0.25">
      <c r="A186" s="51"/>
      <c r="B186" s="49"/>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31"/>
      <c r="AJ186" s="31"/>
      <c r="AK186" s="28"/>
      <c r="AL186" s="28"/>
      <c r="AM186" s="28"/>
      <c r="AN186" s="31"/>
    </row>
    <row r="187" spans="1:40" ht="12" customHeight="1" x14ac:dyDescent="0.25">
      <c r="A187" s="45"/>
      <c r="B187" s="48"/>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28"/>
      <c r="AL187" s="28"/>
      <c r="AM187" s="28"/>
      <c r="AN187" s="31"/>
    </row>
    <row r="188" spans="1:40" ht="12" customHeight="1" x14ac:dyDescent="0.25">
      <c r="A188" s="45"/>
      <c r="B188" s="48"/>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28"/>
      <c r="AL188" s="28"/>
      <c r="AM188" s="28"/>
      <c r="AN188" s="31"/>
    </row>
    <row r="189" spans="1:40" ht="12" customHeight="1" x14ac:dyDescent="0.25">
      <c r="A189" s="45"/>
      <c r="B189" s="48"/>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28"/>
      <c r="AL189" s="28"/>
      <c r="AM189" s="28"/>
      <c r="AN189" s="31"/>
    </row>
    <row r="190" spans="1:40" ht="12" customHeight="1" x14ac:dyDescent="0.25">
      <c r="A190" s="51"/>
      <c r="B190" s="49"/>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31"/>
      <c r="AJ190" s="31"/>
      <c r="AK190" s="28"/>
      <c r="AL190" s="28"/>
      <c r="AM190" s="28"/>
      <c r="AN190" s="31"/>
    </row>
    <row r="191" spans="1:40" ht="12" customHeight="1" x14ac:dyDescent="0.25">
      <c r="A191" s="45"/>
      <c r="B191" s="48"/>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28"/>
      <c r="AL191" s="28"/>
      <c r="AM191" s="28"/>
      <c r="AN191" s="31"/>
    </row>
  </sheetData>
  <mergeCells count="5">
    <mergeCell ref="A66:AI66"/>
    <mergeCell ref="A2:AI2"/>
    <mergeCell ref="A4:AI4"/>
    <mergeCell ref="A8:AI8"/>
    <mergeCell ref="A37:AI37"/>
  </mergeCells>
  <hyperlinks>
    <hyperlink ref="A1" location="Índice!A1" display="Índice" xr:uid="{43E3D440-D87D-4B46-A888-FB8EFBF0606B}"/>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B5AE0-D8DE-44AE-A6C1-26D3E4B8CD1A}">
  <dimension ref="A1:AN191"/>
  <sheetViews>
    <sheetView showGridLines="0" zoomScale="90" zoomScaleNormal="90" workbookViewId="0"/>
  </sheetViews>
  <sheetFormatPr baseColWidth="10" defaultColWidth="7.109375" defaultRowHeight="13.2" x14ac:dyDescent="0.25"/>
  <cols>
    <col min="1" max="1" width="6.109375" style="30" customWidth="1"/>
    <col min="2" max="2" width="10.5546875" style="30" customWidth="1"/>
    <col min="3" max="34" width="10.6640625" style="30" customWidth="1"/>
    <col min="35" max="35" width="12" style="30" bestFit="1" customWidth="1"/>
    <col min="36" max="16384" width="7.109375" style="30"/>
  </cols>
  <sheetData>
    <row r="1" spans="1:40" ht="12" customHeight="1" x14ac:dyDescent="0.25">
      <c r="A1" s="23" t="s">
        <v>424</v>
      </c>
      <c r="B1" s="24"/>
      <c r="C1" s="25"/>
      <c r="D1" s="25"/>
      <c r="E1" s="25"/>
      <c r="F1" s="25"/>
      <c r="G1" s="25"/>
      <c r="H1" s="25"/>
      <c r="I1" s="25"/>
      <c r="J1" s="25"/>
      <c r="K1" s="25"/>
      <c r="L1" s="25"/>
      <c r="M1" s="25"/>
      <c r="N1" s="25"/>
      <c r="O1" s="25"/>
      <c r="P1" s="25"/>
      <c r="Q1" s="25"/>
      <c r="R1" s="26"/>
      <c r="S1" s="26"/>
      <c r="T1" s="26"/>
      <c r="U1" s="26"/>
      <c r="V1" s="26"/>
      <c r="W1" s="26"/>
      <c r="X1" s="26"/>
      <c r="Y1" s="26"/>
      <c r="Z1" s="25"/>
      <c r="AA1" s="25"/>
      <c r="AB1" s="25"/>
      <c r="AC1" s="25"/>
      <c r="AD1" s="25"/>
      <c r="AE1" s="25"/>
      <c r="AF1" s="25"/>
      <c r="AG1" s="25"/>
      <c r="AH1" s="25"/>
      <c r="AI1" s="25"/>
      <c r="AJ1" s="25"/>
      <c r="AK1" s="27"/>
      <c r="AL1" s="28"/>
      <c r="AM1" s="28"/>
      <c r="AN1" s="29"/>
    </row>
    <row r="2" spans="1:40" ht="12" customHeight="1" x14ac:dyDescent="0.25">
      <c r="A2" s="98" t="s">
        <v>435</v>
      </c>
      <c r="B2" s="98"/>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24"/>
      <c r="AK2" s="27"/>
      <c r="AL2" s="28"/>
      <c r="AM2" s="28"/>
      <c r="AN2" s="31"/>
    </row>
    <row r="3" spans="1:40" ht="12" customHeight="1" x14ac:dyDescent="0.25">
      <c r="A3" s="32"/>
      <c r="B3" s="33"/>
      <c r="C3" s="33"/>
      <c r="D3" s="33"/>
      <c r="E3" s="33"/>
      <c r="F3" s="33"/>
      <c r="G3" s="33"/>
      <c r="H3" s="33"/>
      <c r="I3" s="33"/>
      <c r="J3" s="33"/>
      <c r="K3" s="33"/>
      <c r="L3" s="33"/>
      <c r="M3" s="33"/>
      <c r="N3" s="33"/>
      <c r="O3" s="33"/>
      <c r="P3" s="24"/>
      <c r="Q3" s="24"/>
      <c r="R3" s="24"/>
      <c r="S3" s="24"/>
      <c r="T3" s="24"/>
      <c r="U3" s="24"/>
      <c r="V3" s="24"/>
      <c r="W3" s="24"/>
      <c r="X3" s="24"/>
      <c r="Y3" s="24"/>
      <c r="Z3" s="24"/>
      <c r="AA3" s="24"/>
      <c r="AB3" s="24"/>
      <c r="AC3" s="24"/>
      <c r="AD3" s="24"/>
      <c r="AE3" s="24"/>
      <c r="AF3" s="24"/>
      <c r="AG3" s="24"/>
      <c r="AH3" s="24"/>
      <c r="AI3" s="24"/>
      <c r="AJ3" s="24"/>
      <c r="AK3" s="27"/>
      <c r="AL3" s="28"/>
      <c r="AM3" s="28"/>
      <c r="AN3" s="31"/>
    </row>
    <row r="4" spans="1:40" ht="12" customHeight="1" x14ac:dyDescent="0.25">
      <c r="A4" s="98" t="s">
        <v>559</v>
      </c>
      <c r="B4" s="98"/>
      <c r="C4" s="98"/>
      <c r="D4" s="98"/>
      <c r="E4" s="98"/>
      <c r="F4" s="98"/>
      <c r="G4" s="98"/>
      <c r="H4" s="98"/>
      <c r="I4" s="98"/>
      <c r="J4" s="98"/>
      <c r="K4" s="98"/>
      <c r="L4" s="98"/>
      <c r="M4" s="98"/>
      <c r="N4" s="98"/>
      <c r="O4" s="98"/>
      <c r="P4" s="98"/>
      <c r="Q4" s="98"/>
      <c r="R4" s="98"/>
      <c r="S4" s="98"/>
      <c r="T4" s="98"/>
      <c r="U4" s="98"/>
      <c r="V4" s="98"/>
      <c r="W4" s="98"/>
      <c r="X4" s="98"/>
      <c r="Y4" s="98"/>
      <c r="Z4" s="98"/>
      <c r="AA4" s="98"/>
      <c r="AB4" s="98"/>
      <c r="AC4" s="98"/>
      <c r="AD4" s="98"/>
      <c r="AE4" s="98"/>
      <c r="AF4" s="98"/>
      <c r="AG4" s="98"/>
      <c r="AH4" s="98"/>
      <c r="AI4" s="98"/>
      <c r="AJ4" s="24"/>
      <c r="AK4" s="27"/>
      <c r="AL4" s="28"/>
      <c r="AM4" s="28"/>
      <c r="AN4" s="31"/>
    </row>
    <row r="5" spans="1:40" ht="12" customHeight="1" thickBot="1" x14ac:dyDescent="0.3">
      <c r="A5" s="34"/>
      <c r="B5" s="35"/>
      <c r="C5" s="35"/>
      <c r="D5" s="35"/>
      <c r="E5" s="35"/>
      <c r="F5" s="35"/>
      <c r="G5" s="35"/>
      <c r="H5" s="35"/>
      <c r="I5" s="35"/>
      <c r="J5" s="35"/>
      <c r="K5" s="35"/>
      <c r="L5" s="35"/>
      <c r="M5" s="35"/>
      <c r="N5" s="35"/>
      <c r="O5" s="35"/>
      <c r="P5" s="24"/>
      <c r="Q5" s="24"/>
      <c r="R5" s="24"/>
      <c r="S5" s="24"/>
      <c r="T5" s="24"/>
      <c r="U5" s="24"/>
      <c r="V5" s="24"/>
      <c r="W5" s="24"/>
      <c r="X5" s="24"/>
      <c r="Y5" s="24"/>
      <c r="Z5" s="24"/>
      <c r="AA5" s="24"/>
      <c r="AB5" s="24"/>
      <c r="AC5" s="24"/>
      <c r="AD5" s="24"/>
      <c r="AE5" s="24"/>
      <c r="AF5" s="24"/>
      <c r="AG5" s="24"/>
      <c r="AH5" s="24"/>
      <c r="AI5" s="24"/>
      <c r="AJ5" s="24"/>
      <c r="AK5" s="27"/>
      <c r="AL5" s="28"/>
      <c r="AM5" s="28"/>
      <c r="AN5" s="31"/>
    </row>
    <row r="6" spans="1:40" s="38" customFormat="1" ht="12" customHeight="1" thickTop="1" thickBot="1" x14ac:dyDescent="0.3">
      <c r="A6" s="33"/>
      <c r="B6" s="36"/>
      <c r="C6" s="37">
        <v>1990</v>
      </c>
      <c r="D6" s="37">
        <v>1991</v>
      </c>
      <c r="E6" s="37">
        <v>1992</v>
      </c>
      <c r="F6" s="37">
        <v>1993</v>
      </c>
      <c r="G6" s="37">
        <v>1994</v>
      </c>
      <c r="H6" s="37">
        <v>1995</v>
      </c>
      <c r="I6" s="37">
        <v>1996</v>
      </c>
      <c r="J6" s="37">
        <v>1997</v>
      </c>
      <c r="K6" s="37">
        <v>1998</v>
      </c>
      <c r="L6" s="37">
        <v>1999</v>
      </c>
      <c r="M6" s="37">
        <v>2000</v>
      </c>
      <c r="N6" s="37">
        <v>2001</v>
      </c>
      <c r="O6" s="37">
        <v>2002</v>
      </c>
      <c r="P6" s="37">
        <v>2003</v>
      </c>
      <c r="Q6" s="37">
        <v>2004</v>
      </c>
      <c r="R6" s="37">
        <v>2005</v>
      </c>
      <c r="S6" s="37">
        <v>2006</v>
      </c>
      <c r="T6" s="37">
        <v>2007</v>
      </c>
      <c r="U6" s="37">
        <v>2008</v>
      </c>
      <c r="V6" s="37">
        <v>2009</v>
      </c>
      <c r="W6" s="37">
        <v>2010</v>
      </c>
      <c r="X6" s="37">
        <v>2011</v>
      </c>
      <c r="Y6" s="37">
        <v>2012</v>
      </c>
      <c r="Z6" s="37">
        <v>2013</v>
      </c>
      <c r="AA6" s="37">
        <v>2014</v>
      </c>
      <c r="AB6" s="37">
        <v>2015</v>
      </c>
      <c r="AC6" s="37">
        <v>2016</v>
      </c>
      <c r="AD6" s="37">
        <v>2017</v>
      </c>
      <c r="AE6" s="37">
        <v>2018</v>
      </c>
      <c r="AF6" s="37">
        <v>2019</v>
      </c>
      <c r="AG6" s="37">
        <v>2020</v>
      </c>
      <c r="AH6" s="37">
        <v>2021</v>
      </c>
      <c r="AI6" s="37" t="s">
        <v>566</v>
      </c>
      <c r="AJ6" s="24"/>
      <c r="AK6" s="27"/>
      <c r="AL6" s="28"/>
      <c r="AM6" s="28"/>
      <c r="AN6" s="31"/>
    </row>
    <row r="7" spans="1:40" s="38" customFormat="1" ht="12" customHeight="1" thickTop="1" x14ac:dyDescent="0.25">
      <c r="A7" s="33"/>
      <c r="B7" s="36"/>
      <c r="C7" s="39"/>
      <c r="D7" s="39"/>
      <c r="E7" s="39"/>
      <c r="F7" s="39"/>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24"/>
      <c r="AK7" s="27"/>
      <c r="AL7" s="28"/>
      <c r="AM7" s="28"/>
      <c r="AN7" s="31"/>
    </row>
    <row r="8" spans="1:40" s="38" customFormat="1" ht="12" customHeight="1" x14ac:dyDescent="0.25">
      <c r="A8" s="98" t="s">
        <v>426</v>
      </c>
      <c r="B8" s="99"/>
      <c r="C8" s="99"/>
      <c r="D8" s="99"/>
      <c r="E8" s="99"/>
      <c r="F8" s="99"/>
      <c r="G8" s="99"/>
      <c r="H8" s="99"/>
      <c r="I8" s="99"/>
      <c r="J8" s="99"/>
      <c r="K8" s="99"/>
      <c r="L8" s="99"/>
      <c r="M8" s="99"/>
      <c r="N8" s="99"/>
      <c r="O8" s="99"/>
      <c r="P8" s="99"/>
      <c r="Q8" s="99"/>
      <c r="R8" s="99"/>
      <c r="S8" s="99"/>
      <c r="T8" s="99"/>
      <c r="U8" s="99"/>
      <c r="V8" s="99"/>
      <c r="W8" s="99"/>
      <c r="X8" s="99"/>
      <c r="Y8" s="99"/>
      <c r="Z8" s="99"/>
      <c r="AA8" s="99"/>
      <c r="AB8" s="99"/>
      <c r="AC8" s="99"/>
      <c r="AD8" s="99"/>
      <c r="AE8" s="99"/>
      <c r="AF8" s="99"/>
      <c r="AG8" s="99"/>
      <c r="AH8" s="99"/>
      <c r="AI8" s="99"/>
      <c r="AJ8" s="24"/>
      <c r="AK8" s="27"/>
      <c r="AL8" s="28"/>
      <c r="AM8" s="28"/>
      <c r="AN8" s="31"/>
    </row>
    <row r="9" spans="1:40" s="38" customFormat="1" ht="12" customHeight="1" x14ac:dyDescent="0.25">
      <c r="A9" s="33"/>
      <c r="B9" s="33"/>
      <c r="C9" s="33"/>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91"/>
      <c r="AG9" s="92"/>
      <c r="AH9" s="93"/>
      <c r="AI9" s="33"/>
      <c r="AJ9" s="24"/>
      <c r="AK9" s="27"/>
      <c r="AL9" s="28"/>
      <c r="AM9" s="28"/>
      <c r="AN9" s="31"/>
    </row>
    <row r="10" spans="1:40" ht="12" customHeight="1" x14ac:dyDescent="0.25">
      <c r="A10" s="40"/>
      <c r="B10" s="41" t="s">
        <v>4</v>
      </c>
      <c r="C10" s="42">
        <v>0.14441299999999999</v>
      </c>
      <c r="D10" s="42">
        <v>0.19153799999999999</v>
      </c>
      <c r="E10" s="42">
        <v>9.1488E-2</v>
      </c>
      <c r="F10" s="42">
        <v>1.538225</v>
      </c>
      <c r="G10" s="42">
        <v>0.43133500000000002</v>
      </c>
      <c r="H10" s="42">
        <v>0.35133800000000004</v>
      </c>
      <c r="I10" s="42">
        <v>0.37816200000000005</v>
      </c>
      <c r="J10" s="42">
        <v>0.49155499999999996</v>
      </c>
      <c r="K10" s="42">
        <v>0.550064</v>
      </c>
      <c r="L10" s="42">
        <v>28.587291000000004</v>
      </c>
      <c r="M10" s="42">
        <v>157.885042</v>
      </c>
      <c r="N10" s="42">
        <v>130.59164899999999</v>
      </c>
      <c r="O10" s="42">
        <v>29.879660999999995</v>
      </c>
      <c r="P10" s="42">
        <v>12.600186000000001</v>
      </c>
      <c r="Q10" s="42">
        <v>9.4315329999999999</v>
      </c>
      <c r="R10" s="42">
        <v>2.949557</v>
      </c>
      <c r="S10" s="42">
        <v>2.288402</v>
      </c>
      <c r="T10" s="42">
        <v>3.7300710000000001</v>
      </c>
      <c r="U10" s="42">
        <v>3.5646520000000002</v>
      </c>
      <c r="V10" s="42">
        <v>1.4914749999999999</v>
      </c>
      <c r="W10" s="42">
        <v>6.5832940000000004</v>
      </c>
      <c r="X10" s="42">
        <v>10.32437</v>
      </c>
      <c r="Y10" s="42">
        <v>4.9623930000000005</v>
      </c>
      <c r="Z10" s="42">
        <v>4.6719460000000002</v>
      </c>
      <c r="AA10" s="42">
        <v>15.298678000000001</v>
      </c>
      <c r="AB10" s="42">
        <v>3.3151730000000001</v>
      </c>
      <c r="AC10" s="42">
        <v>2.6618680000000001</v>
      </c>
      <c r="AD10" s="42">
        <v>5.5927579999999999</v>
      </c>
      <c r="AE10" s="42">
        <v>6.8840500000000002</v>
      </c>
      <c r="AF10" s="42">
        <v>4.0843879999999988</v>
      </c>
      <c r="AG10" s="42">
        <v>1.7011600000000002</v>
      </c>
      <c r="AH10" s="42">
        <v>2.282292</v>
      </c>
      <c r="AI10" s="42">
        <f>SUM(C10:AH10)</f>
        <v>455.53000700000013</v>
      </c>
      <c r="AJ10" s="26"/>
      <c r="AK10" s="27"/>
      <c r="AL10" s="28"/>
      <c r="AM10" s="29"/>
      <c r="AN10" s="29"/>
    </row>
    <row r="11" spans="1:40" ht="12" customHeight="1" x14ac:dyDescent="0.25">
      <c r="A11" s="40"/>
      <c r="B11" s="41" t="s">
        <v>6</v>
      </c>
      <c r="C11" s="42">
        <v>48.941670000000002</v>
      </c>
      <c r="D11" s="42">
        <v>45.362646000000005</v>
      </c>
      <c r="E11" s="42">
        <v>49.082920000000001</v>
      </c>
      <c r="F11" s="42">
        <v>51.822002999999995</v>
      </c>
      <c r="G11" s="42">
        <v>103.57874099999999</v>
      </c>
      <c r="H11" s="42">
        <v>162.58353600000001</v>
      </c>
      <c r="I11" s="42">
        <v>358.83907500000009</v>
      </c>
      <c r="J11" s="42">
        <v>394.478497</v>
      </c>
      <c r="K11" s="42">
        <v>494.38874000000004</v>
      </c>
      <c r="L11" s="42">
        <v>721.78186800000003</v>
      </c>
      <c r="M11" s="42">
        <v>1575.2012089999996</v>
      </c>
      <c r="N11" s="42">
        <v>1148.2145499999999</v>
      </c>
      <c r="O11" s="42">
        <v>658.53217500000017</v>
      </c>
      <c r="P11" s="42">
        <v>546.60732500000006</v>
      </c>
      <c r="Q11" s="42">
        <v>798.51821300000006</v>
      </c>
      <c r="R11" s="42">
        <v>831.89360000000011</v>
      </c>
      <c r="S11" s="42">
        <v>957.83127500000023</v>
      </c>
      <c r="T11" s="42">
        <v>1094.6138049999997</v>
      </c>
      <c r="U11" s="42">
        <v>1829.7159059999999</v>
      </c>
      <c r="V11" s="42">
        <v>2723.7906060000009</v>
      </c>
      <c r="W11" s="42">
        <v>4450.2585449999988</v>
      </c>
      <c r="X11" s="42">
        <v>2857.9842649999996</v>
      </c>
      <c r="Y11" s="42">
        <v>1943.7980080000004</v>
      </c>
      <c r="Z11" s="42">
        <v>1703.5114200000003</v>
      </c>
      <c r="AA11" s="42">
        <v>1529.7425890000002</v>
      </c>
      <c r="AB11" s="42">
        <v>1472.3286110000004</v>
      </c>
      <c r="AC11" s="42">
        <v>1569.378152</v>
      </c>
      <c r="AD11" s="42">
        <v>1406.7741950000002</v>
      </c>
      <c r="AE11" s="42">
        <v>1179.7213650000006</v>
      </c>
      <c r="AF11" s="42">
        <v>1019.6730319999998</v>
      </c>
      <c r="AG11" s="42">
        <v>1035.1300319999998</v>
      </c>
      <c r="AH11" s="42">
        <v>1218.7358279999999</v>
      </c>
      <c r="AI11" s="42">
        <f t="shared" ref="AI11:AI35" si="0">SUM(C11:AH11)</f>
        <v>35982.814402000004</v>
      </c>
      <c r="AJ11" s="26"/>
      <c r="AK11" s="27"/>
      <c r="AL11" s="28"/>
      <c r="AM11" s="29"/>
      <c r="AN11" s="29"/>
    </row>
    <row r="12" spans="1:40" ht="12" customHeight="1" x14ac:dyDescent="0.25">
      <c r="A12" s="40"/>
      <c r="B12" s="41" t="s">
        <v>8</v>
      </c>
      <c r="C12" s="42">
        <v>39.275300000000001</v>
      </c>
      <c r="D12" s="42">
        <v>74.812380999999988</v>
      </c>
      <c r="E12" s="42">
        <v>58.424028000000007</v>
      </c>
      <c r="F12" s="42">
        <v>38.570112000000002</v>
      </c>
      <c r="G12" s="42">
        <v>42.37189</v>
      </c>
      <c r="H12" s="42">
        <v>52.897782000000007</v>
      </c>
      <c r="I12" s="42">
        <v>116.441041</v>
      </c>
      <c r="J12" s="42">
        <v>174.89857599999999</v>
      </c>
      <c r="K12" s="42">
        <v>263.52736700000003</v>
      </c>
      <c r="L12" s="42">
        <v>203.62019999999998</v>
      </c>
      <c r="M12" s="42">
        <v>286.01587699999999</v>
      </c>
      <c r="N12" s="42">
        <v>145.89808600000001</v>
      </c>
      <c r="O12" s="42">
        <v>109.011461</v>
      </c>
      <c r="P12" s="42">
        <v>64.067467999999991</v>
      </c>
      <c r="Q12" s="42">
        <v>146.22381999999999</v>
      </c>
      <c r="R12" s="42">
        <v>158.20596599999999</v>
      </c>
      <c r="S12" s="42">
        <v>177.0232</v>
      </c>
      <c r="T12" s="42">
        <v>71.409745000000001</v>
      </c>
      <c r="U12" s="42">
        <v>41.601172999999996</v>
      </c>
      <c r="V12" s="42">
        <v>47.618322000000006</v>
      </c>
      <c r="W12" s="42">
        <v>86.334091000000001</v>
      </c>
      <c r="X12" s="42">
        <v>59.627614999999999</v>
      </c>
      <c r="Y12" s="42">
        <v>74.431313999999986</v>
      </c>
      <c r="Z12" s="42">
        <v>145.30830800000001</v>
      </c>
      <c r="AA12" s="42">
        <v>64.979151999999999</v>
      </c>
      <c r="AB12" s="42">
        <v>40.448548000000002</v>
      </c>
      <c r="AC12" s="42">
        <v>52.931370999999999</v>
      </c>
      <c r="AD12" s="42">
        <v>58.257391999999996</v>
      </c>
      <c r="AE12" s="42">
        <v>49.596060000000016</v>
      </c>
      <c r="AF12" s="42">
        <v>97.825677999999996</v>
      </c>
      <c r="AG12" s="42">
        <v>69.436556999999993</v>
      </c>
      <c r="AH12" s="42">
        <v>234.59359299999997</v>
      </c>
      <c r="AI12" s="42">
        <f t="shared" si="0"/>
        <v>3345.6834739999995</v>
      </c>
      <c r="AJ12" s="26"/>
      <c r="AK12" s="27"/>
      <c r="AL12" s="28"/>
      <c r="AM12" s="29"/>
      <c r="AN12" s="29"/>
    </row>
    <row r="13" spans="1:40" ht="12" customHeight="1" x14ac:dyDescent="0.25">
      <c r="A13" s="40"/>
      <c r="B13" s="41" t="s">
        <v>10</v>
      </c>
      <c r="C13" s="42">
        <v>0.25394300000000003</v>
      </c>
      <c r="D13" s="42">
        <v>0.116869</v>
      </c>
      <c r="E13" s="42">
        <v>0.29135</v>
      </c>
      <c r="F13" s="42">
        <v>6.6339999999999996E-2</v>
      </c>
      <c r="G13" s="42">
        <v>1.417441</v>
      </c>
      <c r="H13" s="42">
        <v>3.1092680000000001</v>
      </c>
      <c r="I13" s="42">
        <v>23.487709999999996</v>
      </c>
      <c r="J13" s="42">
        <v>22.614778000000001</v>
      </c>
      <c r="K13" s="42">
        <v>20.891561999999997</v>
      </c>
      <c r="L13" s="42">
        <v>22.000067999999999</v>
      </c>
      <c r="M13" s="42">
        <v>36.226294999999993</v>
      </c>
      <c r="N13" s="42">
        <v>26.067423000000002</v>
      </c>
      <c r="O13" s="42">
        <v>34.993822000000009</v>
      </c>
      <c r="P13" s="42">
        <v>89.258915000000002</v>
      </c>
      <c r="Q13" s="42">
        <v>84.828370000000007</v>
      </c>
      <c r="R13" s="42">
        <v>72.614489000000006</v>
      </c>
      <c r="S13" s="42">
        <v>89.114968000000019</v>
      </c>
      <c r="T13" s="42">
        <v>69.234898999999984</v>
      </c>
      <c r="U13" s="42">
        <v>36.412458000000001</v>
      </c>
      <c r="V13" s="42">
        <v>22.783295000000003</v>
      </c>
      <c r="W13" s="42">
        <v>59.704808999999997</v>
      </c>
      <c r="X13" s="42">
        <v>73.647190000000009</v>
      </c>
      <c r="Y13" s="42">
        <v>1.7236659999999999</v>
      </c>
      <c r="Z13" s="42">
        <v>2.704914</v>
      </c>
      <c r="AA13" s="42">
        <v>2.4996530000000003</v>
      </c>
      <c r="AB13" s="42">
        <v>5.9205199999999998</v>
      </c>
      <c r="AC13" s="42">
        <v>5.2309079999999994</v>
      </c>
      <c r="AD13" s="42">
        <v>24.021593000000003</v>
      </c>
      <c r="AE13" s="42">
        <v>37.180735000000006</v>
      </c>
      <c r="AF13" s="42">
        <v>31.514449000000006</v>
      </c>
      <c r="AG13" s="42">
        <v>26.692643000000004</v>
      </c>
      <c r="AH13" s="42">
        <v>13.919258999999998</v>
      </c>
      <c r="AI13" s="42">
        <f t="shared" si="0"/>
        <v>940.54460200000005</v>
      </c>
      <c r="AJ13" s="26"/>
      <c r="AK13" s="27"/>
      <c r="AL13" s="28"/>
      <c r="AM13" s="29"/>
      <c r="AN13" s="29"/>
    </row>
    <row r="14" spans="1:40" ht="12" customHeight="1" x14ac:dyDescent="0.25">
      <c r="A14" s="40"/>
      <c r="B14" s="41" t="s">
        <v>12</v>
      </c>
      <c r="C14" s="42">
        <v>26.817979999999999</v>
      </c>
      <c r="D14" s="42">
        <v>3.6418999999999997</v>
      </c>
      <c r="E14" s="42">
        <v>5.0676019999999999</v>
      </c>
      <c r="F14" s="42">
        <v>6.3008089999999992</v>
      </c>
      <c r="G14" s="42">
        <v>10.459463</v>
      </c>
      <c r="H14" s="42">
        <v>4.6393109999999993</v>
      </c>
      <c r="I14" s="42">
        <v>34.35902699999999</v>
      </c>
      <c r="J14" s="42">
        <v>95.488454000000004</v>
      </c>
      <c r="K14" s="42">
        <v>197.56646599999999</v>
      </c>
      <c r="L14" s="42">
        <v>159.46825700000002</v>
      </c>
      <c r="M14" s="42">
        <v>183.40812199999999</v>
      </c>
      <c r="N14" s="42">
        <v>132.43362000000002</v>
      </c>
      <c r="O14" s="42">
        <v>72.345573999999985</v>
      </c>
      <c r="P14" s="42">
        <v>63.267684000000003</v>
      </c>
      <c r="Q14" s="42">
        <v>106.74134299999999</v>
      </c>
      <c r="R14" s="42">
        <v>129.256348</v>
      </c>
      <c r="S14" s="42">
        <v>162.30763999999999</v>
      </c>
      <c r="T14" s="42">
        <v>112.273742</v>
      </c>
      <c r="U14" s="42">
        <v>79.966865999999996</v>
      </c>
      <c r="V14" s="42">
        <v>62.184882999999999</v>
      </c>
      <c r="W14" s="42">
        <v>98.438458000000011</v>
      </c>
      <c r="X14" s="42">
        <v>96.989576</v>
      </c>
      <c r="Y14" s="42">
        <v>117.62206300000001</v>
      </c>
      <c r="Z14" s="42">
        <v>108.988263</v>
      </c>
      <c r="AA14" s="42">
        <v>91.248226000000017</v>
      </c>
      <c r="AB14" s="42">
        <v>66.509156000000004</v>
      </c>
      <c r="AC14" s="42">
        <v>97.855396999999996</v>
      </c>
      <c r="AD14" s="42">
        <v>101.18816699999999</v>
      </c>
      <c r="AE14" s="42">
        <v>82.071865000000003</v>
      </c>
      <c r="AF14" s="42">
        <v>82.096502000000001</v>
      </c>
      <c r="AG14" s="42">
        <v>67.72642900000001</v>
      </c>
      <c r="AH14" s="42">
        <v>143.91120200000003</v>
      </c>
      <c r="AI14" s="42">
        <f t="shared" si="0"/>
        <v>2802.6403949999994</v>
      </c>
      <c r="AJ14" s="26"/>
      <c r="AK14" s="27"/>
      <c r="AL14" s="28"/>
      <c r="AM14" s="29"/>
      <c r="AN14" s="29"/>
    </row>
    <row r="15" spans="1:40" ht="12" customHeight="1" x14ac:dyDescent="0.25">
      <c r="A15" s="40"/>
      <c r="B15" s="41" t="s">
        <v>14</v>
      </c>
      <c r="C15" s="42">
        <v>26.851151999999999</v>
      </c>
      <c r="D15" s="42">
        <v>3.9361990000000002</v>
      </c>
      <c r="E15" s="42">
        <v>5.3475230000000007</v>
      </c>
      <c r="F15" s="42">
        <v>6.1808610000000002</v>
      </c>
      <c r="G15" s="42">
        <v>10.590120000000001</v>
      </c>
      <c r="H15" s="42">
        <v>4.33249</v>
      </c>
      <c r="I15" s="42">
        <v>34.393752999999997</v>
      </c>
      <c r="J15" s="42">
        <v>94.15643</v>
      </c>
      <c r="K15" s="42">
        <v>195.73264499999999</v>
      </c>
      <c r="L15" s="42">
        <v>165.55746499999998</v>
      </c>
      <c r="M15" s="42">
        <v>202.33346899999998</v>
      </c>
      <c r="N15" s="42">
        <v>130.502689</v>
      </c>
      <c r="O15" s="42">
        <v>66.831573000000006</v>
      </c>
      <c r="P15" s="42">
        <v>59.990576000000004</v>
      </c>
      <c r="Q15" s="42">
        <v>104.80154899999999</v>
      </c>
      <c r="R15" s="42">
        <v>120.119618</v>
      </c>
      <c r="S15" s="42">
        <v>155.02624</v>
      </c>
      <c r="T15" s="42">
        <v>72.375034999999997</v>
      </c>
      <c r="U15" s="42">
        <v>51.974307999999994</v>
      </c>
      <c r="V15" s="42">
        <v>53.717219</v>
      </c>
      <c r="W15" s="42">
        <v>64.124186000000009</v>
      </c>
      <c r="X15" s="42">
        <v>62.461538000000004</v>
      </c>
      <c r="Y15" s="42">
        <v>65.862633000000002</v>
      </c>
      <c r="Z15" s="42">
        <v>143.428301</v>
      </c>
      <c r="AA15" s="42">
        <v>83.560499000000007</v>
      </c>
      <c r="AB15" s="42">
        <v>42.256523000000001</v>
      </c>
      <c r="AC15" s="42">
        <v>43.886798999999996</v>
      </c>
      <c r="AD15" s="42">
        <v>19.881239000000001</v>
      </c>
      <c r="AE15" s="42">
        <v>15.275256999999998</v>
      </c>
      <c r="AF15" s="42">
        <v>70.531859999999995</v>
      </c>
      <c r="AG15" s="42">
        <v>55.922014000000004</v>
      </c>
      <c r="AH15" s="42">
        <v>44.135305000000002</v>
      </c>
      <c r="AI15" s="42">
        <f t="shared" si="0"/>
        <v>2276.0770679999991</v>
      </c>
      <c r="AJ15" s="26"/>
      <c r="AK15" s="27"/>
      <c r="AL15" s="28"/>
      <c r="AM15" s="29"/>
      <c r="AN15" s="29"/>
    </row>
    <row r="16" spans="1:40" ht="12" customHeight="1" x14ac:dyDescent="0.25">
      <c r="A16" s="40"/>
      <c r="B16" s="41" t="s">
        <v>16</v>
      </c>
      <c r="C16" s="42">
        <v>4.2379E-2</v>
      </c>
      <c r="D16" s="42">
        <v>5.7880000000000001E-2</v>
      </c>
      <c r="E16" s="42">
        <v>0.23063299999999998</v>
      </c>
      <c r="F16" s="42">
        <v>0.41051799999999999</v>
      </c>
      <c r="G16" s="42">
        <v>0.55250900000000003</v>
      </c>
      <c r="H16" s="42">
        <v>0.74372099999999997</v>
      </c>
      <c r="I16" s="42">
        <v>0.66774899999999993</v>
      </c>
      <c r="J16" s="42">
        <v>1.7758370000000001</v>
      </c>
      <c r="K16" s="42">
        <v>2.2538269999999998</v>
      </c>
      <c r="L16" s="42">
        <v>5.6778899999999997</v>
      </c>
      <c r="M16" s="42">
        <v>6.3642989999999999</v>
      </c>
      <c r="N16" s="42">
        <v>3.7378809999999998</v>
      </c>
      <c r="O16" s="42">
        <v>3.4290899999999995</v>
      </c>
      <c r="P16" s="42">
        <v>2.7785009999999999</v>
      </c>
      <c r="Q16" s="42">
        <v>1.824789</v>
      </c>
      <c r="R16" s="42">
        <v>10.170712999999999</v>
      </c>
      <c r="S16" s="42">
        <v>12.750467</v>
      </c>
      <c r="T16" s="42">
        <v>7.7708009999999996</v>
      </c>
      <c r="U16" s="42">
        <v>9.6730729999999987</v>
      </c>
      <c r="V16" s="42">
        <v>7.3940510000000002</v>
      </c>
      <c r="W16" s="42">
        <v>3.963082</v>
      </c>
      <c r="X16" s="42">
        <v>6.61226</v>
      </c>
      <c r="Y16" s="42">
        <v>2.7178</v>
      </c>
      <c r="Z16" s="42">
        <v>4.5865070000000001</v>
      </c>
      <c r="AA16" s="42">
        <v>5.9309370000000001</v>
      </c>
      <c r="AB16" s="42">
        <v>5.2560629999999993</v>
      </c>
      <c r="AC16" s="42">
        <v>5.1110220000000002</v>
      </c>
      <c r="AD16" s="42">
        <v>22.272441000000001</v>
      </c>
      <c r="AE16" s="42">
        <v>27.107261000000005</v>
      </c>
      <c r="AF16" s="42">
        <v>23.501946</v>
      </c>
      <c r="AG16" s="42">
        <v>14.944909000000003</v>
      </c>
      <c r="AH16" s="42">
        <v>6.3144849999999995</v>
      </c>
      <c r="AI16" s="42">
        <f t="shared" si="0"/>
        <v>206.62532099999999</v>
      </c>
      <c r="AJ16" s="26"/>
      <c r="AK16" s="27"/>
      <c r="AL16" s="28"/>
      <c r="AM16" s="29"/>
      <c r="AN16" s="29"/>
    </row>
    <row r="17" spans="1:40" ht="12" customHeight="1" x14ac:dyDescent="0.25">
      <c r="A17" s="40"/>
      <c r="B17" s="41" t="s">
        <v>18</v>
      </c>
      <c r="C17" s="42">
        <v>1.1323129999999999</v>
      </c>
      <c r="D17" s="42">
        <v>0.63891799999999999</v>
      </c>
      <c r="E17" s="42">
        <v>1.2007559999999999</v>
      </c>
      <c r="F17" s="42">
        <v>0.85996499999999998</v>
      </c>
      <c r="G17" s="42">
        <v>0.85091000000000006</v>
      </c>
      <c r="H17" s="42">
        <v>1.369491</v>
      </c>
      <c r="I17" s="42">
        <v>2.3140799999999997</v>
      </c>
      <c r="J17" s="42">
        <v>5.5021760000000004</v>
      </c>
      <c r="K17" s="42">
        <v>14.982496999999999</v>
      </c>
      <c r="L17" s="42">
        <v>18.559176000000001</v>
      </c>
      <c r="M17" s="42">
        <v>72.050287999999995</v>
      </c>
      <c r="N17" s="42">
        <v>25.599970999999996</v>
      </c>
      <c r="O17" s="42">
        <v>14.329349000000001</v>
      </c>
      <c r="P17" s="42">
        <v>21.528728999999998</v>
      </c>
      <c r="Q17" s="42">
        <v>21.235689000000001</v>
      </c>
      <c r="R17" s="42">
        <v>16.629331000000001</v>
      </c>
      <c r="S17" s="42">
        <v>24.191216000000001</v>
      </c>
      <c r="T17" s="42">
        <v>3.3414419999999998</v>
      </c>
      <c r="U17" s="42">
        <v>2.8419709999999996</v>
      </c>
      <c r="V17" s="42">
        <v>2.8191040000000003</v>
      </c>
      <c r="W17" s="42">
        <v>5.735456000000001</v>
      </c>
      <c r="X17" s="42">
        <v>3.7254950000000004</v>
      </c>
      <c r="Y17" s="42">
        <v>4.9865809999999993</v>
      </c>
      <c r="Z17" s="42">
        <v>5.9881949999999993</v>
      </c>
      <c r="AA17" s="42">
        <v>3.9081299999999999</v>
      </c>
      <c r="AB17" s="42">
        <v>4.1571980000000011</v>
      </c>
      <c r="AC17" s="42">
        <v>3.2813790000000003</v>
      </c>
      <c r="AD17" s="42">
        <v>6.3894660000000023</v>
      </c>
      <c r="AE17" s="42">
        <v>7.4858110000000009</v>
      </c>
      <c r="AF17" s="42">
        <v>8.2865540000000006</v>
      </c>
      <c r="AG17" s="42">
        <v>5.9247719999999999</v>
      </c>
      <c r="AH17" s="42">
        <v>4.0368359999999992</v>
      </c>
      <c r="AI17" s="42">
        <f t="shared" si="0"/>
        <v>315.88324500000022</v>
      </c>
      <c r="AJ17" s="26"/>
      <c r="AK17" s="27"/>
      <c r="AL17" s="28"/>
      <c r="AM17" s="29"/>
      <c r="AN17" s="29"/>
    </row>
    <row r="18" spans="1:40" ht="12" customHeight="1" x14ac:dyDescent="0.25">
      <c r="A18" s="40"/>
      <c r="B18" s="41" t="s">
        <v>20</v>
      </c>
      <c r="C18" s="42">
        <v>0.90259599999999995</v>
      </c>
      <c r="D18" s="42">
        <v>0.19392200000000001</v>
      </c>
      <c r="E18" s="42">
        <v>0.33920400000000001</v>
      </c>
      <c r="F18" s="42">
        <v>1.5206729999999999</v>
      </c>
      <c r="G18" s="42">
        <v>1.15019</v>
      </c>
      <c r="H18" s="42">
        <v>1.427781</v>
      </c>
      <c r="I18" s="42">
        <v>10.232154</v>
      </c>
      <c r="J18" s="42">
        <v>24.768494</v>
      </c>
      <c r="K18" s="42">
        <v>12.627967</v>
      </c>
      <c r="L18" s="42">
        <v>17.809206</v>
      </c>
      <c r="M18" s="42">
        <v>39.896382000000003</v>
      </c>
      <c r="N18" s="42">
        <v>22.317857</v>
      </c>
      <c r="O18" s="42">
        <v>31.238641999999999</v>
      </c>
      <c r="P18" s="42">
        <v>8.4407599999999992</v>
      </c>
      <c r="Q18" s="42">
        <v>9.6766089999999991</v>
      </c>
      <c r="R18" s="42">
        <v>7.7023849999999996</v>
      </c>
      <c r="S18" s="42">
        <v>8.3789689999999997</v>
      </c>
      <c r="T18" s="42">
        <v>6.0103400000000002</v>
      </c>
      <c r="U18" s="42">
        <v>2.5730119999999999</v>
      </c>
      <c r="V18" s="42">
        <v>1.6722509999999999</v>
      </c>
      <c r="W18" s="42">
        <v>5.2486899999999999</v>
      </c>
      <c r="X18" s="42">
        <v>2.6026479999999999</v>
      </c>
      <c r="Y18" s="42">
        <v>4.477061</v>
      </c>
      <c r="Z18" s="42">
        <v>2.923683</v>
      </c>
      <c r="AA18" s="42">
        <v>2.6425360000000002</v>
      </c>
      <c r="AB18" s="42">
        <v>6.4813919999999996</v>
      </c>
      <c r="AC18" s="42">
        <v>8.7146509999999999</v>
      </c>
      <c r="AD18" s="42">
        <v>12.596112999999999</v>
      </c>
      <c r="AE18" s="42">
        <v>9.970504</v>
      </c>
      <c r="AF18" s="42">
        <v>8.4216650000000008</v>
      </c>
      <c r="AG18" s="42">
        <v>8.7245070000000009</v>
      </c>
      <c r="AH18" s="42">
        <v>6.9257010000000001</v>
      </c>
      <c r="AI18" s="42">
        <f t="shared" si="0"/>
        <v>288.60854500000005</v>
      </c>
      <c r="AJ18" s="26"/>
      <c r="AK18" s="27"/>
      <c r="AL18" s="28"/>
      <c r="AM18" s="29"/>
      <c r="AN18" s="29"/>
    </row>
    <row r="19" spans="1:40" ht="12" customHeight="1" x14ac:dyDescent="0.25">
      <c r="A19" s="40"/>
      <c r="B19" s="41" t="s">
        <v>22</v>
      </c>
      <c r="C19" s="42">
        <v>1.4169120000000002</v>
      </c>
      <c r="D19" s="42">
        <v>1.2542390000000001</v>
      </c>
      <c r="E19" s="42">
        <v>0.62303700000000006</v>
      </c>
      <c r="F19" s="42">
        <v>0.25068000000000001</v>
      </c>
      <c r="G19" s="42">
        <v>0.438917</v>
      </c>
      <c r="H19" s="42">
        <v>0.46532799999999996</v>
      </c>
      <c r="I19" s="42">
        <v>0.53171900000000005</v>
      </c>
      <c r="J19" s="42">
        <v>0.42728500000000003</v>
      </c>
      <c r="K19" s="42">
        <v>0.531694</v>
      </c>
      <c r="L19" s="42">
        <v>1.1654419999999999</v>
      </c>
      <c r="M19" s="42">
        <v>1.6182979999999998</v>
      </c>
      <c r="N19" s="42">
        <v>1.6484800000000002</v>
      </c>
      <c r="O19" s="42">
        <v>0.64739400000000002</v>
      </c>
      <c r="P19" s="42">
        <v>1.2255060000000002</v>
      </c>
      <c r="Q19" s="42">
        <v>2.021522</v>
      </c>
      <c r="R19" s="42">
        <v>1.3119729999999998</v>
      </c>
      <c r="S19" s="42">
        <v>2.7395049999999999</v>
      </c>
      <c r="T19" s="42">
        <v>0.78051800000000005</v>
      </c>
      <c r="U19" s="42">
        <v>2.1862499999999998</v>
      </c>
      <c r="V19" s="42">
        <v>0.51313600000000004</v>
      </c>
      <c r="W19" s="42">
        <v>1.475117</v>
      </c>
      <c r="X19" s="42">
        <v>1.189133</v>
      </c>
      <c r="Y19" s="42">
        <v>1.0187189999999999</v>
      </c>
      <c r="Z19" s="42">
        <v>1.038611</v>
      </c>
      <c r="AA19" s="42">
        <v>0.93718099999999993</v>
      </c>
      <c r="AB19" s="42">
        <v>0.98958899999999994</v>
      </c>
      <c r="AC19" s="42">
        <v>1.0279590000000001</v>
      </c>
      <c r="AD19" s="42">
        <v>2.7170709999999998</v>
      </c>
      <c r="AE19" s="42">
        <v>2.429945</v>
      </c>
      <c r="AF19" s="42">
        <v>4.1124669999999997</v>
      </c>
      <c r="AG19" s="42">
        <v>2.2474299999999996</v>
      </c>
      <c r="AH19" s="42">
        <v>1.171014</v>
      </c>
      <c r="AI19" s="42">
        <f t="shared" si="0"/>
        <v>42.152071000000007</v>
      </c>
      <c r="AJ19" s="26"/>
      <c r="AK19" s="27"/>
      <c r="AL19" s="28"/>
      <c r="AM19" s="29"/>
      <c r="AN19" s="29"/>
    </row>
    <row r="20" spans="1:40" ht="12" customHeight="1" x14ac:dyDescent="0.25">
      <c r="A20" s="40"/>
      <c r="B20" s="41" t="s">
        <v>24</v>
      </c>
      <c r="C20" s="42">
        <v>3.2768609999999998</v>
      </c>
      <c r="D20" s="42">
        <v>2.3177340000000002</v>
      </c>
      <c r="E20" s="42">
        <v>3.4102269999999999</v>
      </c>
      <c r="F20" s="42">
        <v>6.1016180000000002</v>
      </c>
      <c r="G20" s="42">
        <v>11.627444000000001</v>
      </c>
      <c r="H20" s="42">
        <v>9.7647589999999997</v>
      </c>
      <c r="I20" s="42">
        <v>13.969645999999999</v>
      </c>
      <c r="J20" s="42">
        <v>14.916452</v>
      </c>
      <c r="K20" s="42">
        <v>16.698027</v>
      </c>
      <c r="L20" s="42">
        <v>19.950305999999998</v>
      </c>
      <c r="M20" s="42">
        <v>21.413284000000001</v>
      </c>
      <c r="N20" s="42">
        <v>15.970258000000001</v>
      </c>
      <c r="O20" s="42">
        <v>15.200654</v>
      </c>
      <c r="P20" s="42">
        <v>13.993694</v>
      </c>
      <c r="Q20" s="42">
        <v>18.527050000000003</v>
      </c>
      <c r="R20" s="42">
        <v>17.221543</v>
      </c>
      <c r="S20" s="42">
        <v>17.129104000000002</v>
      </c>
      <c r="T20" s="42">
        <v>18.051079000000001</v>
      </c>
      <c r="U20" s="42">
        <v>19.230653999999998</v>
      </c>
      <c r="V20" s="42">
        <v>15.155470000000001</v>
      </c>
      <c r="W20" s="42">
        <v>24.058678</v>
      </c>
      <c r="X20" s="42">
        <v>25.278357000000003</v>
      </c>
      <c r="Y20" s="42">
        <v>26.668543</v>
      </c>
      <c r="Z20" s="42">
        <v>20.312732</v>
      </c>
      <c r="AA20" s="42">
        <v>25.299134000000002</v>
      </c>
      <c r="AB20" s="42">
        <v>28.483575999999999</v>
      </c>
      <c r="AC20" s="42">
        <v>22.769942999999998</v>
      </c>
      <c r="AD20" s="42">
        <v>35.730533000000001</v>
      </c>
      <c r="AE20" s="42">
        <v>43.168426000000004</v>
      </c>
      <c r="AF20" s="42">
        <v>21.103521999999998</v>
      </c>
      <c r="AG20" s="42">
        <v>30.503717999999999</v>
      </c>
      <c r="AH20" s="42">
        <v>29.296794000000002</v>
      </c>
      <c r="AI20" s="42">
        <f t="shared" si="0"/>
        <v>606.59982000000002</v>
      </c>
      <c r="AJ20" s="26"/>
      <c r="AK20" s="27"/>
      <c r="AL20" s="28"/>
      <c r="AM20" s="29"/>
      <c r="AN20" s="29"/>
    </row>
    <row r="21" spans="1:40" ht="12" customHeight="1" x14ac:dyDescent="0.25">
      <c r="A21" s="40"/>
      <c r="B21" s="41" t="s">
        <v>26</v>
      </c>
      <c r="C21" s="42">
        <v>0</v>
      </c>
      <c r="D21" s="42">
        <v>0</v>
      </c>
      <c r="E21" s="42">
        <v>1.009E-2</v>
      </c>
      <c r="F21" s="42">
        <v>4.6319999999999998E-3</v>
      </c>
      <c r="G21" s="42">
        <v>0</v>
      </c>
      <c r="H21" s="42">
        <v>3.0308999999999999E-2</v>
      </c>
      <c r="I21" s="42">
        <v>2.3824000000000001E-2</v>
      </c>
      <c r="J21" s="42">
        <v>0.25515900000000002</v>
      </c>
      <c r="K21" s="42">
        <v>0.72917100000000001</v>
      </c>
      <c r="L21" s="42">
        <v>8.7452000000000002E-2</v>
      </c>
      <c r="M21" s="42">
        <v>1.0779E-2</v>
      </c>
      <c r="N21" s="42">
        <v>6.7894999999999997E-2</v>
      </c>
      <c r="O21" s="42">
        <v>6.2533000000000005E-2</v>
      </c>
      <c r="P21" s="42">
        <v>2.7328999999999999E-2</v>
      </c>
      <c r="Q21" s="42">
        <v>5.2519999999999997E-2</v>
      </c>
      <c r="R21" s="42">
        <v>0.114733</v>
      </c>
      <c r="S21" s="42">
        <v>0.37092900000000001</v>
      </c>
      <c r="T21" s="42">
        <v>0.23014399999999999</v>
      </c>
      <c r="U21" s="42">
        <v>8.1348000000000004E-2</v>
      </c>
      <c r="V21" s="42">
        <v>9.5814999999999997E-2</v>
      </c>
      <c r="W21" s="42">
        <v>0.153863</v>
      </c>
      <c r="X21" s="42">
        <v>0.24380599999999999</v>
      </c>
      <c r="Y21" s="42">
        <v>0.28112599999999999</v>
      </c>
      <c r="Z21" s="42">
        <v>0.199991</v>
      </c>
      <c r="AA21" s="42">
        <v>0.32225500000000001</v>
      </c>
      <c r="AB21" s="42">
        <v>0.314753</v>
      </c>
      <c r="AC21" s="42">
        <v>0.24739900000000001</v>
      </c>
      <c r="AD21" s="42">
        <v>0.49377099999999996</v>
      </c>
      <c r="AE21" s="42">
        <v>0.36842600000000003</v>
      </c>
      <c r="AF21" s="42">
        <v>0.24016599999999999</v>
      </c>
      <c r="AG21" s="42">
        <v>0.10614</v>
      </c>
      <c r="AH21" s="42">
        <v>0.17773600000000001</v>
      </c>
      <c r="AI21" s="42">
        <f t="shared" si="0"/>
        <v>5.4040940000000006</v>
      </c>
      <c r="AJ21" s="26"/>
      <c r="AK21" s="27"/>
      <c r="AL21" s="28"/>
      <c r="AM21" s="29"/>
      <c r="AN21" s="29"/>
    </row>
    <row r="22" spans="1:40" ht="12" customHeight="1" x14ac:dyDescent="0.25">
      <c r="A22" s="40"/>
      <c r="B22" s="41" t="s">
        <v>28</v>
      </c>
      <c r="C22" s="42">
        <v>0.30175600000000002</v>
      </c>
      <c r="D22" s="42">
        <v>0.44089499999999998</v>
      </c>
      <c r="E22" s="42">
        <v>1.0652250000000001</v>
      </c>
      <c r="F22" s="42">
        <v>1.4945949999999999</v>
      </c>
      <c r="G22" s="42">
        <v>2.6832720000000001</v>
      </c>
      <c r="H22" s="42">
        <v>3.2024680000000001</v>
      </c>
      <c r="I22" s="42">
        <v>3.3816679999999999</v>
      </c>
      <c r="J22" s="42">
        <v>4.1712119999999997</v>
      </c>
      <c r="K22" s="42">
        <v>6.3679670000000002</v>
      </c>
      <c r="L22" s="42">
        <v>5.4006740000000004</v>
      </c>
      <c r="M22" s="42">
        <v>6.3046369999999996</v>
      </c>
      <c r="N22" s="42">
        <v>2.732558</v>
      </c>
      <c r="O22" s="42">
        <v>5.9719540000000002</v>
      </c>
      <c r="P22" s="42">
        <v>7.0631500000000003</v>
      </c>
      <c r="Q22" s="42">
        <v>13.512085000000001</v>
      </c>
      <c r="R22" s="42">
        <v>23.101361000000001</v>
      </c>
      <c r="S22" s="42">
        <v>21.504826000000001</v>
      </c>
      <c r="T22" s="42">
        <v>17.798393999999998</v>
      </c>
      <c r="U22" s="42">
        <v>22.015872000000002</v>
      </c>
      <c r="V22" s="42">
        <v>17.468301</v>
      </c>
      <c r="W22" s="42">
        <v>20.091339000000001</v>
      </c>
      <c r="X22" s="42">
        <v>20.941192000000001</v>
      </c>
      <c r="Y22" s="42">
        <v>23.888663999999999</v>
      </c>
      <c r="Z22" s="42">
        <v>47.241177999999998</v>
      </c>
      <c r="AA22" s="42">
        <v>44.585473999999998</v>
      </c>
      <c r="AB22" s="42">
        <v>33.535904000000002</v>
      </c>
      <c r="AC22" s="42">
        <v>26.062518000000001</v>
      </c>
      <c r="AD22" s="42">
        <v>39.916260000000008</v>
      </c>
      <c r="AE22" s="42">
        <v>53.993797999999998</v>
      </c>
      <c r="AF22" s="42">
        <v>76.048782000000003</v>
      </c>
      <c r="AG22" s="42">
        <v>52.832104999999999</v>
      </c>
      <c r="AH22" s="42">
        <v>83.507812999999999</v>
      </c>
      <c r="AI22" s="42">
        <f t="shared" si="0"/>
        <v>688.62789699999985</v>
      </c>
      <c r="AJ22" s="26"/>
      <c r="AK22" s="27"/>
      <c r="AL22" s="28"/>
      <c r="AM22" s="29"/>
      <c r="AN22" s="29"/>
    </row>
    <row r="23" spans="1:40" ht="12" customHeight="1" x14ac:dyDescent="0.25">
      <c r="A23" s="40"/>
      <c r="B23" s="41" t="s">
        <v>30</v>
      </c>
      <c r="C23" s="42">
        <v>0.97726599999999997</v>
      </c>
      <c r="D23" s="42">
        <v>1.2117469999999999</v>
      </c>
      <c r="E23" s="42">
        <v>0.51552200000000004</v>
      </c>
      <c r="F23" s="42">
        <v>0.7585289999999999</v>
      </c>
      <c r="G23" s="42">
        <v>2.8715120000000001</v>
      </c>
      <c r="H23" s="42">
        <v>3.6489880000000001</v>
      </c>
      <c r="I23" s="42">
        <v>4.460064</v>
      </c>
      <c r="J23" s="42">
        <v>8.4920150000000003</v>
      </c>
      <c r="K23" s="42">
        <v>8.4025940000000006</v>
      </c>
      <c r="L23" s="42">
        <v>6.6916169999999999</v>
      </c>
      <c r="M23" s="42">
        <v>9.6954140000000013</v>
      </c>
      <c r="N23" s="42">
        <v>8.0169250000000005</v>
      </c>
      <c r="O23" s="42">
        <v>0.152062</v>
      </c>
      <c r="P23" s="42">
        <v>0.209674</v>
      </c>
      <c r="Q23" s="42">
        <v>1.9380000000000001E-2</v>
      </c>
      <c r="R23" s="42">
        <v>5.4416999999999993E-2</v>
      </c>
      <c r="S23" s="42">
        <v>3.5272999999999999E-2</v>
      </c>
      <c r="T23" s="42">
        <v>8.9137000000000008E-2</v>
      </c>
      <c r="U23" s="42">
        <v>7.6990000000000001E-3</v>
      </c>
      <c r="V23" s="42">
        <v>5.3688E-2</v>
      </c>
      <c r="W23" s="42">
        <v>4.0813999999999996E-2</v>
      </c>
      <c r="X23" s="42">
        <v>1.3299E-2</v>
      </c>
      <c r="Y23" s="42">
        <v>4.2818000000000002E-2</v>
      </c>
      <c r="Z23" s="42">
        <v>2.6930000000000003E-2</v>
      </c>
      <c r="AA23" s="42">
        <v>7.740699999999999E-2</v>
      </c>
      <c r="AB23" s="42">
        <v>9.0203000000000005E-2</v>
      </c>
      <c r="AC23" s="42">
        <v>6.8412000000000001E-2</v>
      </c>
      <c r="AD23" s="42">
        <v>4.9224000000000004E-2</v>
      </c>
      <c r="AE23" s="42">
        <v>3.1780000000000003E-2</v>
      </c>
      <c r="AF23" s="42">
        <v>1.3760000000000001E-2</v>
      </c>
      <c r="AG23" s="42">
        <v>2.4677000000000001E-2</v>
      </c>
      <c r="AH23" s="42">
        <v>4.7855999999999996E-2</v>
      </c>
      <c r="AI23" s="42">
        <f t="shared" si="0"/>
        <v>56.890703000000002</v>
      </c>
      <c r="AJ23" s="26"/>
      <c r="AK23" s="27"/>
      <c r="AL23" s="28"/>
      <c r="AM23" s="29"/>
      <c r="AN23" s="29"/>
    </row>
    <row r="24" spans="1:40" ht="12" customHeight="1" x14ac:dyDescent="0.25">
      <c r="A24" s="40"/>
      <c r="B24" s="41" t="s">
        <v>32</v>
      </c>
      <c r="C24" s="42">
        <v>6.9297589999999998</v>
      </c>
      <c r="D24" s="42">
        <v>6.1845630000000007</v>
      </c>
      <c r="E24" s="42">
        <v>6.4699130000000009</v>
      </c>
      <c r="F24" s="42">
        <v>19.878487999999997</v>
      </c>
      <c r="G24" s="42">
        <v>40.837853000000003</v>
      </c>
      <c r="H24" s="42">
        <v>52.883520000000004</v>
      </c>
      <c r="I24" s="42">
        <v>92.498373999999998</v>
      </c>
      <c r="J24" s="42">
        <v>111.86941099999999</v>
      </c>
      <c r="K24" s="42">
        <v>95.33016099999999</v>
      </c>
      <c r="L24" s="42">
        <v>99.878585999999999</v>
      </c>
      <c r="M24" s="42">
        <v>83.931859000000017</v>
      </c>
      <c r="N24" s="42">
        <v>81.665593000000001</v>
      </c>
      <c r="O24" s="42">
        <v>58.464694999999999</v>
      </c>
      <c r="P24" s="42">
        <v>52.196382999999997</v>
      </c>
      <c r="Q24" s="42">
        <v>40.044494</v>
      </c>
      <c r="R24" s="42">
        <v>39.344814000000007</v>
      </c>
      <c r="S24" s="42">
        <v>47.310563999999999</v>
      </c>
      <c r="T24" s="42">
        <v>57.454994000000006</v>
      </c>
      <c r="U24" s="42">
        <v>29.141335999999999</v>
      </c>
      <c r="V24" s="42">
        <v>25.791493000000006</v>
      </c>
      <c r="W24" s="42">
        <v>35.466121000000001</v>
      </c>
      <c r="X24" s="42">
        <v>45.020341999999999</v>
      </c>
      <c r="Y24" s="42">
        <v>59.890740999999998</v>
      </c>
      <c r="Z24" s="42">
        <v>68.315621999999991</v>
      </c>
      <c r="AA24" s="42">
        <v>83.836288999999979</v>
      </c>
      <c r="AB24" s="42">
        <v>79.36715199999999</v>
      </c>
      <c r="AC24" s="42">
        <v>95.915984000000009</v>
      </c>
      <c r="AD24" s="42">
        <v>98.875709000000015</v>
      </c>
      <c r="AE24" s="42">
        <v>115.09434399999999</v>
      </c>
      <c r="AF24" s="42">
        <v>168.06737500000003</v>
      </c>
      <c r="AG24" s="42">
        <v>140.44807400000002</v>
      </c>
      <c r="AH24" s="42">
        <v>164.527038</v>
      </c>
      <c r="AI24" s="42">
        <f t="shared" si="0"/>
        <v>2202.9316440000002</v>
      </c>
      <c r="AJ24" s="26"/>
      <c r="AK24" s="27"/>
      <c r="AL24" s="28"/>
      <c r="AM24" s="29"/>
      <c r="AN24" s="29"/>
    </row>
    <row r="25" spans="1:40" ht="12" customHeight="1" x14ac:dyDescent="0.25">
      <c r="A25" s="40"/>
      <c r="B25" s="41" t="s">
        <v>34</v>
      </c>
      <c r="C25" s="42">
        <v>0.32575299999999996</v>
      </c>
      <c r="D25" s="42">
        <v>0.20662799999999998</v>
      </c>
      <c r="E25" s="42">
        <v>0.121723</v>
      </c>
      <c r="F25" s="42">
        <v>6.5906999999999993E-2</v>
      </c>
      <c r="G25" s="42">
        <v>0.20216700000000001</v>
      </c>
      <c r="H25" s="42">
        <v>7.7068999999999999E-2</v>
      </c>
      <c r="I25" s="42">
        <v>0.47100599999999998</v>
      </c>
      <c r="J25" s="42">
        <v>2.0268359999999999</v>
      </c>
      <c r="K25" s="42">
        <v>11.559998999999999</v>
      </c>
      <c r="L25" s="42">
        <v>10.166784999999999</v>
      </c>
      <c r="M25" s="42">
        <v>19.424046000000001</v>
      </c>
      <c r="N25" s="42">
        <v>15.457788000000001</v>
      </c>
      <c r="O25" s="42">
        <v>11.688658</v>
      </c>
      <c r="P25" s="42">
        <v>18.982682999999998</v>
      </c>
      <c r="Q25" s="42">
        <v>19.245959000000003</v>
      </c>
      <c r="R25" s="42">
        <v>16.278441000000001</v>
      </c>
      <c r="S25" s="42">
        <v>48.225053000000003</v>
      </c>
      <c r="T25" s="42">
        <v>7.7121089999999999</v>
      </c>
      <c r="U25" s="42">
        <v>1.676058</v>
      </c>
      <c r="V25" s="42">
        <v>1.039533</v>
      </c>
      <c r="W25" s="42">
        <v>1.7116279999999999</v>
      </c>
      <c r="X25" s="42">
        <v>2.7526959999999998</v>
      </c>
      <c r="Y25" s="42">
        <v>3.5423780000000002</v>
      </c>
      <c r="Z25" s="42">
        <v>8.7175509999999985</v>
      </c>
      <c r="AA25" s="42">
        <v>10.831691999999999</v>
      </c>
      <c r="AB25" s="42">
        <v>3.8599209999999999</v>
      </c>
      <c r="AC25" s="42">
        <v>2.9124129999999999</v>
      </c>
      <c r="AD25" s="42">
        <v>166.944219</v>
      </c>
      <c r="AE25" s="42">
        <v>116.72455600000001</v>
      </c>
      <c r="AF25" s="42">
        <v>65.129657000000009</v>
      </c>
      <c r="AG25" s="42">
        <v>86.035698999999994</v>
      </c>
      <c r="AH25" s="42">
        <v>1.629923</v>
      </c>
      <c r="AI25" s="42">
        <f t="shared" si="0"/>
        <v>655.746534</v>
      </c>
      <c r="AJ25" s="26"/>
      <c r="AK25" s="27"/>
      <c r="AL25" s="28"/>
      <c r="AM25" s="29"/>
      <c r="AN25" s="29"/>
    </row>
    <row r="26" spans="1:40" ht="12" customHeight="1" x14ac:dyDescent="0.25">
      <c r="A26" s="40"/>
      <c r="B26" s="41" t="s">
        <v>36</v>
      </c>
      <c r="C26" s="42">
        <v>59.297468000000002</v>
      </c>
      <c r="D26" s="42">
        <v>127.81757900000001</v>
      </c>
      <c r="E26" s="42">
        <v>201.09923499999999</v>
      </c>
      <c r="F26" s="42">
        <v>259.99948000000001</v>
      </c>
      <c r="G26" s="42">
        <v>304.93947900000001</v>
      </c>
      <c r="H26" s="42">
        <v>321.84743199999997</v>
      </c>
      <c r="I26" s="42">
        <v>414.49570699999998</v>
      </c>
      <c r="J26" s="42">
        <v>765.3182599999999</v>
      </c>
      <c r="K26" s="42">
        <v>864.16479600000002</v>
      </c>
      <c r="L26" s="42">
        <v>900.5799639999999</v>
      </c>
      <c r="M26" s="42">
        <v>1755.9988599999999</v>
      </c>
      <c r="N26" s="42">
        <v>2383.0123980000003</v>
      </c>
      <c r="O26" s="42">
        <v>1067.709237</v>
      </c>
      <c r="P26" s="42">
        <v>778.98571100000015</v>
      </c>
      <c r="Q26" s="42">
        <v>826.50744300000008</v>
      </c>
      <c r="R26" s="42">
        <v>974.95557699999995</v>
      </c>
      <c r="S26" s="42">
        <v>1022.0088699999999</v>
      </c>
      <c r="T26" s="42">
        <v>1132.6671350000001</v>
      </c>
      <c r="U26" s="42">
        <v>1343.2107389999999</v>
      </c>
      <c r="V26" s="42">
        <v>1017.1446669999998</v>
      </c>
      <c r="W26" s="42">
        <v>781.277288</v>
      </c>
      <c r="X26" s="42">
        <v>421.79598800000002</v>
      </c>
      <c r="Y26" s="42">
        <v>415.52644799999996</v>
      </c>
      <c r="Z26" s="42">
        <v>383.56899599999991</v>
      </c>
      <c r="AA26" s="42">
        <v>492.40245900000002</v>
      </c>
      <c r="AB26" s="42">
        <v>457.65500400000002</v>
      </c>
      <c r="AC26" s="42">
        <v>553.067813</v>
      </c>
      <c r="AD26" s="42">
        <v>637.01387499999987</v>
      </c>
      <c r="AE26" s="42">
        <v>592.24685499999998</v>
      </c>
      <c r="AF26" s="42">
        <v>466.185429</v>
      </c>
      <c r="AG26" s="42">
        <v>342.60771500000004</v>
      </c>
      <c r="AH26" s="42">
        <v>629.58446399999991</v>
      </c>
      <c r="AI26" s="42">
        <f t="shared" si="0"/>
        <v>22694.692371000005</v>
      </c>
      <c r="AJ26" s="26"/>
      <c r="AK26" s="27"/>
      <c r="AL26" s="28"/>
      <c r="AM26" s="29"/>
      <c r="AN26" s="29"/>
    </row>
    <row r="27" spans="1:40" ht="12" customHeight="1" x14ac:dyDescent="0.25">
      <c r="A27" s="40"/>
      <c r="B27" s="41" t="s">
        <v>38</v>
      </c>
      <c r="C27" s="42">
        <v>9.7898499999999995</v>
      </c>
      <c r="D27" s="42">
        <v>7.6936050000000016</v>
      </c>
      <c r="E27" s="42">
        <v>9.4618219999999997</v>
      </c>
      <c r="F27" s="42">
        <v>6.7649390000000009</v>
      </c>
      <c r="G27" s="42">
        <v>4.8949090000000002</v>
      </c>
      <c r="H27" s="42">
        <v>3.7569739999999996</v>
      </c>
      <c r="I27" s="42">
        <v>5.1289090000000002</v>
      </c>
      <c r="J27" s="42">
        <v>8.1273899999999983</v>
      </c>
      <c r="K27" s="42">
        <v>2.6886119999999996</v>
      </c>
      <c r="L27" s="42">
        <v>12.517708000000002</v>
      </c>
      <c r="M27" s="42">
        <v>20.251797</v>
      </c>
      <c r="N27" s="42">
        <v>1.3010639999999998</v>
      </c>
      <c r="O27" s="42">
        <v>10.010690000000002</v>
      </c>
      <c r="P27" s="42">
        <v>0.63874900000000001</v>
      </c>
      <c r="Q27" s="42">
        <v>0.22786999999999999</v>
      </c>
      <c r="R27" s="42">
        <v>0.36025000000000001</v>
      </c>
      <c r="S27" s="42">
        <v>0.43091099999999999</v>
      </c>
      <c r="T27" s="42">
        <v>0.356904</v>
      </c>
      <c r="U27" s="42">
        <v>0.51116600000000001</v>
      </c>
      <c r="V27" s="42">
        <v>0.24884199999999998</v>
      </c>
      <c r="W27" s="42">
        <v>0.79085899999999998</v>
      </c>
      <c r="X27" s="42">
        <v>0.60737600000000003</v>
      </c>
      <c r="Y27" s="42">
        <v>0.34564800000000001</v>
      </c>
      <c r="Z27" s="42">
        <v>0.18595399999999998</v>
      </c>
      <c r="AA27" s="42">
        <v>0.115995</v>
      </c>
      <c r="AB27" s="42">
        <v>0.24260400000000001</v>
      </c>
      <c r="AC27" s="42">
        <v>0.18567600000000001</v>
      </c>
      <c r="AD27" s="42">
        <v>0.10187800000000001</v>
      </c>
      <c r="AE27" s="42">
        <v>9.6240000000000006E-3</v>
      </c>
      <c r="AF27" s="42">
        <v>4.2529999999999998E-3</v>
      </c>
      <c r="AG27" s="42">
        <v>6.5666000000000002E-2</v>
      </c>
      <c r="AH27" s="42">
        <v>7.4051000000000006E-2</v>
      </c>
      <c r="AI27" s="42">
        <f t="shared" si="0"/>
        <v>107.89254499999996</v>
      </c>
      <c r="AJ27" s="26"/>
      <c r="AK27" s="27"/>
      <c r="AL27" s="28"/>
      <c r="AM27" s="29"/>
      <c r="AN27" s="29"/>
    </row>
    <row r="28" spans="1:40" ht="12" customHeight="1" x14ac:dyDescent="0.25">
      <c r="A28" s="40"/>
      <c r="B28" s="41" t="s">
        <v>40</v>
      </c>
      <c r="C28" s="42">
        <v>2.5200000000000001E-3</v>
      </c>
      <c r="D28" s="42">
        <v>1.5790000000000001E-3</v>
      </c>
      <c r="E28" s="42">
        <v>3.4399999999999999E-3</v>
      </c>
      <c r="F28" s="42">
        <v>0.323492</v>
      </c>
      <c r="G28" s="42">
        <v>0.64412000000000003</v>
      </c>
      <c r="H28" s="42">
        <v>1.421554</v>
      </c>
      <c r="I28" s="42">
        <v>3.4799829999999998</v>
      </c>
      <c r="J28" s="42">
        <v>1.8659430000000001</v>
      </c>
      <c r="K28" s="42">
        <v>4.3444600000000007</v>
      </c>
      <c r="L28" s="42">
        <v>8.313683000000001</v>
      </c>
      <c r="M28" s="42">
        <v>6.4938479999999998</v>
      </c>
      <c r="N28" s="42">
        <v>4.9595020000000005</v>
      </c>
      <c r="O28" s="42">
        <v>3.7800669999999998</v>
      </c>
      <c r="P28" s="42">
        <v>2.3883680000000003</v>
      </c>
      <c r="Q28" s="42">
        <v>8.7964020000000005</v>
      </c>
      <c r="R28" s="42">
        <v>8.5193460000000005</v>
      </c>
      <c r="S28" s="42">
        <v>11.732787999999999</v>
      </c>
      <c r="T28" s="42">
        <v>12.524595</v>
      </c>
      <c r="U28" s="42">
        <v>47.066865</v>
      </c>
      <c r="V28" s="42">
        <v>22.353701000000001</v>
      </c>
      <c r="W28" s="42">
        <v>20.815034000000001</v>
      </c>
      <c r="X28" s="42">
        <v>26.702750999999999</v>
      </c>
      <c r="Y28" s="42">
        <v>21.273384999999998</v>
      </c>
      <c r="Z28" s="42">
        <v>28.699403999999998</v>
      </c>
      <c r="AA28" s="42">
        <v>19.897532999999999</v>
      </c>
      <c r="AB28" s="42">
        <v>20.485078999999999</v>
      </c>
      <c r="AC28" s="42">
        <v>22.176631</v>
      </c>
      <c r="AD28" s="42">
        <v>25.229370000000003</v>
      </c>
      <c r="AE28" s="42">
        <v>21.762214</v>
      </c>
      <c r="AF28" s="42">
        <v>23.852931999999999</v>
      </c>
      <c r="AG28" s="42">
        <v>15.427071</v>
      </c>
      <c r="AH28" s="42">
        <v>27.455962</v>
      </c>
      <c r="AI28" s="42">
        <f t="shared" si="0"/>
        <v>422.79362199999997</v>
      </c>
      <c r="AJ28" s="26"/>
      <c r="AK28" s="27"/>
      <c r="AL28" s="28"/>
      <c r="AM28" s="29"/>
      <c r="AN28" s="29"/>
    </row>
    <row r="29" spans="1:40" ht="12" customHeight="1" x14ac:dyDescent="0.25">
      <c r="A29" s="40"/>
      <c r="B29" s="41" t="s">
        <v>42</v>
      </c>
      <c r="C29" s="42">
        <v>0.54611300000000007</v>
      </c>
      <c r="D29" s="42">
        <v>0.34157999999999999</v>
      </c>
      <c r="E29" s="42">
        <v>0.44077099999999997</v>
      </c>
      <c r="F29" s="42">
        <v>0.944276</v>
      </c>
      <c r="G29" s="42">
        <v>0.594468</v>
      </c>
      <c r="H29" s="42">
        <v>1.0107139999999999</v>
      </c>
      <c r="I29" s="42">
        <v>1.3118420000000004</v>
      </c>
      <c r="J29" s="42">
        <v>0.8045159999999999</v>
      </c>
      <c r="K29" s="42">
        <v>0.8119789999999999</v>
      </c>
      <c r="L29" s="42">
        <v>2.2660439999999999</v>
      </c>
      <c r="M29" s="42">
        <v>1.6155449999999998</v>
      </c>
      <c r="N29" s="42">
        <v>3.0301619999999998</v>
      </c>
      <c r="O29" s="42">
        <v>3.9162400000000002</v>
      </c>
      <c r="P29" s="42">
        <v>2.541776</v>
      </c>
      <c r="Q29" s="42">
        <v>6.2189220000000009</v>
      </c>
      <c r="R29" s="42">
        <v>23.204546000000001</v>
      </c>
      <c r="S29" s="42">
        <v>26.121857999999985</v>
      </c>
      <c r="T29" s="42">
        <v>34.648040000000002</v>
      </c>
      <c r="U29" s="42">
        <v>36.81298000000001</v>
      </c>
      <c r="V29" s="42">
        <v>33.556280000000008</v>
      </c>
      <c r="W29" s="42">
        <v>55.394130000000004</v>
      </c>
      <c r="X29" s="42">
        <v>59.717588999999997</v>
      </c>
      <c r="Y29" s="42">
        <v>64.893760999999998</v>
      </c>
      <c r="Z29" s="42">
        <v>71.573643999999987</v>
      </c>
      <c r="AA29" s="42">
        <v>67.023935000000009</v>
      </c>
      <c r="AB29" s="42">
        <v>58.529258999999996</v>
      </c>
      <c r="AC29" s="42">
        <v>73.992634999999993</v>
      </c>
      <c r="AD29" s="42">
        <v>76.278409999999994</v>
      </c>
      <c r="AE29" s="42">
        <v>80.986423000000002</v>
      </c>
      <c r="AF29" s="42">
        <v>84.233200999999994</v>
      </c>
      <c r="AG29" s="42">
        <v>69.403290000000013</v>
      </c>
      <c r="AH29" s="42">
        <v>117.83120699999999</v>
      </c>
      <c r="AI29" s="42">
        <f t="shared" si="0"/>
        <v>1060.5961359999999</v>
      </c>
      <c r="AJ29" s="26"/>
      <c r="AK29" s="27"/>
      <c r="AL29" s="28"/>
      <c r="AM29" s="29"/>
      <c r="AN29" s="29"/>
    </row>
    <row r="30" spans="1:40" ht="12" customHeight="1" x14ac:dyDescent="0.25">
      <c r="A30" s="40"/>
      <c r="B30" s="41" t="s">
        <v>44</v>
      </c>
      <c r="C30" s="42">
        <v>4.4245169999999998</v>
      </c>
      <c r="D30" s="42">
        <v>2.8990590000000003</v>
      </c>
      <c r="E30" s="42">
        <v>17.408190999999999</v>
      </c>
      <c r="F30" s="42">
        <v>13.454312</v>
      </c>
      <c r="G30" s="42">
        <v>9.8620149999999995</v>
      </c>
      <c r="H30" s="42">
        <v>13.255727000000002</v>
      </c>
      <c r="I30" s="42">
        <v>15.546551999999998</v>
      </c>
      <c r="J30" s="42">
        <v>15.615362000000001</v>
      </c>
      <c r="K30" s="42">
        <v>8.1126349999999992</v>
      </c>
      <c r="L30" s="42">
        <v>3.6495510000000002</v>
      </c>
      <c r="M30" s="42">
        <v>4.2087390000000005</v>
      </c>
      <c r="N30" s="42">
        <v>1.3104849999999997</v>
      </c>
      <c r="O30" s="42">
        <v>3.2272289999999995</v>
      </c>
      <c r="P30" s="42">
        <v>5.7802510000000007</v>
      </c>
      <c r="Q30" s="42">
        <v>2.7536320000000005</v>
      </c>
      <c r="R30" s="42">
        <v>4.1062399999999997</v>
      </c>
      <c r="S30" s="42">
        <v>3.10344</v>
      </c>
      <c r="T30" s="42">
        <v>4.6073240000000002</v>
      </c>
      <c r="U30" s="42">
        <v>7.025684</v>
      </c>
      <c r="V30" s="42">
        <v>5.7724690000000001</v>
      </c>
      <c r="W30" s="42">
        <v>11.881799000000001</v>
      </c>
      <c r="X30" s="42">
        <v>19.567246000000004</v>
      </c>
      <c r="Y30" s="42">
        <v>22.669345999999997</v>
      </c>
      <c r="Z30" s="42">
        <v>15.932357</v>
      </c>
      <c r="AA30" s="42">
        <v>31.803625</v>
      </c>
      <c r="AB30" s="42">
        <v>22.617553999999998</v>
      </c>
      <c r="AC30" s="42">
        <v>17.228909000000002</v>
      </c>
      <c r="AD30" s="42">
        <v>16.947862000000001</v>
      </c>
      <c r="AE30" s="42">
        <v>19.826158</v>
      </c>
      <c r="AF30" s="42">
        <v>22.799061000000002</v>
      </c>
      <c r="AG30" s="42">
        <v>23.974174999999999</v>
      </c>
      <c r="AH30" s="42">
        <v>50.182682</v>
      </c>
      <c r="AI30" s="42">
        <f t="shared" si="0"/>
        <v>421.55418800000001</v>
      </c>
      <c r="AJ30" s="26"/>
      <c r="AK30" s="27"/>
      <c r="AL30" s="28"/>
      <c r="AM30" s="29"/>
      <c r="AN30" s="29"/>
    </row>
    <row r="31" spans="1:40" ht="12" customHeight="1" x14ac:dyDescent="0.25">
      <c r="A31" s="40"/>
      <c r="B31" s="41" t="s">
        <v>46</v>
      </c>
      <c r="C31" s="42">
        <v>9.2023480000000006</v>
      </c>
      <c r="D31" s="42">
        <v>8.9694669999999999</v>
      </c>
      <c r="E31" s="42">
        <v>9.0803259999999995</v>
      </c>
      <c r="F31" s="42">
        <v>8.6391849999999994</v>
      </c>
      <c r="G31" s="42">
        <v>14.651093000000003</v>
      </c>
      <c r="H31" s="42">
        <v>37.960088999999996</v>
      </c>
      <c r="I31" s="42">
        <v>58.390457000000005</v>
      </c>
      <c r="J31" s="42">
        <v>51.284951</v>
      </c>
      <c r="K31" s="42">
        <v>19.987114999999999</v>
      </c>
      <c r="L31" s="42">
        <v>22.490178999999998</v>
      </c>
      <c r="M31" s="42">
        <v>33.063567000000006</v>
      </c>
      <c r="N31" s="42">
        <v>30.966116000000003</v>
      </c>
      <c r="O31" s="42">
        <v>50.736010999999998</v>
      </c>
      <c r="P31" s="42">
        <v>50.996022999999994</v>
      </c>
      <c r="Q31" s="42">
        <v>71.056703999999996</v>
      </c>
      <c r="R31" s="42">
        <v>95.135364999999993</v>
      </c>
      <c r="S31" s="42">
        <v>69.360639999999989</v>
      </c>
      <c r="T31" s="42">
        <v>79.31425200000001</v>
      </c>
      <c r="U31" s="42">
        <v>61.151588000000004</v>
      </c>
      <c r="V31" s="42">
        <v>63.009266000000004</v>
      </c>
      <c r="W31" s="42">
        <v>72.888792999999993</v>
      </c>
      <c r="X31" s="42">
        <v>77.462971999999993</v>
      </c>
      <c r="Y31" s="42">
        <v>86.138511000000008</v>
      </c>
      <c r="Z31" s="42">
        <v>72.483818000000014</v>
      </c>
      <c r="AA31" s="42">
        <v>109.918496</v>
      </c>
      <c r="AB31" s="42">
        <v>121.74056700000001</v>
      </c>
      <c r="AC31" s="42">
        <v>100.07832999999997</v>
      </c>
      <c r="AD31" s="42">
        <v>146.50820899999999</v>
      </c>
      <c r="AE31" s="42">
        <v>161.37487199999998</v>
      </c>
      <c r="AF31" s="42">
        <v>135.71730299999999</v>
      </c>
      <c r="AG31" s="42">
        <v>138.90363000000002</v>
      </c>
      <c r="AH31" s="42">
        <v>166.75840699999998</v>
      </c>
      <c r="AI31" s="42">
        <f t="shared" si="0"/>
        <v>2235.4186500000001</v>
      </c>
      <c r="AJ31" s="26"/>
      <c r="AK31" s="27"/>
      <c r="AL31" s="28"/>
      <c r="AM31" s="29"/>
      <c r="AN31" s="29"/>
    </row>
    <row r="32" spans="1:40" ht="12" customHeight="1" x14ac:dyDescent="0.25">
      <c r="A32" s="40"/>
      <c r="B32" s="41" t="s">
        <v>48</v>
      </c>
      <c r="C32" s="42">
        <v>0.16602899999999998</v>
      </c>
      <c r="D32" s="42">
        <v>0.74137199999999992</v>
      </c>
      <c r="E32" s="42">
        <v>0.93180499999999999</v>
      </c>
      <c r="F32" s="42">
        <v>1.5743140000000002</v>
      </c>
      <c r="G32" s="42">
        <v>2.0486109999999997</v>
      </c>
      <c r="H32" s="42">
        <v>3.7967500000000003</v>
      </c>
      <c r="I32" s="42">
        <v>2.2961669999999996</v>
      </c>
      <c r="J32" s="42">
        <v>1.5161620000000002</v>
      </c>
      <c r="K32" s="42">
        <v>0.49524799999999997</v>
      </c>
      <c r="L32" s="42">
        <v>1.9809199999999998</v>
      </c>
      <c r="M32" s="42">
        <v>0.86764199999999991</v>
      </c>
      <c r="N32" s="42">
        <v>0.66096899999999992</v>
      </c>
      <c r="O32" s="42">
        <v>2.6684039999999998</v>
      </c>
      <c r="P32" s="42">
        <v>2.7037369999999998</v>
      </c>
      <c r="Q32" s="42">
        <v>0.7260970000000001</v>
      </c>
      <c r="R32" s="42">
        <v>0.69750900000000005</v>
      </c>
      <c r="S32" s="42">
        <v>2.748132</v>
      </c>
      <c r="T32" s="42">
        <v>3.0527289999999998</v>
      </c>
      <c r="U32" s="42">
        <v>0.51693699999999998</v>
      </c>
      <c r="V32" s="42">
        <v>0.21312300000000001</v>
      </c>
      <c r="W32" s="42">
        <v>0.231678</v>
      </c>
      <c r="X32" s="42">
        <v>0.17666799999999999</v>
      </c>
      <c r="Y32" s="42">
        <v>0.11734499999999999</v>
      </c>
      <c r="Z32" s="42">
        <v>6.6734000000000002E-2</v>
      </c>
      <c r="AA32" s="42">
        <v>0.46874300000000002</v>
      </c>
      <c r="AB32" s="42">
        <v>0.52516499999999999</v>
      </c>
      <c r="AC32" s="42">
        <v>0.74797999999999998</v>
      </c>
      <c r="AD32" s="42">
        <v>0.54162400000000011</v>
      </c>
      <c r="AE32" s="42">
        <v>0.25794899999999998</v>
      </c>
      <c r="AF32" s="42">
        <v>0.19459499999999999</v>
      </c>
      <c r="AG32" s="42">
        <v>0.182446</v>
      </c>
      <c r="AH32" s="42">
        <v>0.6129690000000001</v>
      </c>
      <c r="AI32" s="42">
        <f t="shared" si="0"/>
        <v>34.526552999999993</v>
      </c>
      <c r="AJ32" s="26"/>
      <c r="AK32" s="27"/>
      <c r="AL32" s="28"/>
      <c r="AM32" s="29"/>
      <c r="AN32" s="29"/>
    </row>
    <row r="33" spans="1:40" ht="12" customHeight="1" x14ac:dyDescent="0.25">
      <c r="A33" s="40"/>
      <c r="B33" s="41" t="s">
        <v>50</v>
      </c>
      <c r="C33" s="42">
        <v>0.116504</v>
      </c>
      <c r="D33" s="42">
        <v>4.8232999999999998E-2</v>
      </c>
      <c r="E33" s="42">
        <v>7.7770000000000009E-3</v>
      </c>
      <c r="F33" s="42">
        <v>4.8614999999999998E-2</v>
      </c>
      <c r="G33" s="42">
        <v>8.1983E-2</v>
      </c>
      <c r="H33" s="42">
        <v>0.40354899999999999</v>
      </c>
      <c r="I33" s="42">
        <v>0.69326699999999997</v>
      </c>
      <c r="J33" s="42">
        <v>0.57667199999999996</v>
      </c>
      <c r="K33" s="42">
        <v>9.0840000000000004E-2</v>
      </c>
      <c r="L33" s="42">
        <v>0.77326800000000007</v>
      </c>
      <c r="M33" s="42">
        <v>0.76885399999999993</v>
      </c>
      <c r="N33" s="42">
        <v>0.61690599999999995</v>
      </c>
      <c r="O33" s="42">
        <v>0.10453800000000001</v>
      </c>
      <c r="P33" s="42">
        <v>0.44276499999999996</v>
      </c>
      <c r="Q33" s="42">
        <v>0.26480999999999999</v>
      </c>
      <c r="R33" s="42">
        <v>0.23615</v>
      </c>
      <c r="S33" s="42">
        <v>0.17471099999999998</v>
      </c>
      <c r="T33" s="42">
        <v>0.32994299999999999</v>
      </c>
      <c r="U33" s="42">
        <v>0.13285599999999997</v>
      </c>
      <c r="V33" s="42">
        <v>3.3399999999999999E-2</v>
      </c>
      <c r="W33" s="42">
        <v>0.12820799999999999</v>
      </c>
      <c r="X33" s="42">
        <v>8.7044999999999997E-2</v>
      </c>
      <c r="Y33" s="42">
        <v>0.21726499999999999</v>
      </c>
      <c r="Z33" s="42">
        <v>0.13512199999999999</v>
      </c>
      <c r="AA33" s="42">
        <v>0.18487999999999999</v>
      </c>
      <c r="AB33" s="42">
        <v>0.26033299999999998</v>
      </c>
      <c r="AC33" s="42">
        <v>0.24877199999999999</v>
      </c>
      <c r="AD33" s="42">
        <v>0.200131</v>
      </c>
      <c r="AE33" s="42">
        <v>0.10319299999999999</v>
      </c>
      <c r="AF33" s="42">
        <v>8.7764000000000009E-2</v>
      </c>
      <c r="AG33" s="42">
        <v>0.18871700000000002</v>
      </c>
      <c r="AH33" s="42">
        <v>0.12138699999999999</v>
      </c>
      <c r="AI33" s="42">
        <f t="shared" si="0"/>
        <v>7.9084580000000013</v>
      </c>
      <c r="AJ33" s="26"/>
      <c r="AK33" s="27"/>
      <c r="AL33" s="28"/>
      <c r="AM33" s="29"/>
      <c r="AN33" s="29"/>
    </row>
    <row r="34" spans="1:40" ht="12" customHeight="1" x14ac:dyDescent="0.25">
      <c r="A34" s="40"/>
      <c r="B34" s="41" t="s">
        <v>52</v>
      </c>
      <c r="C34" s="42">
        <v>1.7678779999999996</v>
      </c>
      <c r="D34" s="42">
        <v>3.52149</v>
      </c>
      <c r="E34" s="42">
        <v>5.8045539999999995</v>
      </c>
      <c r="F34" s="42">
        <v>5.2428000000000008</v>
      </c>
      <c r="G34" s="42">
        <v>13.820792999999998</v>
      </c>
      <c r="H34" s="42">
        <v>10.496336000000001</v>
      </c>
      <c r="I34" s="42">
        <v>44.991294000000003</v>
      </c>
      <c r="J34" s="42">
        <v>37.135507999999994</v>
      </c>
      <c r="K34" s="42">
        <v>95.246082999999999</v>
      </c>
      <c r="L34" s="42">
        <v>71.517473999999979</v>
      </c>
      <c r="M34" s="42">
        <v>106.20366100000001</v>
      </c>
      <c r="N34" s="42">
        <v>62.862745000000004</v>
      </c>
      <c r="O34" s="42">
        <v>91.829941999999988</v>
      </c>
      <c r="P34" s="42">
        <v>80.217094000000003</v>
      </c>
      <c r="Q34" s="42">
        <v>125.14249700000001</v>
      </c>
      <c r="R34" s="42">
        <v>121.58217900000001</v>
      </c>
      <c r="S34" s="42">
        <v>95.046592000000004</v>
      </c>
      <c r="T34" s="42">
        <v>132.42759099999998</v>
      </c>
      <c r="U34" s="42">
        <v>100.40141800000001</v>
      </c>
      <c r="V34" s="42">
        <v>139.16943499999999</v>
      </c>
      <c r="W34" s="42">
        <v>303.64065199999999</v>
      </c>
      <c r="X34" s="42">
        <v>212.57574399999999</v>
      </c>
      <c r="Y34" s="42">
        <v>173.10132000000007</v>
      </c>
      <c r="Z34" s="42">
        <v>146.26038199999999</v>
      </c>
      <c r="AA34" s="42">
        <v>167.22040799999999</v>
      </c>
      <c r="AB34" s="42">
        <v>189.15547499999997</v>
      </c>
      <c r="AC34" s="42">
        <v>174.895883</v>
      </c>
      <c r="AD34" s="42">
        <v>246.15350800000002</v>
      </c>
      <c r="AE34" s="42">
        <v>213.70819999999992</v>
      </c>
      <c r="AF34" s="42">
        <v>220.97078199999996</v>
      </c>
      <c r="AG34" s="42">
        <v>155.16009499999998</v>
      </c>
      <c r="AH34" s="42">
        <v>226.97452399999997</v>
      </c>
      <c r="AI34" s="42">
        <f t="shared" si="0"/>
        <v>3774.2443370000001</v>
      </c>
      <c r="AJ34" s="26"/>
      <c r="AK34" s="27"/>
      <c r="AL34" s="28"/>
      <c r="AM34" s="29"/>
      <c r="AN34" s="29"/>
    </row>
    <row r="35" spans="1:40" ht="12" customHeight="1" x14ac:dyDescent="0.25">
      <c r="A35" s="40"/>
      <c r="B35" s="41" t="s">
        <v>427</v>
      </c>
      <c r="C35" s="42">
        <v>242.90328000000002</v>
      </c>
      <c r="D35" s="42">
        <v>292.60202300000003</v>
      </c>
      <c r="E35" s="42">
        <v>376.52916199999993</v>
      </c>
      <c r="F35" s="42">
        <v>432.81536800000003</v>
      </c>
      <c r="G35" s="42">
        <v>581.60113500000011</v>
      </c>
      <c r="H35" s="42">
        <v>695.47628400000008</v>
      </c>
      <c r="I35" s="42">
        <v>1242.78323</v>
      </c>
      <c r="J35" s="42">
        <v>1838.577931</v>
      </c>
      <c r="K35" s="42">
        <v>2338.0825159999995</v>
      </c>
      <c r="L35" s="42">
        <v>2510.4910739999987</v>
      </c>
      <c r="M35" s="42">
        <v>4631.2518129999989</v>
      </c>
      <c r="N35" s="42">
        <v>4379.6435699999993</v>
      </c>
      <c r="O35" s="42">
        <v>2346.7616550000002</v>
      </c>
      <c r="P35" s="42">
        <v>1886.933037</v>
      </c>
      <c r="Q35" s="42">
        <v>2418.3993020000003</v>
      </c>
      <c r="R35" s="42">
        <v>2675.7664510000009</v>
      </c>
      <c r="S35" s="42">
        <v>2956.9555730000002</v>
      </c>
      <c r="T35" s="42">
        <v>2942.8047680000004</v>
      </c>
      <c r="U35" s="42">
        <v>3729.4928690000002</v>
      </c>
      <c r="V35" s="42">
        <v>4265.0898250000009</v>
      </c>
      <c r="W35" s="42">
        <v>6110.4366119999986</v>
      </c>
      <c r="X35" s="42">
        <v>4088.107160999999</v>
      </c>
      <c r="Y35" s="42">
        <v>3120.1975370000014</v>
      </c>
      <c r="Z35" s="42">
        <v>2986.8705630000009</v>
      </c>
      <c r="AA35" s="42">
        <v>2854.7359060000003</v>
      </c>
      <c r="AB35" s="42">
        <v>2664.5253220000009</v>
      </c>
      <c r="AC35" s="42">
        <v>2880.6788039999997</v>
      </c>
      <c r="AD35" s="42">
        <v>3150.6750179999999</v>
      </c>
      <c r="AE35" s="42">
        <v>2837.3796709999997</v>
      </c>
      <c r="AF35" s="42">
        <v>2634.6971229999999</v>
      </c>
      <c r="AG35" s="42">
        <v>2344.3136709999999</v>
      </c>
      <c r="AH35" s="42">
        <v>3174.8083280000001</v>
      </c>
      <c r="AI35" s="42">
        <f t="shared" si="0"/>
        <v>81632.386582000006</v>
      </c>
      <c r="AJ35" s="26"/>
      <c r="AK35" s="27"/>
      <c r="AL35" s="28"/>
      <c r="AM35" s="29"/>
      <c r="AN35" s="29"/>
    </row>
    <row r="36" spans="1:40" ht="12" customHeight="1" x14ac:dyDescent="0.25">
      <c r="A36" s="40"/>
      <c r="B36" s="41"/>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26"/>
      <c r="AK36" s="27"/>
      <c r="AL36" s="28"/>
      <c r="AM36" s="29"/>
      <c r="AN36" s="29"/>
    </row>
    <row r="37" spans="1:40" ht="12" customHeight="1" x14ac:dyDescent="0.25">
      <c r="A37" s="98" t="s">
        <v>436</v>
      </c>
      <c r="B37" s="99"/>
      <c r="C37" s="99"/>
      <c r="D37" s="99"/>
      <c r="E37" s="99"/>
      <c r="F37" s="99"/>
      <c r="G37" s="99"/>
      <c r="H37" s="99"/>
      <c r="I37" s="99"/>
      <c r="J37" s="99"/>
      <c r="K37" s="99"/>
      <c r="L37" s="99"/>
      <c r="M37" s="99"/>
      <c r="N37" s="99"/>
      <c r="O37" s="99"/>
      <c r="P37" s="99"/>
      <c r="Q37" s="99"/>
      <c r="R37" s="99"/>
      <c r="S37" s="99"/>
      <c r="T37" s="99"/>
      <c r="U37" s="99"/>
      <c r="V37" s="99"/>
      <c r="W37" s="99"/>
      <c r="X37" s="99"/>
      <c r="Y37" s="99"/>
      <c r="Z37" s="99"/>
      <c r="AA37" s="99"/>
      <c r="AB37" s="99"/>
      <c r="AC37" s="99"/>
      <c r="AD37" s="99"/>
      <c r="AE37" s="99"/>
      <c r="AF37" s="99"/>
      <c r="AG37" s="99"/>
      <c r="AH37" s="99"/>
      <c r="AI37" s="99"/>
      <c r="AJ37" s="26"/>
      <c r="AK37" s="27"/>
      <c r="AL37" s="28"/>
      <c r="AM37" s="29"/>
      <c r="AN37" s="29"/>
    </row>
    <row r="38" spans="1:40" ht="12" customHeight="1" x14ac:dyDescent="0.25">
      <c r="A38" s="40"/>
      <c r="B38" s="41"/>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26"/>
      <c r="AK38" s="27"/>
      <c r="AL38" s="28"/>
      <c r="AM38" s="29"/>
      <c r="AN38" s="29"/>
    </row>
    <row r="39" spans="1:40" ht="12" customHeight="1" x14ac:dyDescent="0.25">
      <c r="A39" s="40"/>
      <c r="B39" s="41" t="s">
        <v>4</v>
      </c>
      <c r="C39" s="42">
        <v>4.9020000000000001E-3</v>
      </c>
      <c r="D39" s="42">
        <v>4.0020000000000003E-3</v>
      </c>
      <c r="E39" s="42">
        <v>1.3549999999999999E-3</v>
      </c>
      <c r="F39" s="42">
        <v>2.1034000000000001E-2</v>
      </c>
      <c r="G39" s="42">
        <v>9.7590000000000003E-3</v>
      </c>
      <c r="H39" s="42">
        <v>1.2854000000000001E-2</v>
      </c>
      <c r="I39" s="42">
        <v>1.1296000000000002E-2</v>
      </c>
      <c r="J39" s="42">
        <v>2.4814000000000003E-2</v>
      </c>
      <c r="K39" s="42">
        <v>2.8212999999999998E-2</v>
      </c>
      <c r="L39" s="42">
        <v>0.13062999999999997</v>
      </c>
      <c r="M39" s="42">
        <v>1.305828</v>
      </c>
      <c r="N39" s="42">
        <v>1.2137170000000002</v>
      </c>
      <c r="O39" s="42">
        <v>0.23292700000000002</v>
      </c>
      <c r="P39" s="42">
        <v>0.14930399999999999</v>
      </c>
      <c r="Q39" s="42">
        <v>8.9806000000000011E-2</v>
      </c>
      <c r="R39" s="42">
        <v>4.2113999999999999E-2</v>
      </c>
      <c r="S39" s="42">
        <v>3.2377000000000003E-2</v>
      </c>
      <c r="T39" s="42">
        <v>0.16697300000000004</v>
      </c>
      <c r="U39" s="42">
        <v>0.28456300000000001</v>
      </c>
      <c r="V39" s="42">
        <v>0.10685700000000001</v>
      </c>
      <c r="W39" s="42">
        <v>0.37465599999999999</v>
      </c>
      <c r="X39" s="42">
        <v>0.30801099999999998</v>
      </c>
      <c r="Y39" s="42">
        <v>0.18737500000000001</v>
      </c>
      <c r="Z39" s="42">
        <v>0.14967900000000001</v>
      </c>
      <c r="AA39" s="42">
        <v>0.162635</v>
      </c>
      <c r="AB39" s="42">
        <v>9.7937999999999997E-2</v>
      </c>
      <c r="AC39" s="42">
        <v>0.12773299999999999</v>
      </c>
      <c r="AD39" s="42">
        <v>0.32151099999999999</v>
      </c>
      <c r="AE39" s="42">
        <v>0.25624599999999997</v>
      </c>
      <c r="AF39" s="42">
        <v>0.14174300000000001</v>
      </c>
      <c r="AG39" s="42">
        <v>7.6453999999999994E-2</v>
      </c>
      <c r="AH39" s="42">
        <v>0.12901299999999999</v>
      </c>
      <c r="AI39" s="42">
        <f>SUM(C39:AH39)</f>
        <v>6.2063189999999997</v>
      </c>
      <c r="AJ39" s="26"/>
      <c r="AK39" s="27"/>
      <c r="AL39" s="28"/>
      <c r="AM39" s="29"/>
      <c r="AN39" s="29"/>
    </row>
    <row r="40" spans="1:40" ht="12" customHeight="1" x14ac:dyDescent="0.25">
      <c r="A40" s="40"/>
      <c r="B40" s="41" t="s">
        <v>6</v>
      </c>
      <c r="C40" s="42">
        <v>0.31102900000000006</v>
      </c>
      <c r="D40" s="42">
        <v>0.25173299999999998</v>
      </c>
      <c r="E40" s="42">
        <v>0.50542599999999993</v>
      </c>
      <c r="F40" s="42">
        <v>0.29624999999999996</v>
      </c>
      <c r="G40" s="42">
        <v>0.53787600000000002</v>
      </c>
      <c r="H40" s="42">
        <v>0.80332799999999993</v>
      </c>
      <c r="I40" s="42">
        <v>1.5014069999999995</v>
      </c>
      <c r="J40" s="42">
        <v>3.320837</v>
      </c>
      <c r="K40" s="42">
        <v>5.1391050000000007</v>
      </c>
      <c r="L40" s="42">
        <v>8.4906120000000023</v>
      </c>
      <c r="M40" s="42">
        <v>14.670453999999998</v>
      </c>
      <c r="N40" s="42">
        <v>12.019805999999999</v>
      </c>
      <c r="O40" s="42">
        <v>7.3960409999999994</v>
      </c>
      <c r="P40" s="42">
        <v>7.1178770000000018</v>
      </c>
      <c r="Q40" s="42">
        <v>7.2621870000000017</v>
      </c>
      <c r="R40" s="42">
        <v>9.2726029999999984</v>
      </c>
      <c r="S40" s="42">
        <v>9.3316659999999985</v>
      </c>
      <c r="T40" s="42">
        <v>11.178034000000002</v>
      </c>
      <c r="U40" s="42">
        <v>44.39044699999998</v>
      </c>
      <c r="V40" s="42">
        <v>16.246335000000002</v>
      </c>
      <c r="W40" s="42">
        <v>19.611732</v>
      </c>
      <c r="X40" s="42">
        <v>16.851953999999996</v>
      </c>
      <c r="Y40" s="42">
        <v>12.920143000000005</v>
      </c>
      <c r="Z40" s="42">
        <v>12.861667999999996</v>
      </c>
      <c r="AA40" s="42">
        <v>12.620218000000001</v>
      </c>
      <c r="AB40" s="42">
        <v>19.305833999999994</v>
      </c>
      <c r="AC40" s="42">
        <v>11.688676000000003</v>
      </c>
      <c r="AD40" s="42">
        <v>14.412371000000004</v>
      </c>
      <c r="AE40" s="42">
        <v>14.624807000000004</v>
      </c>
      <c r="AF40" s="42">
        <v>13.722669999999999</v>
      </c>
      <c r="AG40" s="42">
        <v>15.178627000000001</v>
      </c>
      <c r="AH40" s="42">
        <v>24.050318000000004</v>
      </c>
      <c r="AI40" s="42">
        <f t="shared" ref="AI40:AI64" si="1">SUM(C40:AH40)</f>
        <v>347.89207100000004</v>
      </c>
      <c r="AJ40" s="26"/>
      <c r="AK40" s="27"/>
      <c r="AL40" s="28"/>
      <c r="AM40" s="29"/>
      <c r="AN40" s="29"/>
    </row>
    <row r="41" spans="1:40" ht="12" customHeight="1" x14ac:dyDescent="0.25">
      <c r="A41" s="40"/>
      <c r="B41" s="41" t="s">
        <v>8</v>
      </c>
      <c r="C41" s="42">
        <v>0.203212</v>
      </c>
      <c r="D41" s="42">
        <v>0.11047900000000001</v>
      </c>
      <c r="E41" s="42">
        <v>0.282831</v>
      </c>
      <c r="F41" s="42">
        <v>0.174207</v>
      </c>
      <c r="G41" s="42">
        <v>0.566994</v>
      </c>
      <c r="H41" s="42">
        <v>0.72658600000000007</v>
      </c>
      <c r="I41" s="42">
        <v>1.267709</v>
      </c>
      <c r="J41" s="42">
        <v>1.653259</v>
      </c>
      <c r="K41" s="42">
        <v>2.9005720000000004</v>
      </c>
      <c r="L41" s="42">
        <v>1.8545580000000004</v>
      </c>
      <c r="M41" s="42">
        <v>3.535091</v>
      </c>
      <c r="N41" s="42">
        <v>1.3523330000000002</v>
      </c>
      <c r="O41" s="42">
        <v>2.1901089999999996</v>
      </c>
      <c r="P41" s="42">
        <v>1.237317</v>
      </c>
      <c r="Q41" s="42">
        <v>1.9879420000000003</v>
      </c>
      <c r="R41" s="42">
        <v>1.8400240000000001</v>
      </c>
      <c r="S41" s="42">
        <v>1.93262</v>
      </c>
      <c r="T41" s="42">
        <v>0.90435700000000008</v>
      </c>
      <c r="U41" s="42">
        <v>0.65052200000000004</v>
      </c>
      <c r="V41" s="42">
        <v>0.74371100000000001</v>
      </c>
      <c r="W41" s="42">
        <v>1.211268</v>
      </c>
      <c r="X41" s="42">
        <v>1.101772</v>
      </c>
      <c r="Y41" s="42">
        <v>1.006548</v>
      </c>
      <c r="Z41" s="42">
        <v>1.422739</v>
      </c>
      <c r="AA41" s="42">
        <v>0.96019499999999991</v>
      </c>
      <c r="AB41" s="42">
        <v>0.72654400000000008</v>
      </c>
      <c r="AC41" s="42">
        <v>1.1864340000000002</v>
      </c>
      <c r="AD41" s="42">
        <v>1.046581</v>
      </c>
      <c r="AE41" s="42">
        <v>1.7548540000000001</v>
      </c>
      <c r="AF41" s="42">
        <v>2.1214300000000006</v>
      </c>
      <c r="AG41" s="42">
        <v>1.6388719999999999</v>
      </c>
      <c r="AH41" s="42">
        <v>2.2832669999999999</v>
      </c>
      <c r="AI41" s="42">
        <f t="shared" si="1"/>
        <v>42.574937000000006</v>
      </c>
      <c r="AJ41" s="26"/>
      <c r="AK41" s="27"/>
      <c r="AL41" s="28"/>
      <c r="AM41" s="29"/>
      <c r="AN41" s="29"/>
    </row>
    <row r="42" spans="1:40" ht="12" customHeight="1" x14ac:dyDescent="0.25">
      <c r="A42" s="40"/>
      <c r="B42" s="41" t="s">
        <v>10</v>
      </c>
      <c r="C42" s="42">
        <v>6.0239999999999998E-3</v>
      </c>
      <c r="D42" s="42">
        <v>5.7749999999999998E-3</v>
      </c>
      <c r="E42" s="42">
        <v>8.320000000000001E-3</v>
      </c>
      <c r="F42" s="42">
        <v>3.3670000000000002E-3</v>
      </c>
      <c r="G42" s="42">
        <v>6.7660000000000012E-2</v>
      </c>
      <c r="H42" s="42">
        <v>0.12229000000000001</v>
      </c>
      <c r="I42" s="42">
        <v>0.8907790000000001</v>
      </c>
      <c r="J42" s="42">
        <v>0.60050000000000003</v>
      </c>
      <c r="K42" s="42">
        <v>0.62568999999999997</v>
      </c>
      <c r="L42" s="42">
        <v>0.79332999999999987</v>
      </c>
      <c r="M42" s="42">
        <v>1.219897</v>
      </c>
      <c r="N42" s="42">
        <v>1.3226279999999999</v>
      </c>
      <c r="O42" s="42">
        <v>1.9147290000000001</v>
      </c>
      <c r="P42" s="42">
        <v>5.3970919999999989</v>
      </c>
      <c r="Q42" s="42">
        <v>5.7120019999999991</v>
      </c>
      <c r="R42" s="42">
        <v>2.676863</v>
      </c>
      <c r="S42" s="42">
        <v>2.574036</v>
      </c>
      <c r="T42" s="42">
        <v>2.5380320000000003</v>
      </c>
      <c r="U42" s="42">
        <v>1.9386660000000002</v>
      </c>
      <c r="V42" s="42">
        <v>0.98886700000000005</v>
      </c>
      <c r="W42" s="42">
        <v>1.4030750000000001</v>
      </c>
      <c r="X42" s="42">
        <v>1.7443949999999999</v>
      </c>
      <c r="Y42" s="42">
        <v>5.1854000000000004E-2</v>
      </c>
      <c r="Z42" s="42">
        <v>7.1427000000000018E-2</v>
      </c>
      <c r="AA42" s="42">
        <v>6.4259999999999998E-2</v>
      </c>
      <c r="AB42" s="42">
        <v>7.6843000000000022E-2</v>
      </c>
      <c r="AC42" s="42">
        <v>8.3551E-2</v>
      </c>
      <c r="AD42" s="42">
        <v>0.46807499999999991</v>
      </c>
      <c r="AE42" s="42">
        <v>0.55500300000000002</v>
      </c>
      <c r="AF42" s="42">
        <v>0.49904799999999999</v>
      </c>
      <c r="AG42" s="42">
        <v>0.3910289999999999</v>
      </c>
      <c r="AH42" s="42">
        <v>0.24715999999999999</v>
      </c>
      <c r="AI42" s="42">
        <f t="shared" si="1"/>
        <v>35.062266999999999</v>
      </c>
      <c r="AJ42" s="26"/>
      <c r="AK42" s="27"/>
      <c r="AL42" s="28"/>
      <c r="AM42" s="29"/>
      <c r="AN42" s="29"/>
    </row>
    <row r="43" spans="1:40" ht="12" customHeight="1" x14ac:dyDescent="0.25">
      <c r="A43" s="40"/>
      <c r="B43" s="41" t="s">
        <v>12</v>
      </c>
      <c r="C43" s="42">
        <v>0.17044400000000001</v>
      </c>
      <c r="D43" s="42">
        <v>5.2575000000000004E-2</v>
      </c>
      <c r="E43" s="42">
        <v>0.13014400000000001</v>
      </c>
      <c r="F43" s="42">
        <v>5.2150000000000002E-2</v>
      </c>
      <c r="G43" s="42">
        <v>0.13594799999999999</v>
      </c>
      <c r="H43" s="42">
        <v>0.13128500000000001</v>
      </c>
      <c r="I43" s="42">
        <v>0.42816499999999996</v>
      </c>
      <c r="J43" s="42">
        <v>1.4050319999999998</v>
      </c>
      <c r="K43" s="42">
        <v>2.226772</v>
      </c>
      <c r="L43" s="42">
        <v>1.0422669999999998</v>
      </c>
      <c r="M43" s="42">
        <v>2.2013370000000001</v>
      </c>
      <c r="N43" s="42">
        <v>1.2934210000000002</v>
      </c>
      <c r="O43" s="42">
        <v>1.293102</v>
      </c>
      <c r="P43" s="42">
        <v>1.4924649999999999</v>
      </c>
      <c r="Q43" s="42">
        <v>1.443195</v>
      </c>
      <c r="R43" s="42">
        <v>1.573477</v>
      </c>
      <c r="S43" s="42">
        <v>1.697462</v>
      </c>
      <c r="T43" s="42">
        <v>1.424056</v>
      </c>
      <c r="U43" s="42">
        <v>1.2537210000000001</v>
      </c>
      <c r="V43" s="42">
        <v>1.0249129999999997</v>
      </c>
      <c r="W43" s="42">
        <v>1.7276200000000002</v>
      </c>
      <c r="X43" s="42">
        <v>1.7436529999999999</v>
      </c>
      <c r="Y43" s="42">
        <v>1.940091</v>
      </c>
      <c r="Z43" s="42">
        <v>2.1020029999999998</v>
      </c>
      <c r="AA43" s="42">
        <v>1.375731</v>
      </c>
      <c r="AB43" s="42">
        <v>1.3195049999999999</v>
      </c>
      <c r="AC43" s="42">
        <v>1.6917390000000001</v>
      </c>
      <c r="AD43" s="42">
        <v>1.5706039999999999</v>
      </c>
      <c r="AE43" s="42">
        <v>1.3339219999999998</v>
      </c>
      <c r="AF43" s="42">
        <v>1.2095990000000001</v>
      </c>
      <c r="AG43" s="42">
        <v>1.1032229999999998</v>
      </c>
      <c r="AH43" s="42">
        <v>1.7494739999999998</v>
      </c>
      <c r="AI43" s="42">
        <f t="shared" si="1"/>
        <v>39.339094999999993</v>
      </c>
      <c r="AJ43" s="26"/>
      <c r="AK43" s="27"/>
      <c r="AL43" s="28"/>
      <c r="AM43" s="29"/>
      <c r="AN43" s="29"/>
    </row>
    <row r="44" spans="1:40" ht="12" customHeight="1" x14ac:dyDescent="0.25">
      <c r="A44" s="40"/>
      <c r="B44" s="41" t="s">
        <v>14</v>
      </c>
      <c r="C44" s="42">
        <v>0.17199400000000001</v>
      </c>
      <c r="D44" s="42">
        <v>5.5401000000000006E-2</v>
      </c>
      <c r="E44" s="42">
        <v>0.13284899999999999</v>
      </c>
      <c r="F44" s="42">
        <v>5.1402000000000003E-2</v>
      </c>
      <c r="G44" s="42">
        <v>0.14170100000000002</v>
      </c>
      <c r="H44" s="42">
        <v>0.13281200000000001</v>
      </c>
      <c r="I44" s="42">
        <v>0.42917299999999997</v>
      </c>
      <c r="J44" s="42">
        <v>1.3772599999999999</v>
      </c>
      <c r="K44" s="42">
        <v>2.2016749999999998</v>
      </c>
      <c r="L44" s="42">
        <v>1.932364</v>
      </c>
      <c r="M44" s="42">
        <v>2.797612</v>
      </c>
      <c r="N44" s="42">
        <v>1.2316990000000001</v>
      </c>
      <c r="O44" s="42">
        <v>1.2919970000000001</v>
      </c>
      <c r="P44" s="42">
        <v>1.3282400000000001</v>
      </c>
      <c r="Q44" s="42">
        <v>1.105966</v>
      </c>
      <c r="R44" s="42">
        <v>1.4580500000000001</v>
      </c>
      <c r="S44" s="42">
        <v>1.5313400000000001</v>
      </c>
      <c r="T44" s="42">
        <v>0.84849600000000003</v>
      </c>
      <c r="U44" s="42">
        <v>0.72403799999999996</v>
      </c>
      <c r="V44" s="42">
        <v>0.80253700000000006</v>
      </c>
      <c r="W44" s="42">
        <v>1.200577</v>
      </c>
      <c r="X44" s="42">
        <v>1.2886389999999999</v>
      </c>
      <c r="Y44" s="42">
        <v>1.03257</v>
      </c>
      <c r="Z44" s="42">
        <v>1.6607219999999998</v>
      </c>
      <c r="AA44" s="42">
        <v>0.91358400000000006</v>
      </c>
      <c r="AB44" s="42">
        <v>0.86761899999999992</v>
      </c>
      <c r="AC44" s="42">
        <v>0.87376199999999993</v>
      </c>
      <c r="AD44" s="42">
        <v>0.46728700000000001</v>
      </c>
      <c r="AE44" s="42">
        <v>0.42700100000000002</v>
      </c>
      <c r="AF44" s="42">
        <v>1.184307</v>
      </c>
      <c r="AG44" s="42">
        <v>1.333529</v>
      </c>
      <c r="AH44" s="42">
        <v>0.86077599999999999</v>
      </c>
      <c r="AI44" s="42">
        <f t="shared" si="1"/>
        <v>31.856979000000003</v>
      </c>
      <c r="AJ44" s="26"/>
      <c r="AK44" s="27"/>
      <c r="AL44" s="28"/>
      <c r="AM44" s="29"/>
      <c r="AN44" s="29"/>
    </row>
    <row r="45" spans="1:40" ht="12" customHeight="1" x14ac:dyDescent="0.25">
      <c r="A45" s="40"/>
      <c r="B45" s="41" t="s">
        <v>16</v>
      </c>
      <c r="C45" s="42">
        <v>6.0800000000000003E-4</v>
      </c>
      <c r="D45" s="42">
        <v>2.8400000000000002E-4</v>
      </c>
      <c r="E45" s="42">
        <v>2.5999999999999999E-3</v>
      </c>
      <c r="F45" s="42">
        <v>1.1392000000000001E-2</v>
      </c>
      <c r="G45" s="42">
        <v>1.7230000000000002E-2</v>
      </c>
      <c r="H45" s="42">
        <v>5.1583999999999998E-2</v>
      </c>
      <c r="I45" s="42">
        <v>1.4504E-2</v>
      </c>
      <c r="J45" s="42">
        <v>4.7971E-2</v>
      </c>
      <c r="K45" s="42">
        <v>2.5087999999999999E-2</v>
      </c>
      <c r="L45" s="42">
        <v>0.15900900000000001</v>
      </c>
      <c r="M45" s="42">
        <v>9.970699999999999E-2</v>
      </c>
      <c r="N45" s="42">
        <v>5.1438999999999999E-2</v>
      </c>
      <c r="O45" s="42">
        <v>6.701399999999999E-2</v>
      </c>
      <c r="P45" s="42">
        <v>4.3920999999999995E-2</v>
      </c>
      <c r="Q45" s="42">
        <v>4.6673000000000006E-2</v>
      </c>
      <c r="R45" s="42">
        <v>0.99318099999999998</v>
      </c>
      <c r="S45" s="42">
        <v>0.838565</v>
      </c>
      <c r="T45" s="42">
        <v>0.25111099999999997</v>
      </c>
      <c r="U45" s="42">
        <v>0.37759699999999996</v>
      </c>
      <c r="V45" s="42">
        <v>0.30451499999999998</v>
      </c>
      <c r="W45" s="42">
        <v>0.10947799999999999</v>
      </c>
      <c r="X45" s="42">
        <v>9.7733E-2</v>
      </c>
      <c r="Y45" s="42">
        <v>0.12653400000000001</v>
      </c>
      <c r="Z45" s="42">
        <v>0.15725899999999998</v>
      </c>
      <c r="AA45" s="42">
        <v>0.22542600000000002</v>
      </c>
      <c r="AB45" s="42">
        <v>0.265486</v>
      </c>
      <c r="AC45" s="42">
        <v>0.26729200000000003</v>
      </c>
      <c r="AD45" s="42">
        <v>0.49292599999999992</v>
      </c>
      <c r="AE45" s="42">
        <v>0.52717800000000004</v>
      </c>
      <c r="AF45" s="42">
        <v>0.46173299999999995</v>
      </c>
      <c r="AG45" s="42">
        <v>0.33699599999999996</v>
      </c>
      <c r="AH45" s="42">
        <v>0.41475899999999999</v>
      </c>
      <c r="AI45" s="42">
        <f t="shared" si="1"/>
        <v>6.8867929999999991</v>
      </c>
      <c r="AJ45" s="26"/>
      <c r="AK45" s="27"/>
      <c r="AL45" s="28"/>
      <c r="AM45" s="29"/>
      <c r="AN45" s="29"/>
    </row>
    <row r="46" spans="1:40" ht="12" customHeight="1" x14ac:dyDescent="0.25">
      <c r="A46" s="40"/>
      <c r="B46" s="41" t="s">
        <v>18</v>
      </c>
      <c r="C46" s="42">
        <v>2.6733E-2</v>
      </c>
      <c r="D46" s="42">
        <v>1.3873E-2</v>
      </c>
      <c r="E46" s="42">
        <v>1.7191000000000001E-2</v>
      </c>
      <c r="F46" s="42">
        <v>2.3518999999999998E-2</v>
      </c>
      <c r="G46" s="42">
        <v>2.2314000000000001E-2</v>
      </c>
      <c r="H46" s="42">
        <v>2.8366000000000006E-2</v>
      </c>
      <c r="I46" s="42">
        <v>4.3402000000000003E-2</v>
      </c>
      <c r="J46" s="42">
        <v>0.114203</v>
      </c>
      <c r="K46" s="42">
        <v>0.58345000000000002</v>
      </c>
      <c r="L46" s="42">
        <v>0.71074199999999998</v>
      </c>
      <c r="M46" s="42">
        <v>1.5224890000000002</v>
      </c>
      <c r="N46" s="42">
        <v>0.70030999999999999</v>
      </c>
      <c r="O46" s="42">
        <v>0.48183200000000004</v>
      </c>
      <c r="P46" s="42">
        <v>0.88638099999999997</v>
      </c>
      <c r="Q46" s="42">
        <v>0.51954500000000003</v>
      </c>
      <c r="R46" s="42">
        <v>0.31031999999999998</v>
      </c>
      <c r="S46" s="42">
        <v>0.41295300000000001</v>
      </c>
      <c r="T46" s="42">
        <v>0.10805099999999999</v>
      </c>
      <c r="U46" s="42">
        <v>0.11400700000000001</v>
      </c>
      <c r="V46" s="42">
        <v>0.15873099999999998</v>
      </c>
      <c r="W46" s="42">
        <v>0.29890100000000003</v>
      </c>
      <c r="X46" s="42">
        <v>0.14439999999999997</v>
      </c>
      <c r="Y46" s="42">
        <v>0.16537600000000002</v>
      </c>
      <c r="Z46" s="42">
        <v>0.18975900000000001</v>
      </c>
      <c r="AA46" s="42">
        <v>0.16394799999999998</v>
      </c>
      <c r="AB46" s="42">
        <v>0.12836299999999998</v>
      </c>
      <c r="AC46" s="42">
        <v>0.13088600000000003</v>
      </c>
      <c r="AD46" s="42">
        <v>0.29176600000000003</v>
      </c>
      <c r="AE46" s="42">
        <v>0.27579999999999999</v>
      </c>
      <c r="AF46" s="42">
        <v>0.27350300000000005</v>
      </c>
      <c r="AG46" s="42">
        <v>0.16189599999999998</v>
      </c>
      <c r="AH46" s="42">
        <v>0.15153399999999997</v>
      </c>
      <c r="AI46" s="42">
        <f t="shared" si="1"/>
        <v>9.1745440000000009</v>
      </c>
      <c r="AJ46" s="26"/>
      <c r="AK46" s="27"/>
      <c r="AL46" s="28"/>
      <c r="AM46" s="29"/>
      <c r="AN46" s="29"/>
    </row>
    <row r="47" spans="1:40" ht="12" customHeight="1" x14ac:dyDescent="0.25">
      <c r="A47" s="40"/>
      <c r="B47" s="41" t="s">
        <v>20</v>
      </c>
      <c r="C47" s="42">
        <v>2.3380999999999999E-2</v>
      </c>
      <c r="D47" s="42">
        <v>1.1276E-2</v>
      </c>
      <c r="E47" s="42">
        <v>6.6379999999999998E-3</v>
      </c>
      <c r="F47" s="42">
        <v>1.0762000000000001E-2</v>
      </c>
      <c r="G47" s="42">
        <v>1.7368000000000001E-2</v>
      </c>
      <c r="H47" s="42">
        <v>3.4583999999999997E-2</v>
      </c>
      <c r="I47" s="42">
        <v>0.137378</v>
      </c>
      <c r="J47" s="42">
        <v>0.386127</v>
      </c>
      <c r="K47" s="42">
        <v>0.27097599999999999</v>
      </c>
      <c r="L47" s="42">
        <v>0.25411899999999998</v>
      </c>
      <c r="M47" s="42">
        <v>0.51013799999999998</v>
      </c>
      <c r="N47" s="42">
        <v>0.365369</v>
      </c>
      <c r="O47" s="42">
        <v>0.57113199999999997</v>
      </c>
      <c r="P47" s="42">
        <v>0.193326</v>
      </c>
      <c r="Q47" s="42">
        <v>0.20125399999999999</v>
      </c>
      <c r="R47" s="42">
        <v>0.210282</v>
      </c>
      <c r="S47" s="42">
        <v>0.20186799999999999</v>
      </c>
      <c r="T47" s="42">
        <v>0.184116</v>
      </c>
      <c r="U47" s="42">
        <v>9.6031000000000005E-2</v>
      </c>
      <c r="V47" s="42">
        <v>5.0143E-2</v>
      </c>
      <c r="W47" s="42">
        <v>0.13347300000000001</v>
      </c>
      <c r="X47" s="42">
        <v>8.1211000000000005E-2</v>
      </c>
      <c r="Y47" s="42">
        <v>0.21870700000000001</v>
      </c>
      <c r="Z47" s="42">
        <v>6.9168999999999994E-2</v>
      </c>
      <c r="AA47" s="42">
        <v>4.4836000000000001E-2</v>
      </c>
      <c r="AB47" s="42">
        <v>0.142432</v>
      </c>
      <c r="AC47" s="42">
        <v>0.17011200000000001</v>
      </c>
      <c r="AD47" s="42">
        <v>0.18554100000000001</v>
      </c>
      <c r="AE47" s="42">
        <v>0.21982299999999999</v>
      </c>
      <c r="AF47" s="42">
        <v>0.21771600000000002</v>
      </c>
      <c r="AG47" s="42">
        <v>0.23397499999999999</v>
      </c>
      <c r="AH47" s="42">
        <v>0.24798000000000001</v>
      </c>
      <c r="AI47" s="42">
        <f t="shared" si="1"/>
        <v>5.701242999999999</v>
      </c>
      <c r="AJ47" s="26"/>
      <c r="AK47" s="27"/>
      <c r="AL47" s="28"/>
      <c r="AM47" s="29"/>
      <c r="AN47" s="29"/>
    </row>
    <row r="48" spans="1:40" ht="12" customHeight="1" x14ac:dyDescent="0.25">
      <c r="A48" s="40"/>
      <c r="B48" s="41" t="s">
        <v>22</v>
      </c>
      <c r="C48" s="42">
        <v>2.4473999999999999E-2</v>
      </c>
      <c r="D48" s="42">
        <v>2.4680000000000001E-2</v>
      </c>
      <c r="E48" s="42">
        <v>1.8957000000000002E-2</v>
      </c>
      <c r="F48" s="42">
        <v>1.4322E-2</v>
      </c>
      <c r="G48" s="42">
        <v>1.6517E-2</v>
      </c>
      <c r="H48" s="42">
        <v>1.0723999999999999E-2</v>
      </c>
      <c r="I48" s="42">
        <v>1.3238999999999999E-2</v>
      </c>
      <c r="J48" s="42">
        <v>1.3014E-2</v>
      </c>
      <c r="K48" s="42">
        <v>1.2837000000000001E-2</v>
      </c>
      <c r="L48" s="42">
        <v>6.6203999999999999E-2</v>
      </c>
      <c r="M48" s="42">
        <v>0.113357</v>
      </c>
      <c r="N48" s="42">
        <v>6.2431E-2</v>
      </c>
      <c r="O48" s="42">
        <v>3.9294999999999997E-2</v>
      </c>
      <c r="P48" s="42">
        <v>4.1683999999999999E-2</v>
      </c>
      <c r="Q48" s="42">
        <v>0.13795499999999999</v>
      </c>
      <c r="R48" s="42">
        <v>9.8166999999999977E-2</v>
      </c>
      <c r="S48" s="42">
        <v>0.17260300000000001</v>
      </c>
      <c r="T48" s="42">
        <v>6.6050999999999999E-2</v>
      </c>
      <c r="U48" s="42">
        <v>0.28867500000000001</v>
      </c>
      <c r="V48" s="42">
        <v>4.4161000000000006E-2</v>
      </c>
      <c r="W48" s="42">
        <v>0.101629</v>
      </c>
      <c r="X48" s="42">
        <v>8.2752999999999993E-2</v>
      </c>
      <c r="Y48" s="42">
        <v>0.11107</v>
      </c>
      <c r="Z48" s="42">
        <v>5.9889999999999999E-2</v>
      </c>
      <c r="AA48" s="42">
        <v>0.11129299999999999</v>
      </c>
      <c r="AB48" s="42">
        <v>0.13832900000000001</v>
      </c>
      <c r="AC48" s="42">
        <v>9.2044999999999988E-2</v>
      </c>
      <c r="AD48" s="42">
        <v>0.22936000000000001</v>
      </c>
      <c r="AE48" s="42">
        <v>0.24988899999999997</v>
      </c>
      <c r="AF48" s="42">
        <v>0.64317299999999999</v>
      </c>
      <c r="AG48" s="42">
        <v>0.23614899999999997</v>
      </c>
      <c r="AH48" s="42">
        <v>7.9472000000000001E-2</v>
      </c>
      <c r="AI48" s="42">
        <f t="shared" si="1"/>
        <v>3.414399</v>
      </c>
      <c r="AJ48" s="26"/>
      <c r="AK48" s="27"/>
      <c r="AL48" s="28"/>
      <c r="AM48" s="29"/>
      <c r="AN48" s="29"/>
    </row>
    <row r="49" spans="1:40" ht="12" customHeight="1" x14ac:dyDescent="0.25">
      <c r="A49" s="40"/>
      <c r="B49" s="41" t="s">
        <v>24</v>
      </c>
      <c r="C49" s="42">
        <v>0.10034799999999999</v>
      </c>
      <c r="D49" s="42">
        <v>8.3830000000000002E-2</v>
      </c>
      <c r="E49" s="42">
        <v>8.0838999999999994E-2</v>
      </c>
      <c r="F49" s="42">
        <v>0.19020100000000001</v>
      </c>
      <c r="G49" s="42">
        <v>0.22806300000000002</v>
      </c>
      <c r="H49" s="42">
        <v>0.22370899999999999</v>
      </c>
      <c r="I49" s="42">
        <v>0.28997699999999998</v>
      </c>
      <c r="J49" s="42">
        <v>0.46746199999999999</v>
      </c>
      <c r="K49" s="42">
        <v>0.45960100000000004</v>
      </c>
      <c r="L49" s="42">
        <v>0.39676800000000001</v>
      </c>
      <c r="M49" s="42">
        <v>0.357545</v>
      </c>
      <c r="N49" s="42">
        <v>0.361649</v>
      </c>
      <c r="O49" s="42">
        <v>0.44130800000000003</v>
      </c>
      <c r="P49" s="42">
        <v>0.56223199999999995</v>
      </c>
      <c r="Q49" s="42">
        <v>0.94730099999999995</v>
      </c>
      <c r="R49" s="42">
        <v>0.91138600000000003</v>
      </c>
      <c r="S49" s="42">
        <v>0.99956500000000004</v>
      </c>
      <c r="T49" s="42">
        <v>1.4134930000000001</v>
      </c>
      <c r="U49" s="42">
        <v>1.2109079999999999</v>
      </c>
      <c r="V49" s="42">
        <v>1.1408320000000001</v>
      </c>
      <c r="W49" s="42">
        <v>1.7496859999999999</v>
      </c>
      <c r="X49" s="42">
        <v>1.3670030000000002</v>
      </c>
      <c r="Y49" s="42">
        <v>1.0427219999999999</v>
      </c>
      <c r="Z49" s="42">
        <v>0.82087200000000005</v>
      </c>
      <c r="AA49" s="42">
        <v>1.1136739999999998</v>
      </c>
      <c r="AB49" s="42">
        <v>1.4407560000000001</v>
      </c>
      <c r="AC49" s="42">
        <v>1.0080629999999999</v>
      </c>
      <c r="AD49" s="42">
        <v>1.6843189999999999</v>
      </c>
      <c r="AE49" s="42">
        <v>1.5795359999999998</v>
      </c>
      <c r="AF49" s="42">
        <v>0.88405599999999984</v>
      </c>
      <c r="AG49" s="42">
        <v>1.6779960000000003</v>
      </c>
      <c r="AH49" s="42">
        <v>1.2164440000000003</v>
      </c>
      <c r="AI49" s="42">
        <f t="shared" si="1"/>
        <v>26.452144000000001</v>
      </c>
      <c r="AJ49" s="26"/>
      <c r="AK49" s="27"/>
      <c r="AL49" s="28"/>
      <c r="AM49" s="29"/>
      <c r="AN49" s="29"/>
    </row>
    <row r="50" spans="1:40" ht="12" customHeight="1" x14ac:dyDescent="0.25">
      <c r="A50" s="40"/>
      <c r="B50" s="41" t="s">
        <v>26</v>
      </c>
      <c r="C50" s="42">
        <v>0</v>
      </c>
      <c r="D50" s="42">
        <v>0</v>
      </c>
      <c r="E50" s="42">
        <v>7.4999999999999993E-5</v>
      </c>
      <c r="F50" s="42">
        <v>5.8E-5</v>
      </c>
      <c r="G50" s="42">
        <v>0</v>
      </c>
      <c r="H50" s="42">
        <v>7.45E-4</v>
      </c>
      <c r="I50" s="42">
        <v>7.8700000000000005E-4</v>
      </c>
      <c r="J50" s="42">
        <v>1.0455000000000001E-2</v>
      </c>
      <c r="K50" s="42">
        <v>2.8694000000000001E-2</v>
      </c>
      <c r="L50" s="42">
        <v>1.0889999999999999E-3</v>
      </c>
      <c r="M50" s="42">
        <v>5.4089999999999997E-3</v>
      </c>
      <c r="N50" s="42">
        <v>8.1840000000000003E-3</v>
      </c>
      <c r="O50" s="42">
        <v>1.766E-3</v>
      </c>
      <c r="P50" s="42">
        <v>1.062E-3</v>
      </c>
      <c r="Q50" s="42">
        <v>4.1489999999999999E-3</v>
      </c>
      <c r="R50" s="42">
        <v>3.738E-3</v>
      </c>
      <c r="S50" s="42">
        <v>6.7390000000000002E-3</v>
      </c>
      <c r="T50" s="42">
        <v>2.069E-2</v>
      </c>
      <c r="U50" s="42">
        <v>6.7390000000000002E-3</v>
      </c>
      <c r="V50" s="42">
        <v>1.3495999999999999E-2</v>
      </c>
      <c r="W50" s="42">
        <v>1.2761E-2</v>
      </c>
      <c r="X50" s="42">
        <v>1.4420000000000001E-2</v>
      </c>
      <c r="Y50" s="42">
        <v>1.8921E-2</v>
      </c>
      <c r="Z50" s="42">
        <v>1.1093E-2</v>
      </c>
      <c r="AA50" s="42">
        <v>1.7177000000000001E-2</v>
      </c>
      <c r="AB50" s="42">
        <v>1.5793000000000001E-2</v>
      </c>
      <c r="AC50" s="42">
        <v>1.1436E-2</v>
      </c>
      <c r="AD50" s="42">
        <v>1.1004E-2</v>
      </c>
      <c r="AE50" s="42">
        <v>1.1552E-2</v>
      </c>
      <c r="AF50" s="42">
        <v>9.0029999999999989E-3</v>
      </c>
      <c r="AG50" s="42">
        <v>3.5530000000000002E-3</v>
      </c>
      <c r="AH50" s="42">
        <v>3.359E-3</v>
      </c>
      <c r="AI50" s="42">
        <f t="shared" si="1"/>
        <v>0.25394699999999998</v>
      </c>
      <c r="AJ50" s="26"/>
      <c r="AK50" s="27"/>
      <c r="AL50" s="28"/>
      <c r="AM50" s="29"/>
      <c r="AN50" s="29"/>
    </row>
    <row r="51" spans="1:40" ht="12" customHeight="1" x14ac:dyDescent="0.25">
      <c r="A51" s="40"/>
      <c r="B51" s="41" t="s">
        <v>28</v>
      </c>
      <c r="C51" s="42">
        <v>8.4550000000000007E-3</v>
      </c>
      <c r="D51" s="42">
        <v>1.4625000000000001E-2</v>
      </c>
      <c r="E51" s="42">
        <v>3.8768999999999998E-2</v>
      </c>
      <c r="F51" s="42">
        <v>4.9348000000000003E-2</v>
      </c>
      <c r="G51" s="42">
        <v>5.4879999999999998E-2</v>
      </c>
      <c r="H51" s="42">
        <v>8.7859999999999994E-2</v>
      </c>
      <c r="I51" s="42">
        <v>7.9812999999999995E-2</v>
      </c>
      <c r="J51" s="42">
        <v>9.9250000000000005E-2</v>
      </c>
      <c r="K51" s="42">
        <v>0.16875000000000001</v>
      </c>
      <c r="L51" s="42">
        <v>0.14697099999999999</v>
      </c>
      <c r="M51" s="42">
        <v>8.5917999999999994E-2</v>
      </c>
      <c r="N51" s="42">
        <v>8.3032999999999996E-2</v>
      </c>
      <c r="O51" s="42">
        <v>0.258799</v>
      </c>
      <c r="P51" s="42">
        <v>0.382359</v>
      </c>
      <c r="Q51" s="42">
        <v>0.52671599999999996</v>
      </c>
      <c r="R51" s="42">
        <v>0.95043599999999995</v>
      </c>
      <c r="S51" s="42">
        <v>0.600796</v>
      </c>
      <c r="T51" s="42">
        <v>0.91229400000000005</v>
      </c>
      <c r="U51" s="42">
        <v>1.67703</v>
      </c>
      <c r="V51" s="42">
        <v>0.90932800000000003</v>
      </c>
      <c r="W51" s="42">
        <v>1.1620999999999999</v>
      </c>
      <c r="X51" s="42">
        <v>1.2261979999999999</v>
      </c>
      <c r="Y51" s="42">
        <v>1.7237210000000001</v>
      </c>
      <c r="Z51" s="42">
        <v>1.5763039999999999</v>
      </c>
      <c r="AA51" s="42">
        <v>1.5280659999999999</v>
      </c>
      <c r="AB51" s="42">
        <v>0.95512799999999998</v>
      </c>
      <c r="AC51" s="42">
        <v>0.87648099999999995</v>
      </c>
      <c r="AD51" s="42">
        <v>1.116687</v>
      </c>
      <c r="AE51" s="42">
        <v>1.5680190000000001</v>
      </c>
      <c r="AF51" s="42">
        <v>2.2093240000000001</v>
      </c>
      <c r="AG51" s="42">
        <v>1.349815</v>
      </c>
      <c r="AH51" s="42">
        <v>1.932612</v>
      </c>
      <c r="AI51" s="42">
        <f t="shared" si="1"/>
        <v>24.359884999999995</v>
      </c>
      <c r="AJ51" s="26"/>
      <c r="AK51" s="27"/>
      <c r="AL51" s="28"/>
      <c r="AM51" s="29"/>
      <c r="AN51" s="29"/>
    </row>
    <row r="52" spans="1:40" ht="12" customHeight="1" x14ac:dyDescent="0.25">
      <c r="A52" s="40"/>
      <c r="B52" s="41" t="s">
        <v>30</v>
      </c>
      <c r="C52" s="42">
        <v>2.5787000000000001E-2</v>
      </c>
      <c r="D52" s="42">
        <v>4.7151999999999999E-2</v>
      </c>
      <c r="E52" s="42">
        <v>2.0990999999999999E-2</v>
      </c>
      <c r="F52" s="42">
        <v>3.0041999999999999E-2</v>
      </c>
      <c r="G52" s="42">
        <v>0.10671</v>
      </c>
      <c r="H52" s="42">
        <v>8.9545999999999987E-2</v>
      </c>
      <c r="I52" s="42">
        <v>9.2100000000000001E-2</v>
      </c>
      <c r="J52" s="42">
        <v>0.26128899999999999</v>
      </c>
      <c r="K52" s="42">
        <v>0.11905300000000001</v>
      </c>
      <c r="L52" s="42">
        <v>0.11312899999999999</v>
      </c>
      <c r="M52" s="42">
        <v>0.18981400000000001</v>
      </c>
      <c r="N52" s="42">
        <v>0.18562699999999999</v>
      </c>
      <c r="O52" s="42">
        <v>1.0160000000000001E-2</v>
      </c>
      <c r="P52" s="42">
        <v>6.0817000000000003E-2</v>
      </c>
      <c r="Q52" s="42">
        <v>9.4000000000000008E-5</v>
      </c>
      <c r="R52" s="42">
        <v>8.9999999999999998E-4</v>
      </c>
      <c r="S52" s="42">
        <v>1.815E-3</v>
      </c>
      <c r="T52" s="42">
        <v>3.2490000000000002E-3</v>
      </c>
      <c r="U52" s="42">
        <v>1.6999999999999997E-3</v>
      </c>
      <c r="V52" s="42">
        <v>1.6969999999999999E-3</v>
      </c>
      <c r="W52" s="42">
        <v>1.3029999999999999E-3</v>
      </c>
      <c r="X52" s="42">
        <v>4.1899999999999999E-4</v>
      </c>
      <c r="Y52" s="42">
        <v>1.6299999999999999E-3</v>
      </c>
      <c r="Z52" s="42">
        <v>1.5959999999999998E-3</v>
      </c>
      <c r="AA52" s="42">
        <v>3.5639999999999995E-3</v>
      </c>
      <c r="AB52" s="42">
        <v>5.3699999999999998E-3</v>
      </c>
      <c r="AC52" s="42">
        <v>2.3839999999999998E-3</v>
      </c>
      <c r="AD52" s="42">
        <v>1.7759999999999998E-3</v>
      </c>
      <c r="AE52" s="42">
        <v>4.3999999999999996E-4</v>
      </c>
      <c r="AF52" s="42">
        <v>1.9999999999999998E-4</v>
      </c>
      <c r="AG52" s="42">
        <v>2.3499999999999999E-4</v>
      </c>
      <c r="AH52" s="42">
        <v>1.2929999999999999E-3</v>
      </c>
      <c r="AI52" s="42">
        <f t="shared" si="1"/>
        <v>1.3818819999999996</v>
      </c>
      <c r="AJ52" s="26"/>
      <c r="AK52" s="27"/>
      <c r="AL52" s="28"/>
      <c r="AM52" s="29"/>
      <c r="AN52" s="29"/>
    </row>
    <row r="53" spans="1:40" ht="12" customHeight="1" x14ac:dyDescent="0.25">
      <c r="A53" s="40"/>
      <c r="B53" s="41" t="s">
        <v>32</v>
      </c>
      <c r="C53" s="42">
        <v>7.4733999999999995E-2</v>
      </c>
      <c r="D53" s="42">
        <v>6.5853999999999996E-2</v>
      </c>
      <c r="E53" s="42">
        <v>4.5123999999999997E-2</v>
      </c>
      <c r="F53" s="42">
        <v>1.0876089999999998</v>
      </c>
      <c r="G53" s="42">
        <v>1.0579190000000003</v>
      </c>
      <c r="H53" s="42">
        <v>1.2466969999999997</v>
      </c>
      <c r="I53" s="42">
        <v>2.4387859999999995</v>
      </c>
      <c r="J53" s="42">
        <v>3.2934449999999993</v>
      </c>
      <c r="K53" s="42">
        <v>2.7627679999999999</v>
      </c>
      <c r="L53" s="42">
        <v>2.5955120000000003</v>
      </c>
      <c r="M53" s="42">
        <v>0.79852899999999982</v>
      </c>
      <c r="N53" s="42">
        <v>1.1411549999999999</v>
      </c>
      <c r="O53" s="42">
        <v>0.80646399999999985</v>
      </c>
      <c r="P53" s="42">
        <v>0.59338599999999997</v>
      </c>
      <c r="Q53" s="42">
        <v>0.52834800000000004</v>
      </c>
      <c r="R53" s="42">
        <v>0.50307400000000002</v>
      </c>
      <c r="S53" s="42">
        <v>0.83762599999999987</v>
      </c>
      <c r="T53" s="42">
        <v>0.65436400000000006</v>
      </c>
      <c r="U53" s="42">
        <v>0.45383699999999999</v>
      </c>
      <c r="V53" s="42">
        <v>0.33909699999999998</v>
      </c>
      <c r="W53" s="42">
        <v>0.52052200000000004</v>
      </c>
      <c r="X53" s="42">
        <v>0.59562100000000007</v>
      </c>
      <c r="Y53" s="42">
        <v>0.62558500000000006</v>
      </c>
      <c r="Z53" s="42">
        <v>0.56364199999999998</v>
      </c>
      <c r="AA53" s="42">
        <v>0.70677299999999998</v>
      </c>
      <c r="AB53" s="42">
        <v>0.70333299999999987</v>
      </c>
      <c r="AC53" s="42">
        <v>0.75587000000000004</v>
      </c>
      <c r="AD53" s="42">
        <v>1.0412710000000001</v>
      </c>
      <c r="AE53" s="42">
        <v>1.206121</v>
      </c>
      <c r="AF53" s="42">
        <v>1.2765830000000002</v>
      </c>
      <c r="AG53" s="42">
        <v>1.2179250000000001</v>
      </c>
      <c r="AH53" s="42">
        <v>1.7364709999999999</v>
      </c>
      <c r="AI53" s="42">
        <f t="shared" si="1"/>
        <v>32.274045000000001</v>
      </c>
      <c r="AJ53" s="26"/>
      <c r="AK53" s="27"/>
      <c r="AL53" s="28"/>
      <c r="AM53" s="29"/>
      <c r="AN53" s="29"/>
    </row>
    <row r="54" spans="1:40" ht="12" customHeight="1" x14ac:dyDescent="0.25">
      <c r="A54" s="40"/>
      <c r="B54" s="41" t="s">
        <v>34</v>
      </c>
      <c r="C54" s="42">
        <v>7.0850000000000002E-3</v>
      </c>
      <c r="D54" s="42">
        <v>2.4460000000000003E-3</v>
      </c>
      <c r="E54" s="42">
        <v>3.6020000000000002E-3</v>
      </c>
      <c r="F54" s="42">
        <v>2.3180000000000002E-3</v>
      </c>
      <c r="G54" s="42">
        <v>3.7229999999999997E-3</v>
      </c>
      <c r="H54" s="42">
        <v>6.0109999999999999E-3</v>
      </c>
      <c r="I54" s="42">
        <v>1.5160999999999999E-2</v>
      </c>
      <c r="J54" s="42">
        <v>4.8638000000000001E-2</v>
      </c>
      <c r="K54" s="42">
        <v>0.46812900000000002</v>
      </c>
      <c r="L54" s="42">
        <v>0.52630699999999997</v>
      </c>
      <c r="M54" s="42">
        <v>0.939635</v>
      </c>
      <c r="N54" s="42">
        <v>0.58867900000000006</v>
      </c>
      <c r="O54" s="42">
        <v>0.49359699999999995</v>
      </c>
      <c r="P54" s="42">
        <v>0.82004299999999997</v>
      </c>
      <c r="Q54" s="42">
        <v>0.44120500000000001</v>
      </c>
      <c r="R54" s="42">
        <v>0.22961699999999999</v>
      </c>
      <c r="S54" s="42">
        <v>0.31696599999999997</v>
      </c>
      <c r="T54" s="42">
        <v>0.20870799999999998</v>
      </c>
      <c r="U54" s="42">
        <v>8.1076000000000009E-2</v>
      </c>
      <c r="V54" s="42">
        <v>3.2184999999999998E-2</v>
      </c>
      <c r="W54" s="42">
        <v>8.3728999999999998E-2</v>
      </c>
      <c r="X54" s="42">
        <v>0.15653700000000001</v>
      </c>
      <c r="Y54" s="42">
        <v>0.15673299999999998</v>
      </c>
      <c r="Z54" s="42">
        <v>0.18220500000000001</v>
      </c>
      <c r="AA54" s="42">
        <v>0.23721299999999998</v>
      </c>
      <c r="AB54" s="42">
        <v>9.4705999999999999E-2</v>
      </c>
      <c r="AC54" s="42">
        <v>8.7638999999999995E-2</v>
      </c>
      <c r="AD54" s="42">
        <v>2.9585059999999999</v>
      </c>
      <c r="AE54" s="42">
        <v>2.4356590000000002</v>
      </c>
      <c r="AF54" s="42">
        <v>1.674083</v>
      </c>
      <c r="AG54" s="42">
        <v>2.4945719999999998</v>
      </c>
      <c r="AH54" s="42">
        <v>7.3175000000000004E-2</v>
      </c>
      <c r="AI54" s="42">
        <f t="shared" si="1"/>
        <v>15.869888</v>
      </c>
      <c r="AJ54" s="26"/>
      <c r="AK54" s="27"/>
      <c r="AL54" s="28"/>
      <c r="AM54" s="29"/>
      <c r="AN54" s="29"/>
    </row>
    <row r="55" spans="1:40" ht="12" customHeight="1" x14ac:dyDescent="0.25">
      <c r="A55" s="40"/>
      <c r="B55" s="41" t="s">
        <v>36</v>
      </c>
      <c r="C55" s="42">
        <v>0.52524999999999988</v>
      </c>
      <c r="D55" s="42">
        <v>0.46204899999999999</v>
      </c>
      <c r="E55" s="42">
        <v>1.2868430000000002</v>
      </c>
      <c r="F55" s="42">
        <v>2.0978529999999997</v>
      </c>
      <c r="G55" s="42">
        <v>1.2877829999999999</v>
      </c>
      <c r="H55" s="42">
        <v>2.2513329999999998</v>
      </c>
      <c r="I55" s="42">
        <v>4.7888910000000005</v>
      </c>
      <c r="J55" s="42">
        <v>6.280354</v>
      </c>
      <c r="K55" s="42">
        <v>11.726075999999999</v>
      </c>
      <c r="L55" s="42">
        <v>7.8515050000000004</v>
      </c>
      <c r="M55" s="42">
        <v>13.237395000000001</v>
      </c>
      <c r="N55" s="42">
        <v>19.462108999999998</v>
      </c>
      <c r="O55" s="42">
        <v>17.247122999999998</v>
      </c>
      <c r="P55" s="42">
        <v>11.505406999999996</v>
      </c>
      <c r="Q55" s="42">
        <v>13.529410000000002</v>
      </c>
      <c r="R55" s="42">
        <v>12.414000999999997</v>
      </c>
      <c r="S55" s="42">
        <v>13.463960999999998</v>
      </c>
      <c r="T55" s="42">
        <v>18.459510999999999</v>
      </c>
      <c r="U55" s="42">
        <v>20.541065999999997</v>
      </c>
      <c r="V55" s="42">
        <v>12.047011000000003</v>
      </c>
      <c r="W55" s="42">
        <v>9.8433150000000023</v>
      </c>
      <c r="X55" s="42">
        <v>7.8880899999999992</v>
      </c>
      <c r="Y55" s="42">
        <v>7.0224539999999998</v>
      </c>
      <c r="Z55" s="42">
        <v>6.5450269999999984</v>
      </c>
      <c r="AA55" s="42">
        <v>8.0165339999999983</v>
      </c>
      <c r="AB55" s="42">
        <v>7.9875550000000004</v>
      </c>
      <c r="AC55" s="42">
        <v>9.2669849999999983</v>
      </c>
      <c r="AD55" s="42">
        <v>8.6397560000000002</v>
      </c>
      <c r="AE55" s="42">
        <v>8.6478519999999985</v>
      </c>
      <c r="AF55" s="42">
        <v>7.3599749999999986</v>
      </c>
      <c r="AG55" s="42">
        <v>6.5238449999999997</v>
      </c>
      <c r="AH55" s="42">
        <v>19.257802000000002</v>
      </c>
      <c r="AI55" s="42">
        <f t="shared" si="1"/>
        <v>297.46412100000003</v>
      </c>
      <c r="AJ55" s="26"/>
      <c r="AK55" s="27"/>
      <c r="AL55" s="28"/>
      <c r="AM55" s="29"/>
      <c r="AN55" s="29"/>
    </row>
    <row r="56" spans="1:40" ht="12" customHeight="1" x14ac:dyDescent="0.25">
      <c r="A56" s="40"/>
      <c r="B56" s="41" t="s">
        <v>38</v>
      </c>
      <c r="C56" s="42">
        <v>0.24963400000000005</v>
      </c>
      <c r="D56" s="42">
        <v>0.22927700000000001</v>
      </c>
      <c r="E56" s="42">
        <v>0.20859099999999997</v>
      </c>
      <c r="F56" s="42">
        <v>0.155026</v>
      </c>
      <c r="G56" s="42">
        <v>0.17760499999999999</v>
      </c>
      <c r="H56" s="42">
        <v>0.10132000000000002</v>
      </c>
      <c r="I56" s="42">
        <v>0.10267500000000002</v>
      </c>
      <c r="J56" s="42">
        <v>0.21521499999999996</v>
      </c>
      <c r="K56" s="42">
        <v>6.933300000000002E-2</v>
      </c>
      <c r="L56" s="42">
        <v>0.3102319999999999</v>
      </c>
      <c r="M56" s="42">
        <v>0.30402199999999985</v>
      </c>
      <c r="N56" s="42">
        <v>4.0139000000000008E-2</v>
      </c>
      <c r="O56" s="42">
        <v>6.287100000000001E-2</v>
      </c>
      <c r="P56" s="42">
        <v>1.4499999999999999E-2</v>
      </c>
      <c r="Q56" s="42">
        <v>1.4802999999999998E-2</v>
      </c>
      <c r="R56" s="42">
        <v>2.8412E-2</v>
      </c>
      <c r="S56" s="42">
        <v>1.5145E-2</v>
      </c>
      <c r="T56" s="42">
        <v>1.3431E-2</v>
      </c>
      <c r="U56" s="42">
        <v>3.2146000000000001E-2</v>
      </c>
      <c r="V56" s="42">
        <v>1.5102000000000001E-2</v>
      </c>
      <c r="W56" s="42">
        <v>4.2660000000000003E-2</v>
      </c>
      <c r="X56" s="42">
        <v>5.11E-2</v>
      </c>
      <c r="Y56" s="42">
        <v>1.3656E-2</v>
      </c>
      <c r="Z56" s="42">
        <v>1.2962E-2</v>
      </c>
      <c r="AA56" s="42">
        <v>1.2801999999999999E-2</v>
      </c>
      <c r="AB56" s="42">
        <v>8.624999999999999E-3</v>
      </c>
      <c r="AC56" s="42">
        <v>3.8659999999999996E-3</v>
      </c>
      <c r="AD56" s="42">
        <v>1.722E-3</v>
      </c>
      <c r="AE56" s="42">
        <v>7.8899999999999999E-4</v>
      </c>
      <c r="AF56" s="42">
        <v>1.5E-3</v>
      </c>
      <c r="AG56" s="42">
        <v>2.0590000000000001E-3</v>
      </c>
      <c r="AH56" s="42">
        <v>6.2239999999999995E-3</v>
      </c>
      <c r="AI56" s="42">
        <f t="shared" si="1"/>
        <v>2.5174440000000002</v>
      </c>
      <c r="AJ56" s="26"/>
      <c r="AK56" s="27"/>
      <c r="AL56" s="28"/>
      <c r="AM56" s="29"/>
      <c r="AN56" s="29"/>
    </row>
    <row r="57" spans="1:40" ht="12" customHeight="1" x14ac:dyDescent="0.25">
      <c r="A57" s="40"/>
      <c r="B57" s="41" t="s">
        <v>40</v>
      </c>
      <c r="C57" s="42">
        <v>2.12E-4</v>
      </c>
      <c r="D57" s="42">
        <v>1.7200000000000001E-4</v>
      </c>
      <c r="E57" s="42">
        <v>1E-4</v>
      </c>
      <c r="F57" s="42">
        <v>7.2659999999999999E-3</v>
      </c>
      <c r="G57" s="42">
        <v>1.9265000000000001E-2</v>
      </c>
      <c r="H57" s="42">
        <v>2.7141000000000002E-2</v>
      </c>
      <c r="I57" s="42">
        <v>4.0607999999999998E-2</v>
      </c>
      <c r="J57" s="42">
        <v>0.27820400000000001</v>
      </c>
      <c r="K57" s="42">
        <v>0.51007999999999998</v>
      </c>
      <c r="L57" s="42">
        <v>0.42370200000000002</v>
      </c>
      <c r="M57" s="42">
        <v>0.273677</v>
      </c>
      <c r="N57" s="42">
        <v>0.16312100000000002</v>
      </c>
      <c r="O57" s="42">
        <v>6.7008999999999999E-2</v>
      </c>
      <c r="P57" s="42">
        <v>8.0018999999999993E-2</v>
      </c>
      <c r="Q57" s="42">
        <v>0.16192999999999999</v>
      </c>
      <c r="R57" s="42">
        <v>0.13986200000000001</v>
      </c>
      <c r="S57" s="42">
        <v>0.15915100000000001</v>
      </c>
      <c r="T57" s="42">
        <v>0.28813700000000003</v>
      </c>
      <c r="U57" s="42">
        <v>0.83410300000000004</v>
      </c>
      <c r="V57" s="42">
        <v>0.35639199999999999</v>
      </c>
      <c r="W57" s="42">
        <v>0.45141600000000004</v>
      </c>
      <c r="X57" s="42">
        <v>0.44088499999999997</v>
      </c>
      <c r="Y57" s="42">
        <v>0.50632999999999995</v>
      </c>
      <c r="Z57" s="42">
        <v>0.41631000000000001</v>
      </c>
      <c r="AA57" s="42">
        <v>0.275007</v>
      </c>
      <c r="AB57" s="42">
        <v>0.25790599999999997</v>
      </c>
      <c r="AC57" s="42">
        <v>0.40806700000000001</v>
      </c>
      <c r="AD57" s="42">
        <v>0.38218399999999997</v>
      </c>
      <c r="AE57" s="42">
        <v>0.38244099999999998</v>
      </c>
      <c r="AF57" s="42">
        <v>0.42015800000000003</v>
      </c>
      <c r="AG57" s="42">
        <v>0.28997099999999998</v>
      </c>
      <c r="AH57" s="42">
        <v>0.38403299999999996</v>
      </c>
      <c r="AI57" s="42">
        <f t="shared" si="1"/>
        <v>8.444859000000001</v>
      </c>
      <c r="AJ57" s="26"/>
      <c r="AK57" s="27"/>
      <c r="AL57" s="28"/>
      <c r="AM57" s="29"/>
      <c r="AN57" s="29"/>
    </row>
    <row r="58" spans="1:40" ht="12" customHeight="1" x14ac:dyDescent="0.25">
      <c r="A58" s="40"/>
      <c r="B58" s="41" t="s">
        <v>42</v>
      </c>
      <c r="C58" s="42">
        <v>2.0248000000000002E-2</v>
      </c>
      <c r="D58" s="42">
        <v>1.8284999999999996E-2</v>
      </c>
      <c r="E58" s="42">
        <v>1.1386E-2</v>
      </c>
      <c r="F58" s="42">
        <v>2.7032E-2</v>
      </c>
      <c r="G58" s="42">
        <v>2.5573000000000002E-2</v>
      </c>
      <c r="H58" s="42">
        <v>3.6067000000000002E-2</v>
      </c>
      <c r="I58" s="42">
        <v>3.7975000000000009E-2</v>
      </c>
      <c r="J58" s="42">
        <v>3.5470000000000008E-2</v>
      </c>
      <c r="K58" s="42">
        <v>2.0448000000000001E-2</v>
      </c>
      <c r="L58" s="42">
        <v>0.19261999999999999</v>
      </c>
      <c r="M58" s="42">
        <v>3.0088999999999998E-2</v>
      </c>
      <c r="N58" s="42">
        <v>3.2715000000000001E-2</v>
      </c>
      <c r="O58" s="42">
        <v>9.4500000000000001E-2</v>
      </c>
      <c r="P58" s="42">
        <v>4.2956000000000001E-2</v>
      </c>
      <c r="Q58" s="42">
        <v>9.3639000000000014E-2</v>
      </c>
      <c r="R58" s="42">
        <v>1.2492899999999998</v>
      </c>
      <c r="S58" s="42">
        <v>1.4874660000000004</v>
      </c>
      <c r="T58" s="42">
        <v>1.5061329999999999</v>
      </c>
      <c r="U58" s="42">
        <v>2.2214039999999993</v>
      </c>
      <c r="V58" s="42">
        <v>1.2762920000000002</v>
      </c>
      <c r="W58" s="42">
        <v>2.1538830000000004</v>
      </c>
      <c r="X58" s="42">
        <v>1.8073000000000006</v>
      </c>
      <c r="Y58" s="42">
        <v>1.8988580000000004</v>
      </c>
      <c r="Z58" s="42">
        <v>1.9834889999999996</v>
      </c>
      <c r="AA58" s="42">
        <v>1.8437299999999999</v>
      </c>
      <c r="AB58" s="42">
        <v>1.670156</v>
      </c>
      <c r="AC58" s="42">
        <v>2.0049139999999999</v>
      </c>
      <c r="AD58" s="42">
        <v>2.2286190000000006</v>
      </c>
      <c r="AE58" s="42">
        <v>2.722591</v>
      </c>
      <c r="AF58" s="42">
        <v>2.929252</v>
      </c>
      <c r="AG58" s="42">
        <v>1.9649960000000002</v>
      </c>
      <c r="AH58" s="42">
        <v>3.0016120000000002</v>
      </c>
      <c r="AI58" s="42">
        <f t="shared" si="1"/>
        <v>34.668987999999999</v>
      </c>
      <c r="AJ58" s="26"/>
      <c r="AK58" s="27"/>
      <c r="AL58" s="28"/>
      <c r="AM58" s="29"/>
      <c r="AN58" s="29"/>
    </row>
    <row r="59" spans="1:40" ht="12" customHeight="1" x14ac:dyDescent="0.25">
      <c r="A59" s="40"/>
      <c r="B59" s="41" t="s">
        <v>44</v>
      </c>
      <c r="C59" s="42">
        <v>5.3392000000000002E-2</v>
      </c>
      <c r="D59" s="42">
        <v>4.4042999999999999E-2</v>
      </c>
      <c r="E59" s="42">
        <v>0.38764500000000002</v>
      </c>
      <c r="F59" s="42">
        <v>0.126804</v>
      </c>
      <c r="G59" s="42">
        <v>0.19337399999999999</v>
      </c>
      <c r="H59" s="42">
        <v>0.30666300000000002</v>
      </c>
      <c r="I59" s="42">
        <v>0.43975099999999989</v>
      </c>
      <c r="J59" s="42">
        <v>0.52719499999999997</v>
      </c>
      <c r="K59" s="42">
        <v>8.7377999999999983E-2</v>
      </c>
      <c r="L59" s="42">
        <v>5.7050999999999991E-2</v>
      </c>
      <c r="M59" s="42">
        <v>5.9124000000000003E-2</v>
      </c>
      <c r="N59" s="42">
        <v>4.0742999999999994E-2</v>
      </c>
      <c r="O59" s="42">
        <v>9.2416000000000012E-2</v>
      </c>
      <c r="P59" s="42">
        <v>0.14279700000000001</v>
      </c>
      <c r="Q59" s="42">
        <v>6.0519000000000003E-2</v>
      </c>
      <c r="R59" s="42">
        <v>8.3156000000000008E-2</v>
      </c>
      <c r="S59" s="42">
        <v>6.586199999999999E-2</v>
      </c>
      <c r="T59" s="42">
        <v>0.18456999999999998</v>
      </c>
      <c r="U59" s="42">
        <v>0.32684000000000002</v>
      </c>
      <c r="V59" s="42">
        <v>0.24839999999999998</v>
      </c>
      <c r="W59" s="42">
        <v>0.58067000000000002</v>
      </c>
      <c r="X59" s="42">
        <v>0.51976</v>
      </c>
      <c r="Y59" s="42">
        <v>0.50376299999999996</v>
      </c>
      <c r="Z59" s="42">
        <v>0.49227099999999996</v>
      </c>
      <c r="AA59" s="42">
        <v>0.70923200000000008</v>
      </c>
      <c r="AB59" s="42">
        <v>0.68391000000000002</v>
      </c>
      <c r="AC59" s="42">
        <v>0.54151000000000005</v>
      </c>
      <c r="AD59" s="42">
        <v>0.63251599999999997</v>
      </c>
      <c r="AE59" s="42">
        <v>0.65486100000000003</v>
      </c>
      <c r="AF59" s="42">
        <v>0.72479800000000005</v>
      </c>
      <c r="AG59" s="42">
        <v>0.70128999999999997</v>
      </c>
      <c r="AH59" s="42">
        <v>1.299995</v>
      </c>
      <c r="AI59" s="42">
        <f t="shared" si="1"/>
        <v>11.572299000000001</v>
      </c>
      <c r="AJ59" s="26"/>
      <c r="AK59" s="27"/>
      <c r="AL59" s="28"/>
      <c r="AM59" s="29"/>
      <c r="AN59" s="29"/>
    </row>
    <row r="60" spans="1:40" ht="12" customHeight="1" x14ac:dyDescent="0.25">
      <c r="A60" s="40"/>
      <c r="B60" s="41" t="s">
        <v>46</v>
      </c>
      <c r="C60" s="42">
        <v>0.16404400000000002</v>
      </c>
      <c r="D60" s="42">
        <v>0.11681599999999999</v>
      </c>
      <c r="E60" s="42">
        <v>0.11622800000000001</v>
      </c>
      <c r="F60" s="42">
        <v>0.41718799999999995</v>
      </c>
      <c r="G60" s="42">
        <v>0.50091599999999992</v>
      </c>
      <c r="H60" s="42">
        <v>0.34123100000000001</v>
      </c>
      <c r="I60" s="42">
        <v>0.731433</v>
      </c>
      <c r="J60" s="42">
        <v>0.55907200000000001</v>
      </c>
      <c r="K60" s="42">
        <v>0.56102299999999994</v>
      </c>
      <c r="L60" s="42">
        <v>0.61302299999999998</v>
      </c>
      <c r="M60" s="42">
        <v>1.013301</v>
      </c>
      <c r="N60" s="42">
        <v>0.67761800000000005</v>
      </c>
      <c r="O60" s="42">
        <v>0.71799599999999997</v>
      </c>
      <c r="P60" s="42">
        <v>0.514768</v>
      </c>
      <c r="Q60" s="42">
        <v>0.73745299999999991</v>
      </c>
      <c r="R60" s="42">
        <v>1.3634970000000002</v>
      </c>
      <c r="S60" s="42">
        <v>1.0693400000000002</v>
      </c>
      <c r="T60" s="42">
        <v>1.6557939999999995</v>
      </c>
      <c r="U60" s="42">
        <v>1.9522619999999997</v>
      </c>
      <c r="V60" s="42">
        <v>1.3602080000000003</v>
      </c>
      <c r="W60" s="42">
        <v>1.3900049999999999</v>
      </c>
      <c r="X60" s="42">
        <v>1.4992089999999998</v>
      </c>
      <c r="Y60" s="42">
        <v>1.2493100000000001</v>
      </c>
      <c r="Z60" s="42">
        <v>1.0183469999999999</v>
      </c>
      <c r="AA60" s="42">
        <v>1.375823</v>
      </c>
      <c r="AB60" s="42">
        <v>1.7588129999999995</v>
      </c>
      <c r="AC60" s="42">
        <v>1.8037749999999999</v>
      </c>
      <c r="AD60" s="42">
        <v>1.9578439999999997</v>
      </c>
      <c r="AE60" s="42">
        <v>2.4187700000000003</v>
      </c>
      <c r="AF60" s="42">
        <v>2.1749100000000006</v>
      </c>
      <c r="AG60" s="42">
        <v>2.1512120000000001</v>
      </c>
      <c r="AH60" s="42">
        <v>2.6711659999999999</v>
      </c>
      <c r="AI60" s="42">
        <f t="shared" si="1"/>
        <v>36.652395000000006</v>
      </c>
      <c r="AJ60" s="26"/>
      <c r="AK60" s="27"/>
      <c r="AL60" s="28"/>
      <c r="AM60" s="29"/>
      <c r="AN60" s="29"/>
    </row>
    <row r="61" spans="1:40" ht="12" customHeight="1" x14ac:dyDescent="0.25">
      <c r="A61" s="40"/>
      <c r="B61" s="41" t="s">
        <v>48</v>
      </c>
      <c r="C61" s="42">
        <v>5.0140000000000002E-3</v>
      </c>
      <c r="D61" s="42">
        <v>2.0576000000000001E-2</v>
      </c>
      <c r="E61" s="42">
        <v>2.2616999999999998E-2</v>
      </c>
      <c r="F61" s="42">
        <v>3.2142000000000004E-2</v>
      </c>
      <c r="G61" s="42">
        <v>5.2572999999999995E-2</v>
      </c>
      <c r="H61" s="42">
        <v>5.7416000000000002E-2</v>
      </c>
      <c r="I61" s="42">
        <v>3.3984E-2</v>
      </c>
      <c r="J61" s="42">
        <v>4.1029000000000003E-2</v>
      </c>
      <c r="K61" s="42">
        <v>1.8695E-2</v>
      </c>
      <c r="L61" s="42">
        <v>8.4603999999999985E-2</v>
      </c>
      <c r="M61" s="42">
        <v>1.1618999999999999E-2</v>
      </c>
      <c r="N61" s="42">
        <v>5.4120000000000019E-3</v>
      </c>
      <c r="O61" s="42">
        <v>8.3000000000000018E-3</v>
      </c>
      <c r="P61" s="42">
        <v>1.4334000000000001E-2</v>
      </c>
      <c r="Q61" s="42">
        <v>1.486E-2</v>
      </c>
      <c r="R61" s="42">
        <v>1.8447000000000002E-2</v>
      </c>
      <c r="S61" s="42">
        <v>6.1199000000000003E-2</v>
      </c>
      <c r="T61" s="42">
        <v>8.4185999999999997E-2</v>
      </c>
      <c r="U61" s="42">
        <v>1.3881000000000001E-2</v>
      </c>
      <c r="V61" s="42">
        <v>8.7199999999999986E-3</v>
      </c>
      <c r="W61" s="42">
        <v>7.5230000000000002E-3</v>
      </c>
      <c r="X61" s="42">
        <v>1.6724000000000003E-2</v>
      </c>
      <c r="Y61" s="42">
        <v>4.5450000000000004E-3</v>
      </c>
      <c r="Z61" s="42">
        <v>2.9840000000000005E-3</v>
      </c>
      <c r="AA61" s="42">
        <v>8.3990000000000002E-3</v>
      </c>
      <c r="AB61" s="42">
        <v>1.5938000000000001E-2</v>
      </c>
      <c r="AC61" s="42">
        <v>1.0293999999999999E-2</v>
      </c>
      <c r="AD61" s="42">
        <v>2.8137999999999993E-2</v>
      </c>
      <c r="AE61" s="42">
        <v>1.0203999999999998E-2</v>
      </c>
      <c r="AF61" s="42">
        <v>3.9430000000000003E-3</v>
      </c>
      <c r="AG61" s="42">
        <v>5.7670000000000004E-3</v>
      </c>
      <c r="AH61" s="42">
        <v>1.5477000000000001E-2</v>
      </c>
      <c r="AI61" s="42">
        <f t="shared" si="1"/>
        <v>0.73954399999999987</v>
      </c>
      <c r="AJ61" s="26"/>
      <c r="AK61" s="27"/>
      <c r="AL61" s="28"/>
      <c r="AM61" s="29"/>
      <c r="AN61" s="29"/>
    </row>
    <row r="62" spans="1:40" ht="12" customHeight="1" x14ac:dyDescent="0.25">
      <c r="A62" s="40"/>
      <c r="B62" s="41" t="s">
        <v>50</v>
      </c>
      <c r="C62" s="42">
        <v>1.4319999999999999E-3</v>
      </c>
      <c r="D62" s="42">
        <v>1.2339999999999999E-3</v>
      </c>
      <c r="E62" s="42">
        <v>1.6699999999999999E-4</v>
      </c>
      <c r="F62" s="42">
        <v>5.9349999999999993E-3</v>
      </c>
      <c r="G62" s="42">
        <v>2.9499999999999999E-3</v>
      </c>
      <c r="H62" s="42">
        <v>1.1349000000000001E-2</v>
      </c>
      <c r="I62" s="42">
        <v>1.7604999999999999E-2</v>
      </c>
      <c r="J62" s="42">
        <v>1.1344E-2</v>
      </c>
      <c r="K62" s="42">
        <v>2.3470000000000001E-3</v>
      </c>
      <c r="L62" s="42">
        <v>3.4076999999999996E-2</v>
      </c>
      <c r="M62" s="42">
        <v>3.0719999999999997E-2</v>
      </c>
      <c r="N62" s="42">
        <v>2.4618000000000001E-2</v>
      </c>
      <c r="O62" s="42">
        <v>4.5370000000000002E-3</v>
      </c>
      <c r="P62" s="42">
        <v>1.2338999999999999E-2</v>
      </c>
      <c r="Q62" s="42">
        <v>1.1697000000000001E-2</v>
      </c>
      <c r="R62" s="42">
        <v>6.4090000000000006E-3</v>
      </c>
      <c r="S62" s="42">
        <v>6.1130000000000004E-3</v>
      </c>
      <c r="T62" s="42">
        <v>2.6679999999999998E-3</v>
      </c>
      <c r="U62" s="42">
        <v>4.274E-3</v>
      </c>
      <c r="V62" s="42">
        <v>1.4090000000000001E-3</v>
      </c>
      <c r="W62" s="42">
        <v>7.5250000000000004E-3</v>
      </c>
      <c r="X62" s="42">
        <v>7.5659999999999998E-3</v>
      </c>
      <c r="Y62" s="42">
        <v>8.3470000000000003E-3</v>
      </c>
      <c r="Z62" s="42">
        <v>5.3150000000000003E-3</v>
      </c>
      <c r="AA62" s="42">
        <v>9.0830000000000008E-3</v>
      </c>
      <c r="AB62" s="42">
        <v>1.5310000000000001E-2</v>
      </c>
      <c r="AC62" s="42">
        <v>1.044E-2</v>
      </c>
      <c r="AD62" s="42">
        <v>6.4379999999999993E-3</v>
      </c>
      <c r="AE62" s="42">
        <v>5.6819999999999996E-3</v>
      </c>
      <c r="AF62" s="42">
        <v>3.0769999999999999E-3</v>
      </c>
      <c r="AG62" s="42">
        <v>1.3527999999999998E-2</v>
      </c>
      <c r="AH62" s="42">
        <v>5.1250000000000002E-3</v>
      </c>
      <c r="AI62" s="42">
        <f t="shared" si="1"/>
        <v>0.29065999999999997</v>
      </c>
      <c r="AJ62" s="26"/>
      <c r="AK62" s="27"/>
      <c r="AL62" s="28"/>
      <c r="AM62" s="29"/>
      <c r="AN62" s="29"/>
    </row>
    <row r="63" spans="1:40" ht="12" customHeight="1" x14ac:dyDescent="0.25">
      <c r="A63" s="40"/>
      <c r="B63" s="41" t="s">
        <v>52</v>
      </c>
      <c r="C63" s="42">
        <v>2.9429999999999998E-2</v>
      </c>
      <c r="D63" s="42">
        <v>0.199435</v>
      </c>
      <c r="E63" s="42">
        <v>0.13590400000000002</v>
      </c>
      <c r="F63" s="42">
        <v>0.14372300000000002</v>
      </c>
      <c r="G63" s="42">
        <v>0.44661899999999999</v>
      </c>
      <c r="H63" s="42">
        <v>0.31910800000000011</v>
      </c>
      <c r="I63" s="42">
        <v>1.3424339999999999</v>
      </c>
      <c r="J63" s="42">
        <v>0.65634999999999999</v>
      </c>
      <c r="K63" s="42">
        <v>1.9865629999999996</v>
      </c>
      <c r="L63" s="42">
        <v>1.737698</v>
      </c>
      <c r="M63" s="42">
        <v>2.2278119999999997</v>
      </c>
      <c r="N63" s="42">
        <v>1.3476009999999998</v>
      </c>
      <c r="O63" s="42">
        <v>1.9900979999999997</v>
      </c>
      <c r="P63" s="42">
        <v>2.1625369999999999</v>
      </c>
      <c r="Q63" s="42">
        <v>3.3739330000000001</v>
      </c>
      <c r="R63" s="42">
        <v>2.9574660000000002</v>
      </c>
      <c r="S63" s="42">
        <v>2.7996150000000006</v>
      </c>
      <c r="T63" s="42">
        <v>3.9547899999999987</v>
      </c>
      <c r="U63" s="42">
        <v>2.8809689999999999</v>
      </c>
      <c r="V63" s="42">
        <v>4.099321999999999</v>
      </c>
      <c r="W63" s="42">
        <v>11.026756000000001</v>
      </c>
      <c r="X63" s="42">
        <v>6.5792150000000014</v>
      </c>
      <c r="Y63" s="42">
        <v>5.0438130000000001</v>
      </c>
      <c r="Z63" s="42">
        <v>4.5778939999999988</v>
      </c>
      <c r="AA63" s="42">
        <v>4.7354450000000003</v>
      </c>
      <c r="AB63" s="42">
        <v>5.5027579999999992</v>
      </c>
      <c r="AC63" s="42">
        <v>5.0181360000000002</v>
      </c>
      <c r="AD63" s="42">
        <v>6.2587379999999984</v>
      </c>
      <c r="AE63" s="42">
        <v>5.5749239999999984</v>
      </c>
      <c r="AF63" s="42">
        <v>5.0187369999999989</v>
      </c>
      <c r="AG63" s="42">
        <v>3.5956499999999991</v>
      </c>
      <c r="AH63" s="42">
        <v>5.8914460000000002</v>
      </c>
      <c r="AI63" s="42">
        <f t="shared" si="1"/>
        <v>103.61491899999999</v>
      </c>
      <c r="AJ63" s="26"/>
      <c r="AK63" s="27"/>
      <c r="AL63" s="28"/>
      <c r="AM63" s="29"/>
      <c r="AN63" s="29"/>
    </row>
    <row r="64" spans="1:40" ht="12" customHeight="1" x14ac:dyDescent="0.25">
      <c r="A64" s="40"/>
      <c r="B64" s="41" t="s">
        <v>427</v>
      </c>
      <c r="C64" s="42">
        <v>2.2078660000000006</v>
      </c>
      <c r="D64" s="42">
        <v>1.8358719999999997</v>
      </c>
      <c r="E64" s="42">
        <v>3.465192</v>
      </c>
      <c r="F64" s="42">
        <v>5.0309500000000007</v>
      </c>
      <c r="G64" s="42">
        <v>5.6913200000000002</v>
      </c>
      <c r="H64" s="42">
        <v>7.1606090000000009</v>
      </c>
      <c r="I64" s="42">
        <v>15.189031999999997</v>
      </c>
      <c r="J64" s="42">
        <v>21.727789000000001</v>
      </c>
      <c r="K64" s="42">
        <v>33.003315999999998</v>
      </c>
      <c r="L64" s="42">
        <v>30.518122999999996</v>
      </c>
      <c r="M64" s="42">
        <v>47.540518999999996</v>
      </c>
      <c r="N64" s="42">
        <v>43.775556000000002</v>
      </c>
      <c r="O64" s="42">
        <v>37.775121999999982</v>
      </c>
      <c r="P64" s="42">
        <v>34.797162999999991</v>
      </c>
      <c r="Q64" s="42">
        <v>38.952582000000007</v>
      </c>
      <c r="R64" s="42">
        <v>39.334772000000015</v>
      </c>
      <c r="S64" s="42">
        <v>40.616848999999995</v>
      </c>
      <c r="T64" s="42">
        <v>47.031295</v>
      </c>
      <c r="U64" s="42">
        <v>82.356501999999963</v>
      </c>
      <c r="V64" s="42">
        <v>42.320260999999988</v>
      </c>
      <c r="W64" s="42">
        <v>55.206263000000007</v>
      </c>
      <c r="X64" s="42">
        <v>45.614568000000006</v>
      </c>
      <c r="Y64" s="42">
        <v>37.580656000000005</v>
      </c>
      <c r="Z64" s="42">
        <v>36.95462599999999</v>
      </c>
      <c r="AA64" s="42">
        <v>37.234647999999993</v>
      </c>
      <c r="AB64" s="42">
        <v>44.184949999999979</v>
      </c>
      <c r="AC64" s="42">
        <v>38.122089999999993</v>
      </c>
      <c r="AD64" s="42">
        <v>46.43554000000001</v>
      </c>
      <c r="AE64" s="42">
        <v>47.443964000000001</v>
      </c>
      <c r="AF64" s="42">
        <v>45.164520999999993</v>
      </c>
      <c r="AG64" s="42">
        <v>42.683164000000005</v>
      </c>
      <c r="AH64" s="42">
        <v>67.709987000000012</v>
      </c>
      <c r="AI64" s="42">
        <f t="shared" si="1"/>
        <v>1124.6656669999998</v>
      </c>
      <c r="AJ64" s="26"/>
      <c r="AK64" s="27"/>
      <c r="AL64" s="28"/>
      <c r="AM64" s="29"/>
      <c r="AN64" s="29"/>
    </row>
    <row r="65" spans="1:40" ht="12" customHeight="1" x14ac:dyDescent="0.25">
      <c r="A65" s="40"/>
      <c r="B65" s="41"/>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26"/>
      <c r="AK65" s="27"/>
      <c r="AL65" s="28"/>
      <c r="AM65" s="29"/>
      <c r="AN65" s="29"/>
    </row>
    <row r="66" spans="1:40" ht="12" customHeight="1" x14ac:dyDescent="0.25">
      <c r="A66" s="98" t="s">
        <v>437</v>
      </c>
      <c r="B66" s="99"/>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26"/>
      <c r="AK66" s="27"/>
      <c r="AL66" s="28"/>
      <c r="AM66" s="29"/>
      <c r="AN66" s="29"/>
    </row>
    <row r="67" spans="1:40" ht="12" customHeight="1" x14ac:dyDescent="0.25">
      <c r="A67" s="40"/>
      <c r="B67" s="41"/>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26"/>
      <c r="AK67" s="27"/>
      <c r="AL67" s="28"/>
      <c r="AM67" s="29"/>
      <c r="AN67" s="29"/>
    </row>
    <row r="68" spans="1:40" ht="12" customHeight="1" x14ac:dyDescent="0.25">
      <c r="A68" s="40"/>
      <c r="B68" s="41" t="s">
        <v>4</v>
      </c>
      <c r="C68" s="43">
        <f>IF(C10&gt;0,C39/C10*100,"--")</f>
        <v>3.3944312492642634</v>
      </c>
      <c r="D68" s="43">
        <f t="shared" ref="D68:AI68" si="2">IF(D10&gt;0,D39/D10*100,"--")</f>
        <v>2.0894026250665667</v>
      </c>
      <c r="E68" s="43">
        <f t="shared" si="2"/>
        <v>1.4810685554389647</v>
      </c>
      <c r="F68" s="43">
        <f t="shared" si="2"/>
        <v>1.3674202408620326</v>
      </c>
      <c r="G68" s="43">
        <f t="shared" si="2"/>
        <v>2.2625105776252799</v>
      </c>
      <c r="H68" s="43">
        <f t="shared" si="2"/>
        <v>3.6585851800829969</v>
      </c>
      <c r="I68" s="43">
        <f t="shared" si="2"/>
        <v>2.9870796113834817</v>
      </c>
      <c r="J68" s="43">
        <f t="shared" si="2"/>
        <v>5.0480617631801135</v>
      </c>
      <c r="K68" s="43">
        <f t="shared" si="2"/>
        <v>5.1290395299456062</v>
      </c>
      <c r="L68" s="43">
        <f t="shared" si="2"/>
        <v>0.45695130748835194</v>
      </c>
      <c r="M68" s="43">
        <f t="shared" si="2"/>
        <v>0.82707518296761762</v>
      </c>
      <c r="N68" s="43">
        <f t="shared" si="2"/>
        <v>0.92939863252664823</v>
      </c>
      <c r="O68" s="43">
        <f t="shared" si="2"/>
        <v>0.77955034362672337</v>
      </c>
      <c r="P68" s="43">
        <f t="shared" si="2"/>
        <v>1.1849348890563995</v>
      </c>
      <c r="Q68" s="43">
        <f t="shared" si="2"/>
        <v>0.95218879051793603</v>
      </c>
      <c r="R68" s="43">
        <f t="shared" si="2"/>
        <v>1.4278076334852996</v>
      </c>
      <c r="S68" s="43">
        <f t="shared" si="2"/>
        <v>1.4148300866718349</v>
      </c>
      <c r="T68" s="43">
        <f t="shared" si="2"/>
        <v>4.4764027279909691</v>
      </c>
      <c r="U68" s="43">
        <f t="shared" si="2"/>
        <v>7.9829110948277702</v>
      </c>
      <c r="V68" s="43">
        <f t="shared" si="2"/>
        <v>7.1645183459327191</v>
      </c>
      <c r="W68" s="43">
        <f t="shared" si="2"/>
        <v>5.691011217180943</v>
      </c>
      <c r="X68" s="43">
        <f t="shared" si="2"/>
        <v>2.9833394192575429</v>
      </c>
      <c r="Y68" s="43">
        <f t="shared" si="2"/>
        <v>3.7759000546712036</v>
      </c>
      <c r="Z68" s="43">
        <f t="shared" si="2"/>
        <v>3.2037827492012965</v>
      </c>
      <c r="AA68" s="43">
        <f t="shared" si="2"/>
        <v>1.0630657106450634</v>
      </c>
      <c r="AB68" s="43">
        <f t="shared" si="2"/>
        <v>2.9542349675265815</v>
      </c>
      <c r="AC68" s="43">
        <f t="shared" si="2"/>
        <v>4.7986226214072216</v>
      </c>
      <c r="AD68" s="43">
        <f t="shared" si="2"/>
        <v>5.7487021609016518</v>
      </c>
      <c r="AE68" s="43">
        <f t="shared" si="2"/>
        <v>3.7223146258379871</v>
      </c>
      <c r="AF68" s="43">
        <f t="shared" si="2"/>
        <v>3.4703607982395419</v>
      </c>
      <c r="AG68" s="43">
        <f t="shared" si="2"/>
        <v>4.4942274683157368</v>
      </c>
      <c r="AH68" s="43">
        <f t="shared" si="2"/>
        <v>5.6527823784160836</v>
      </c>
      <c r="AI68" s="43">
        <f t="shared" si="2"/>
        <v>1.3624391158934122</v>
      </c>
      <c r="AJ68" s="26"/>
      <c r="AK68" s="27"/>
      <c r="AL68" s="28"/>
      <c r="AM68" s="29"/>
      <c r="AN68" s="29"/>
    </row>
    <row r="69" spans="1:40" ht="12" customHeight="1" x14ac:dyDescent="0.25">
      <c r="A69" s="40"/>
      <c r="B69" s="41" t="s">
        <v>6</v>
      </c>
      <c r="C69" s="43">
        <f t="shared" ref="C69:AI77" si="3">IF(C11&gt;0,C40/C11*100,"--")</f>
        <v>0.6355095770127992</v>
      </c>
      <c r="D69" s="43">
        <f t="shared" si="3"/>
        <v>0.55493456003426245</v>
      </c>
      <c r="E69" s="43">
        <f t="shared" si="3"/>
        <v>1.0297390619791975</v>
      </c>
      <c r="F69" s="43">
        <f t="shared" si="3"/>
        <v>0.57166837028665207</v>
      </c>
      <c r="G69" s="43">
        <f t="shared" si="3"/>
        <v>0.51929188828429584</v>
      </c>
      <c r="H69" s="43">
        <f t="shared" si="3"/>
        <v>0.49410169059184439</v>
      </c>
      <c r="I69" s="43">
        <f t="shared" si="3"/>
        <v>0.4184067746802656</v>
      </c>
      <c r="J69" s="43">
        <f t="shared" si="3"/>
        <v>0.84182966251770108</v>
      </c>
      <c r="K69" s="43">
        <f t="shared" si="3"/>
        <v>1.0394866598296717</v>
      </c>
      <c r="L69" s="43">
        <f t="shared" si="3"/>
        <v>1.1763404397407227</v>
      </c>
      <c r="M69" s="43">
        <f t="shared" si="3"/>
        <v>0.93133841671651485</v>
      </c>
      <c r="N69" s="43">
        <f t="shared" si="3"/>
        <v>1.0468257870447644</v>
      </c>
      <c r="O69" s="43">
        <f t="shared" si="3"/>
        <v>1.1231100439397661</v>
      </c>
      <c r="P69" s="43">
        <f t="shared" si="3"/>
        <v>1.3021920260581947</v>
      </c>
      <c r="Q69" s="43">
        <f t="shared" si="3"/>
        <v>0.90945790362329548</v>
      </c>
      <c r="R69" s="43">
        <f t="shared" si="3"/>
        <v>1.1146380979490642</v>
      </c>
      <c r="S69" s="43">
        <f t="shared" si="3"/>
        <v>0.97424945745272273</v>
      </c>
      <c r="T69" s="43">
        <f t="shared" si="3"/>
        <v>1.0211851841207142</v>
      </c>
      <c r="U69" s="43">
        <f t="shared" si="3"/>
        <v>2.4260841180007748</v>
      </c>
      <c r="V69" s="43">
        <f t="shared" si="3"/>
        <v>0.59646049752181263</v>
      </c>
      <c r="W69" s="43">
        <f t="shared" si="3"/>
        <v>0.44068747470940489</v>
      </c>
      <c r="X69" s="43">
        <f t="shared" si="3"/>
        <v>0.58964474389784638</v>
      </c>
      <c r="Y69" s="43">
        <f t="shared" si="3"/>
        <v>0.66468547384168331</v>
      </c>
      <c r="Z69" s="43">
        <f t="shared" si="3"/>
        <v>0.7550092032843545</v>
      </c>
      <c r="AA69" s="43">
        <f t="shared" si="3"/>
        <v>0.82498964798057273</v>
      </c>
      <c r="AB69" s="43">
        <f t="shared" si="3"/>
        <v>1.3112449120232432</v>
      </c>
      <c r="AC69" s="43">
        <f t="shared" si="3"/>
        <v>0.7447966562491054</v>
      </c>
      <c r="AD69" s="43">
        <f t="shared" si="3"/>
        <v>1.0244978228364505</v>
      </c>
      <c r="AE69" s="43">
        <f t="shared" si="3"/>
        <v>1.2396831517923723</v>
      </c>
      <c r="AF69" s="43">
        <f t="shared" ref="AF69:AH69" si="4">IF(AF11&gt;0,AF40/AF11*100,"--")</f>
        <v>1.3457912065286435</v>
      </c>
      <c r="AG69" s="43">
        <f t="shared" si="4"/>
        <v>1.4663497851253535</v>
      </c>
      <c r="AH69" s="43">
        <f t="shared" si="4"/>
        <v>1.9733823727384512</v>
      </c>
      <c r="AI69" s="43">
        <f t="shared" si="3"/>
        <v>0.96682840623123523</v>
      </c>
      <c r="AJ69" s="26"/>
      <c r="AK69" s="27"/>
      <c r="AL69" s="28"/>
      <c r="AM69" s="29"/>
      <c r="AN69" s="29"/>
    </row>
    <row r="70" spans="1:40" ht="12" customHeight="1" x14ac:dyDescent="0.25">
      <c r="A70" s="40"/>
      <c r="B70" s="41" t="s">
        <v>8</v>
      </c>
      <c r="C70" s="43">
        <f t="shared" si="3"/>
        <v>0.51740406820571705</v>
      </c>
      <c r="D70" s="43">
        <f t="shared" si="3"/>
        <v>0.14767475453026957</v>
      </c>
      <c r="E70" s="43">
        <f t="shared" si="3"/>
        <v>0.48410048002852518</v>
      </c>
      <c r="F70" s="43">
        <f t="shared" si="3"/>
        <v>0.45166319454815168</v>
      </c>
      <c r="G70" s="43">
        <f t="shared" si="3"/>
        <v>1.3381371470566925</v>
      </c>
      <c r="H70" s="43">
        <f t="shared" si="3"/>
        <v>1.3735660977240973</v>
      </c>
      <c r="I70" s="43">
        <f t="shared" si="3"/>
        <v>1.0887132140977682</v>
      </c>
      <c r="J70" s="43">
        <f t="shared" si="3"/>
        <v>0.94526727307373859</v>
      </c>
      <c r="K70" s="43">
        <f t="shared" si="3"/>
        <v>1.1006720224241455</v>
      </c>
      <c r="L70" s="43">
        <f t="shared" si="3"/>
        <v>0.91079274060235704</v>
      </c>
      <c r="M70" s="43">
        <f t="shared" si="3"/>
        <v>1.2359771901753551</v>
      </c>
      <c r="N70" s="43">
        <f t="shared" si="3"/>
        <v>0.9269024954857874</v>
      </c>
      <c r="O70" s="43">
        <f t="shared" si="3"/>
        <v>2.0090630653963988</v>
      </c>
      <c r="P70" s="43">
        <f t="shared" si="3"/>
        <v>1.9312718898146564</v>
      </c>
      <c r="Q70" s="43">
        <f t="shared" si="3"/>
        <v>1.3595199468869028</v>
      </c>
      <c r="R70" s="43">
        <f t="shared" si="3"/>
        <v>1.1630560126917087</v>
      </c>
      <c r="S70" s="43">
        <f t="shared" si="3"/>
        <v>1.0917326090591515</v>
      </c>
      <c r="T70" s="43">
        <f t="shared" si="3"/>
        <v>1.266433593902345</v>
      </c>
      <c r="U70" s="43">
        <f t="shared" si="3"/>
        <v>1.5637107155608332</v>
      </c>
      <c r="V70" s="43">
        <f t="shared" si="3"/>
        <v>1.5618168989659063</v>
      </c>
      <c r="W70" s="43">
        <f t="shared" si="3"/>
        <v>1.4030008145913067</v>
      </c>
      <c r="X70" s="43">
        <f t="shared" si="3"/>
        <v>1.8477546016220843</v>
      </c>
      <c r="Y70" s="43">
        <f t="shared" si="3"/>
        <v>1.3523179236094101</v>
      </c>
      <c r="Z70" s="43">
        <f t="shared" si="3"/>
        <v>0.97911745004972461</v>
      </c>
      <c r="AA70" s="43">
        <f t="shared" si="3"/>
        <v>1.4776970311954822</v>
      </c>
      <c r="AB70" s="43">
        <f t="shared" si="3"/>
        <v>1.7962177529833705</v>
      </c>
      <c r="AC70" s="43">
        <f t="shared" si="3"/>
        <v>2.2414571502408283</v>
      </c>
      <c r="AD70" s="43">
        <f t="shared" si="3"/>
        <v>1.7964776040781232</v>
      </c>
      <c r="AE70" s="43">
        <f t="shared" si="3"/>
        <v>3.5382931628036571</v>
      </c>
      <c r="AF70" s="43">
        <f t="shared" ref="AF70:AH70" si="5">IF(AF12&gt;0,AF41/AF12*100,"--")</f>
        <v>2.1685819545252736</v>
      </c>
      <c r="AG70" s="43">
        <f t="shared" si="5"/>
        <v>2.3602437545974522</v>
      </c>
      <c r="AH70" s="43">
        <f t="shared" si="5"/>
        <v>0.97328617154518804</v>
      </c>
      <c r="AI70" s="43">
        <f t="shared" si="3"/>
        <v>1.2725333203472078</v>
      </c>
      <c r="AJ70" s="26"/>
      <c r="AK70" s="27"/>
      <c r="AL70" s="28"/>
      <c r="AM70" s="29"/>
      <c r="AN70" s="29"/>
    </row>
    <row r="71" spans="1:40" ht="12" customHeight="1" x14ac:dyDescent="0.25">
      <c r="A71" s="40"/>
      <c r="B71" s="41" t="s">
        <v>10</v>
      </c>
      <c r="C71" s="43">
        <f t="shared" si="3"/>
        <v>2.372185884233863</v>
      </c>
      <c r="D71" s="43">
        <f t="shared" si="3"/>
        <v>4.9414301482856873</v>
      </c>
      <c r="E71" s="43">
        <f t="shared" si="3"/>
        <v>2.8556718723185175</v>
      </c>
      <c r="F71" s="43">
        <f t="shared" si="3"/>
        <v>5.0753693096171251</v>
      </c>
      <c r="G71" s="43">
        <f t="shared" si="3"/>
        <v>4.7733909206802974</v>
      </c>
      <c r="H71" s="43">
        <f t="shared" si="3"/>
        <v>3.9330800690065963</v>
      </c>
      <c r="I71" s="43">
        <f t="shared" si="3"/>
        <v>3.7925323498970318</v>
      </c>
      <c r="J71" s="43">
        <f t="shared" si="3"/>
        <v>2.6553433334609786</v>
      </c>
      <c r="K71" s="43">
        <f t="shared" si="3"/>
        <v>2.994941211193304</v>
      </c>
      <c r="L71" s="43">
        <f t="shared" si="3"/>
        <v>3.6060343086212274</v>
      </c>
      <c r="M71" s="43">
        <f t="shared" si="3"/>
        <v>3.3674351738150428</v>
      </c>
      <c r="N71" s="43">
        <f t="shared" si="3"/>
        <v>5.0738732401741435</v>
      </c>
      <c r="O71" s="43">
        <f t="shared" si="3"/>
        <v>5.4716201048287889</v>
      </c>
      <c r="P71" s="43">
        <f t="shared" si="3"/>
        <v>6.0465579264547396</v>
      </c>
      <c r="Q71" s="43">
        <f t="shared" si="3"/>
        <v>6.7335986769520604</v>
      </c>
      <c r="R71" s="43">
        <f t="shared" si="3"/>
        <v>3.6864034118590294</v>
      </c>
      <c r="S71" s="43">
        <f t="shared" si="3"/>
        <v>2.8884440602615706</v>
      </c>
      <c r="T71" s="43">
        <f t="shared" si="3"/>
        <v>3.665827547462734</v>
      </c>
      <c r="U71" s="43">
        <f t="shared" si="3"/>
        <v>5.3241832781516703</v>
      </c>
      <c r="V71" s="43">
        <f t="shared" si="3"/>
        <v>4.3403160078469769</v>
      </c>
      <c r="W71" s="43">
        <f t="shared" si="3"/>
        <v>2.3500200796220625</v>
      </c>
      <c r="X71" s="43">
        <f t="shared" si="3"/>
        <v>2.3685832412614785</v>
      </c>
      <c r="Y71" s="43">
        <f t="shared" si="3"/>
        <v>3.0083554470529674</v>
      </c>
      <c r="Z71" s="43">
        <f t="shared" si="3"/>
        <v>2.6406384824064655</v>
      </c>
      <c r="AA71" s="43">
        <f t="shared" si="3"/>
        <v>2.5707568210467611</v>
      </c>
      <c r="AB71" s="43">
        <f t="shared" si="3"/>
        <v>1.2979096430718928</v>
      </c>
      <c r="AC71" s="43">
        <f t="shared" si="3"/>
        <v>1.5972561551455311</v>
      </c>
      <c r="AD71" s="43">
        <f t="shared" si="3"/>
        <v>1.9485593649014028</v>
      </c>
      <c r="AE71" s="43">
        <f t="shared" si="3"/>
        <v>1.4927165909979991</v>
      </c>
      <c r="AF71" s="43">
        <f t="shared" ref="AF71:AH71" si="6">IF(AF13&gt;0,AF42/AF13*100,"--")</f>
        <v>1.5835529918355862</v>
      </c>
      <c r="AG71" s="43">
        <f t="shared" si="6"/>
        <v>1.4649317416787833</v>
      </c>
      <c r="AH71" s="43">
        <f t="shared" si="6"/>
        <v>1.7756692364155304</v>
      </c>
      <c r="AI71" s="43">
        <f t="shared" si="3"/>
        <v>3.7278686120193161</v>
      </c>
      <c r="AJ71" s="26"/>
      <c r="AK71" s="27"/>
      <c r="AL71" s="28"/>
      <c r="AM71" s="29"/>
      <c r="AN71" s="29"/>
    </row>
    <row r="72" spans="1:40" ht="12" customHeight="1" x14ac:dyDescent="0.25">
      <c r="A72" s="40"/>
      <c r="B72" s="41" t="s">
        <v>12</v>
      </c>
      <c r="C72" s="43">
        <f t="shared" si="3"/>
        <v>0.63555868115346503</v>
      </c>
      <c r="D72" s="43">
        <f t="shared" si="3"/>
        <v>1.4436145967764082</v>
      </c>
      <c r="E72" s="43">
        <f t="shared" si="3"/>
        <v>2.5681574835592853</v>
      </c>
      <c r="F72" s="43">
        <f t="shared" si="3"/>
        <v>0.82767149424780218</v>
      </c>
      <c r="G72" s="43">
        <f t="shared" si="3"/>
        <v>1.2997608003393673</v>
      </c>
      <c r="H72" s="43">
        <f t="shared" si="3"/>
        <v>2.82983831004216</v>
      </c>
      <c r="I72" s="43">
        <f t="shared" si="3"/>
        <v>1.2461499564583134</v>
      </c>
      <c r="J72" s="43">
        <f t="shared" si="3"/>
        <v>1.4714155912504352</v>
      </c>
      <c r="K72" s="43">
        <f t="shared" si="3"/>
        <v>1.1271001830847145</v>
      </c>
      <c r="L72" s="43">
        <f t="shared" si="3"/>
        <v>0.65358900862633729</v>
      </c>
      <c r="M72" s="43">
        <f t="shared" si="3"/>
        <v>1.2002396491470537</v>
      </c>
      <c r="N72" s="43">
        <f t="shared" si="3"/>
        <v>0.97665607872079607</v>
      </c>
      <c r="O72" s="43">
        <f t="shared" si="3"/>
        <v>1.7873961439576111</v>
      </c>
      <c r="P72" s="43">
        <f t="shared" si="3"/>
        <v>2.3589689168960253</v>
      </c>
      <c r="Q72" s="43">
        <f t="shared" si="3"/>
        <v>1.3520487558414926</v>
      </c>
      <c r="R72" s="43">
        <f t="shared" si="3"/>
        <v>1.2173305407019546</v>
      </c>
      <c r="S72" s="43">
        <f t="shared" si="3"/>
        <v>1.0458300052911866</v>
      </c>
      <c r="T72" s="43">
        <f t="shared" si="3"/>
        <v>1.2683784958374327</v>
      </c>
      <c r="U72" s="43">
        <f t="shared" si="3"/>
        <v>1.5678005938109418</v>
      </c>
      <c r="V72" s="43">
        <f t="shared" si="3"/>
        <v>1.6481706655297554</v>
      </c>
      <c r="W72" s="43">
        <f t="shared" si="3"/>
        <v>1.7550254596633359</v>
      </c>
      <c r="X72" s="43">
        <f t="shared" si="3"/>
        <v>1.7977736081658919</v>
      </c>
      <c r="Y72" s="43">
        <f t="shared" si="3"/>
        <v>1.6494277948517191</v>
      </c>
      <c r="Z72" s="43">
        <f t="shared" si="3"/>
        <v>1.9286507942602955</v>
      </c>
      <c r="AA72" s="43">
        <f t="shared" si="3"/>
        <v>1.5076797219049496</v>
      </c>
      <c r="AB72" s="43">
        <f t="shared" si="3"/>
        <v>1.9839448872272563</v>
      </c>
      <c r="AC72" s="43">
        <f t="shared" si="3"/>
        <v>1.7288152231399154</v>
      </c>
      <c r="AD72" s="43">
        <f t="shared" si="3"/>
        <v>1.552161726578168</v>
      </c>
      <c r="AE72" s="43">
        <f t="shared" si="3"/>
        <v>1.6253097209378631</v>
      </c>
      <c r="AF72" s="43">
        <f t="shared" ref="AF72:AH72" si="7">IF(AF14&gt;0,AF43/AF14*100,"--")</f>
        <v>1.4733867710953144</v>
      </c>
      <c r="AG72" s="43">
        <f t="shared" si="7"/>
        <v>1.6289401586491437</v>
      </c>
      <c r="AH72" s="43">
        <f t="shared" si="7"/>
        <v>1.2156621414363555</v>
      </c>
      <c r="AI72" s="43">
        <f t="shared" si="3"/>
        <v>1.4036440447437424</v>
      </c>
      <c r="AJ72" s="26"/>
      <c r="AK72" s="27"/>
      <c r="AL72" s="28"/>
      <c r="AM72" s="29"/>
      <c r="AN72" s="29"/>
    </row>
    <row r="73" spans="1:40" ht="12" customHeight="1" x14ac:dyDescent="0.25">
      <c r="A73" s="40"/>
      <c r="B73" s="41" t="s">
        <v>14</v>
      </c>
      <c r="C73" s="43">
        <f t="shared" si="3"/>
        <v>0.64054607414981679</v>
      </c>
      <c r="D73" s="43">
        <f t="shared" si="3"/>
        <v>1.4074745712805679</v>
      </c>
      <c r="E73" s="43">
        <f t="shared" si="3"/>
        <v>2.4843090903956839</v>
      </c>
      <c r="F73" s="43">
        <f t="shared" si="3"/>
        <v>0.83163170956279397</v>
      </c>
      <c r="G73" s="43">
        <f t="shared" si="3"/>
        <v>1.3380490494914128</v>
      </c>
      <c r="H73" s="43">
        <f t="shared" si="3"/>
        <v>3.0654888989934199</v>
      </c>
      <c r="I73" s="43">
        <f t="shared" si="3"/>
        <v>1.2478225333536588</v>
      </c>
      <c r="J73" s="43">
        <f t="shared" si="3"/>
        <v>1.4627360022039917</v>
      </c>
      <c r="K73" s="43">
        <f t="shared" si="3"/>
        <v>1.1248379134712045</v>
      </c>
      <c r="L73" s="43">
        <f t="shared" si="3"/>
        <v>1.1671862697341979</v>
      </c>
      <c r="M73" s="43">
        <f t="shared" si="3"/>
        <v>1.3826738669715588</v>
      </c>
      <c r="N73" s="43">
        <f t="shared" si="3"/>
        <v>0.94381120376760985</v>
      </c>
      <c r="O73" s="43">
        <f t="shared" si="3"/>
        <v>1.9332135127210006</v>
      </c>
      <c r="P73" s="43">
        <f t="shared" si="3"/>
        <v>2.2140810916701317</v>
      </c>
      <c r="Q73" s="43">
        <f t="shared" si="3"/>
        <v>1.0552954708713325</v>
      </c>
      <c r="R73" s="43">
        <f t="shared" si="3"/>
        <v>1.2138316989985767</v>
      </c>
      <c r="S73" s="43">
        <f t="shared" si="3"/>
        <v>0.98779406634644573</v>
      </c>
      <c r="T73" s="43">
        <f t="shared" si="3"/>
        <v>1.1723600548172448</v>
      </c>
      <c r="U73" s="43">
        <f t="shared" si="3"/>
        <v>1.3930690525018632</v>
      </c>
      <c r="V73" s="43">
        <f t="shared" si="3"/>
        <v>1.4940032543382413</v>
      </c>
      <c r="W73" s="43">
        <f t="shared" si="3"/>
        <v>1.8722686008053182</v>
      </c>
      <c r="X73" s="43">
        <f t="shared" si="3"/>
        <v>2.0630920103184134</v>
      </c>
      <c r="Y73" s="43">
        <f t="shared" si="3"/>
        <v>1.5677630136651233</v>
      </c>
      <c r="Z73" s="43">
        <f t="shared" si="3"/>
        <v>1.1578760875093959</v>
      </c>
      <c r="AA73" s="43">
        <f t="shared" si="3"/>
        <v>1.093320421650426</v>
      </c>
      <c r="AB73" s="43">
        <f t="shared" si="3"/>
        <v>2.0532190970847264</v>
      </c>
      <c r="AC73" s="43">
        <f t="shared" si="3"/>
        <v>1.9909449308435549</v>
      </c>
      <c r="AD73" s="43">
        <f t="shared" si="3"/>
        <v>2.3503917436936401</v>
      </c>
      <c r="AE73" s="43">
        <f t="shared" si="3"/>
        <v>2.795376863381088</v>
      </c>
      <c r="AF73" s="43">
        <f t="shared" ref="AF73:AH73" si="8">IF(AF15&gt;0,AF44/AF15*100,"--")</f>
        <v>1.6791092706189799</v>
      </c>
      <c r="AG73" s="43">
        <f t="shared" si="8"/>
        <v>2.3846226282193626</v>
      </c>
      <c r="AH73" s="43">
        <f t="shared" si="8"/>
        <v>1.9503116609254201</v>
      </c>
      <c r="AI73" s="43">
        <f t="shared" si="3"/>
        <v>1.3996441266372803</v>
      </c>
      <c r="AJ73" s="26"/>
      <c r="AK73" s="27"/>
      <c r="AL73" s="28"/>
      <c r="AM73" s="29"/>
      <c r="AN73" s="29"/>
    </row>
    <row r="74" spans="1:40" ht="12" customHeight="1" x14ac:dyDescent="0.25">
      <c r="A74" s="40"/>
      <c r="B74" s="41" t="s">
        <v>16</v>
      </c>
      <c r="C74" s="43">
        <f t="shared" si="3"/>
        <v>1.4346728332428798</v>
      </c>
      <c r="D74" s="43">
        <f t="shared" si="3"/>
        <v>0.49067035245335183</v>
      </c>
      <c r="E74" s="43">
        <f t="shared" si="3"/>
        <v>1.1273321684234261</v>
      </c>
      <c r="F74" s="43">
        <f t="shared" si="3"/>
        <v>2.7750305711320822</v>
      </c>
      <c r="G74" s="43">
        <f t="shared" si="3"/>
        <v>3.1185012370839211</v>
      </c>
      <c r="H74" s="43">
        <f t="shared" si="3"/>
        <v>6.9359343086990961</v>
      </c>
      <c r="I74" s="43">
        <f t="shared" si="3"/>
        <v>2.17207363844798</v>
      </c>
      <c r="J74" s="43">
        <f t="shared" si="3"/>
        <v>2.7013177448155434</v>
      </c>
      <c r="K74" s="43">
        <f t="shared" si="3"/>
        <v>1.1131289136211431</v>
      </c>
      <c r="L74" s="43">
        <f t="shared" si="3"/>
        <v>2.8004945499120275</v>
      </c>
      <c r="M74" s="43">
        <f t="shared" si="3"/>
        <v>1.5666611515266646</v>
      </c>
      <c r="N74" s="43">
        <f t="shared" si="3"/>
        <v>1.3761540295156534</v>
      </c>
      <c r="O74" s="43">
        <f t="shared" si="3"/>
        <v>1.9542794152384451</v>
      </c>
      <c r="P74" s="43">
        <f t="shared" si="3"/>
        <v>1.5807444373782842</v>
      </c>
      <c r="Q74" s="43">
        <f t="shared" si="3"/>
        <v>2.557720372053975</v>
      </c>
      <c r="R74" s="43">
        <f t="shared" si="3"/>
        <v>9.7651069300647855</v>
      </c>
      <c r="S74" s="43">
        <f t="shared" si="3"/>
        <v>6.5767395029531075</v>
      </c>
      <c r="T74" s="43">
        <f t="shared" si="3"/>
        <v>3.2314686735640255</v>
      </c>
      <c r="U74" s="43">
        <f t="shared" si="3"/>
        <v>3.9035888595072112</v>
      </c>
      <c r="V74" s="43">
        <f t="shared" si="3"/>
        <v>4.1183784098865424</v>
      </c>
      <c r="W74" s="43">
        <f t="shared" si="3"/>
        <v>2.7624459953137479</v>
      </c>
      <c r="X74" s="43">
        <f t="shared" si="3"/>
        <v>1.4780574266589639</v>
      </c>
      <c r="Y74" s="43">
        <f t="shared" si="3"/>
        <v>4.6557509750533521</v>
      </c>
      <c r="Z74" s="43">
        <f t="shared" si="3"/>
        <v>3.4287312763285867</v>
      </c>
      <c r="AA74" s="43">
        <f t="shared" si="3"/>
        <v>3.8008496802444536</v>
      </c>
      <c r="AB74" s="43">
        <f t="shared" si="3"/>
        <v>5.0510429574379154</v>
      </c>
      <c r="AC74" s="43">
        <f t="shared" si="3"/>
        <v>5.2297172659401587</v>
      </c>
      <c r="AD74" s="43">
        <f t="shared" si="3"/>
        <v>2.2131655888099551</v>
      </c>
      <c r="AE74" s="43">
        <f t="shared" si="3"/>
        <v>1.944785199803108</v>
      </c>
      <c r="AF74" s="43">
        <f t="shared" ref="AF74:AH74" si="9">IF(AF16&gt;0,AF45/AF16*100,"--")</f>
        <v>1.9646585861443129</v>
      </c>
      <c r="AG74" s="43">
        <f t="shared" si="9"/>
        <v>2.2549217261878267</v>
      </c>
      <c r="AH74" s="43">
        <f t="shared" si="9"/>
        <v>6.5683741429427736</v>
      </c>
      <c r="AI74" s="43">
        <f t="shared" si="3"/>
        <v>3.3329859896503193</v>
      </c>
      <c r="AJ74" s="26"/>
      <c r="AK74" s="27"/>
      <c r="AL74" s="28"/>
      <c r="AM74" s="29"/>
      <c r="AN74" s="29"/>
    </row>
    <row r="75" spans="1:40" ht="12" customHeight="1" x14ac:dyDescent="0.25">
      <c r="A75" s="40"/>
      <c r="B75" s="41" t="s">
        <v>18</v>
      </c>
      <c r="C75" s="43">
        <f t="shared" si="3"/>
        <v>2.3609196397109282</v>
      </c>
      <c r="D75" s="43">
        <f t="shared" si="3"/>
        <v>2.1713271499629059</v>
      </c>
      <c r="E75" s="43">
        <f t="shared" si="3"/>
        <v>1.4316813740676708</v>
      </c>
      <c r="F75" s="43">
        <f t="shared" si="3"/>
        <v>2.7348787450652061</v>
      </c>
      <c r="G75" s="43">
        <f t="shared" si="3"/>
        <v>2.6223689931955199</v>
      </c>
      <c r="H75" s="43">
        <f t="shared" si="3"/>
        <v>2.0712804976447461</v>
      </c>
      <c r="I75" s="43">
        <f t="shared" si="3"/>
        <v>1.8755617783309138</v>
      </c>
      <c r="J75" s="43">
        <f t="shared" si="3"/>
        <v>2.0755970001686603</v>
      </c>
      <c r="K75" s="43">
        <f t="shared" si="3"/>
        <v>3.8942106913153398</v>
      </c>
      <c r="L75" s="43">
        <f t="shared" si="3"/>
        <v>3.8295989002960042</v>
      </c>
      <c r="M75" s="43">
        <f t="shared" si="3"/>
        <v>2.1130921780631886</v>
      </c>
      <c r="N75" s="43">
        <f t="shared" si="3"/>
        <v>2.7355890364094559</v>
      </c>
      <c r="O75" s="43">
        <f t="shared" si="3"/>
        <v>3.3625533162741728</v>
      </c>
      <c r="P75" s="43">
        <f t="shared" si="3"/>
        <v>4.117200787840285</v>
      </c>
      <c r="Q75" s="43">
        <f t="shared" si="3"/>
        <v>2.4465653080528726</v>
      </c>
      <c r="R75" s="43">
        <f t="shared" si="3"/>
        <v>1.8661003259842501</v>
      </c>
      <c r="S75" s="43">
        <f t="shared" si="3"/>
        <v>1.7070369674678609</v>
      </c>
      <c r="T75" s="43">
        <f t="shared" si="3"/>
        <v>3.2336637894657452</v>
      </c>
      <c r="U75" s="43">
        <f t="shared" si="3"/>
        <v>4.0115469158552299</v>
      </c>
      <c r="V75" s="43">
        <f t="shared" si="3"/>
        <v>5.6305478620157317</v>
      </c>
      <c r="W75" s="43">
        <f t="shared" si="3"/>
        <v>5.2114600826856661</v>
      </c>
      <c r="X75" s="43">
        <f t="shared" si="3"/>
        <v>3.8759950020064435</v>
      </c>
      <c r="Y75" s="43">
        <f t="shared" si="3"/>
        <v>3.3164206096321314</v>
      </c>
      <c r="Z75" s="43">
        <f t="shared" si="3"/>
        <v>3.1688847808062368</v>
      </c>
      <c r="AA75" s="43">
        <f t="shared" si="3"/>
        <v>4.1950498064291617</v>
      </c>
      <c r="AB75" s="43">
        <f t="shared" si="3"/>
        <v>3.0877288019478493</v>
      </c>
      <c r="AC75" s="43">
        <f t="shared" si="3"/>
        <v>3.9887498518153501</v>
      </c>
      <c r="AD75" s="43">
        <f t="shared" si="3"/>
        <v>4.566359692656631</v>
      </c>
      <c r="AE75" s="43">
        <f t="shared" si="3"/>
        <v>3.6843035443988628</v>
      </c>
      <c r="AF75" s="43">
        <f t="shared" ref="AF75:AH75" si="10">IF(AF17&gt;0,AF46/AF17*100,"--")</f>
        <v>3.300563780794767</v>
      </c>
      <c r="AG75" s="43">
        <f t="shared" si="10"/>
        <v>2.7325270913378605</v>
      </c>
      <c r="AH75" s="43">
        <f t="shared" si="10"/>
        <v>3.7537814268402281</v>
      </c>
      <c r="AI75" s="43">
        <f t="shared" si="3"/>
        <v>2.9044098239525162</v>
      </c>
      <c r="AJ75" s="26"/>
      <c r="AK75" s="27"/>
      <c r="AL75" s="28"/>
      <c r="AM75" s="29"/>
      <c r="AN75" s="29"/>
    </row>
    <row r="76" spans="1:40" ht="12" customHeight="1" x14ac:dyDescent="0.25">
      <c r="A76" s="40"/>
      <c r="B76" s="41" t="s">
        <v>20</v>
      </c>
      <c r="C76" s="43">
        <f t="shared" si="3"/>
        <v>2.5904169750364505</v>
      </c>
      <c r="D76" s="43">
        <f t="shared" si="3"/>
        <v>5.8147090067140388</v>
      </c>
      <c r="E76" s="43">
        <f t="shared" si="3"/>
        <v>1.9569344701123808</v>
      </c>
      <c r="F76" s="43">
        <f t="shared" si="3"/>
        <v>0.70771296656151594</v>
      </c>
      <c r="G76" s="43">
        <f t="shared" si="3"/>
        <v>1.5100113894226173</v>
      </c>
      <c r="H76" s="43">
        <f t="shared" si="3"/>
        <v>2.4222202144446521</v>
      </c>
      <c r="I76" s="43">
        <f t="shared" si="3"/>
        <v>1.3426107542947459</v>
      </c>
      <c r="J76" s="43">
        <f t="shared" si="3"/>
        <v>1.5589441974146672</v>
      </c>
      <c r="K76" s="43">
        <f t="shared" si="3"/>
        <v>2.1458402607482263</v>
      </c>
      <c r="L76" s="43">
        <f t="shared" si="3"/>
        <v>1.4268968532342206</v>
      </c>
      <c r="M76" s="43">
        <f t="shared" si="3"/>
        <v>1.2786572977970785</v>
      </c>
      <c r="N76" s="43">
        <f t="shared" si="3"/>
        <v>1.6371150688885585</v>
      </c>
      <c r="O76" s="43">
        <f t="shared" si="3"/>
        <v>1.8282869018441967</v>
      </c>
      <c r="P76" s="43">
        <f t="shared" si="3"/>
        <v>2.2903861737568656</v>
      </c>
      <c r="Q76" s="43">
        <f t="shared" si="3"/>
        <v>2.0797988220873656</v>
      </c>
      <c r="R76" s="43">
        <f t="shared" si="3"/>
        <v>2.7300894463208474</v>
      </c>
      <c r="S76" s="43">
        <f t="shared" si="3"/>
        <v>2.409222423427035</v>
      </c>
      <c r="T76" s="43">
        <f t="shared" si="3"/>
        <v>3.063320877021932</v>
      </c>
      <c r="U76" s="43">
        <f t="shared" si="3"/>
        <v>3.7322406580303555</v>
      </c>
      <c r="V76" s="43">
        <f t="shared" si="3"/>
        <v>2.9985331149450651</v>
      </c>
      <c r="W76" s="43">
        <f t="shared" si="3"/>
        <v>2.5429773905488799</v>
      </c>
      <c r="X76" s="43">
        <f t="shared" si="3"/>
        <v>3.1203220719820743</v>
      </c>
      <c r="Y76" s="43">
        <f t="shared" si="3"/>
        <v>4.8850574070802253</v>
      </c>
      <c r="Z76" s="43">
        <f t="shared" si="3"/>
        <v>2.3658173611845057</v>
      </c>
      <c r="AA76" s="43">
        <f t="shared" si="3"/>
        <v>1.6967034696972905</v>
      </c>
      <c r="AB76" s="43">
        <f t="shared" si="3"/>
        <v>2.1975526244979475</v>
      </c>
      <c r="AC76" s="43">
        <f t="shared" si="3"/>
        <v>1.9520230930647711</v>
      </c>
      <c r="AD76" s="43">
        <f t="shared" si="3"/>
        <v>1.4730020284829139</v>
      </c>
      <c r="AE76" s="43">
        <f t="shared" si="3"/>
        <v>2.2047330806948171</v>
      </c>
      <c r="AF76" s="43">
        <f t="shared" ref="AF76:AH76" si="11">IF(AF18&gt;0,AF47/AF18*100,"--")</f>
        <v>2.5851895082504468</v>
      </c>
      <c r="AG76" s="43">
        <f t="shared" si="11"/>
        <v>2.681813425102415</v>
      </c>
      <c r="AH76" s="43">
        <f t="shared" si="11"/>
        <v>3.5805761756102381</v>
      </c>
      <c r="AI76" s="43">
        <f t="shared" si="3"/>
        <v>1.975424185725339</v>
      </c>
      <c r="AJ76" s="26"/>
      <c r="AK76" s="27"/>
      <c r="AL76" s="28"/>
      <c r="AM76" s="29"/>
      <c r="AN76" s="29"/>
    </row>
    <row r="77" spans="1:40" ht="12" customHeight="1" x14ac:dyDescent="0.25">
      <c r="A77" s="40"/>
      <c r="B77" s="41" t="s">
        <v>22</v>
      </c>
      <c r="C77" s="43">
        <f t="shared" si="3"/>
        <v>1.7272773467935902</v>
      </c>
      <c r="D77" s="43">
        <f t="shared" si="3"/>
        <v>1.9677270440482235</v>
      </c>
      <c r="E77" s="43">
        <f t="shared" si="3"/>
        <v>3.0426764381569633</v>
      </c>
      <c r="F77" s="43">
        <f t="shared" si="3"/>
        <v>5.7132599329822877</v>
      </c>
      <c r="G77" s="43">
        <f t="shared" si="3"/>
        <v>3.7631260580018546</v>
      </c>
      <c r="H77" s="43">
        <f t="shared" si="3"/>
        <v>2.3046109410996114</v>
      </c>
      <c r="I77" s="43">
        <f t="shared" si="3"/>
        <v>2.4898489615755683</v>
      </c>
      <c r="J77" s="43">
        <f t="shared" si="3"/>
        <v>3.0457423031466115</v>
      </c>
      <c r="K77" s="43">
        <f t="shared" si="3"/>
        <v>2.4143586348538824</v>
      </c>
      <c r="L77" s="43">
        <f t="shared" si="3"/>
        <v>5.6805915695504376</v>
      </c>
      <c r="M77" s="43">
        <f t="shared" si="3"/>
        <v>7.0047049430945361</v>
      </c>
      <c r="N77" s="43">
        <f t="shared" si="3"/>
        <v>3.7871857711346206</v>
      </c>
      <c r="O77" s="43">
        <f t="shared" si="3"/>
        <v>6.0697195216514208</v>
      </c>
      <c r="P77" s="43">
        <f t="shared" si="3"/>
        <v>3.4013705359255679</v>
      </c>
      <c r="Q77" s="43">
        <f t="shared" si="3"/>
        <v>6.8243135617618798</v>
      </c>
      <c r="R77" s="43">
        <f t="shared" ref="R77:AI77" si="12">IF(R19&gt;0,R48/R19*100,"--")</f>
        <v>7.4823948358693357</v>
      </c>
      <c r="S77" s="43">
        <f t="shared" si="12"/>
        <v>6.3005177942730546</v>
      </c>
      <c r="T77" s="43">
        <f t="shared" si="12"/>
        <v>8.4624569836954429</v>
      </c>
      <c r="U77" s="43">
        <f t="shared" si="12"/>
        <v>13.204116638078906</v>
      </c>
      <c r="V77" s="43">
        <f t="shared" si="12"/>
        <v>8.6061005269558173</v>
      </c>
      <c r="W77" s="43">
        <f t="shared" si="12"/>
        <v>6.8895552013840264</v>
      </c>
      <c r="X77" s="43">
        <f t="shared" si="12"/>
        <v>6.9591038176553832</v>
      </c>
      <c r="Y77" s="43">
        <f t="shared" si="12"/>
        <v>10.902908456600889</v>
      </c>
      <c r="Z77" s="43">
        <f t="shared" si="12"/>
        <v>5.7663552571655803</v>
      </c>
      <c r="AA77" s="43">
        <f t="shared" si="12"/>
        <v>11.87529410007245</v>
      </c>
      <c r="AB77" s="43">
        <f t="shared" si="12"/>
        <v>13.978429428783063</v>
      </c>
      <c r="AC77" s="43">
        <f t="shared" si="12"/>
        <v>8.9541508951232469</v>
      </c>
      <c r="AD77" s="43">
        <f t="shared" si="12"/>
        <v>8.4414430097704489</v>
      </c>
      <c r="AE77" s="43">
        <f t="shared" si="12"/>
        <v>10.2837307017237</v>
      </c>
      <c r="AF77" s="43">
        <f t="shared" si="12"/>
        <v>15.639590542611042</v>
      </c>
      <c r="AG77" s="43">
        <f t="shared" si="12"/>
        <v>10.507513025989686</v>
      </c>
      <c r="AH77" s="43">
        <f t="shared" si="12"/>
        <v>6.7865969151521668</v>
      </c>
      <c r="AI77" s="43">
        <f t="shared" si="12"/>
        <v>8.1001927520951451</v>
      </c>
      <c r="AJ77" s="26"/>
      <c r="AK77" s="27"/>
      <c r="AL77" s="28"/>
      <c r="AM77" s="29"/>
      <c r="AN77" s="29"/>
    </row>
    <row r="78" spans="1:40" ht="12" customHeight="1" x14ac:dyDescent="0.25">
      <c r="A78" s="40"/>
      <c r="B78" s="41" t="s">
        <v>24</v>
      </c>
      <c r="C78" s="43">
        <f t="shared" ref="C78:AI86" si="13">IF(C20&gt;0,C49/C20*100,"--")</f>
        <v>3.0623209223705246</v>
      </c>
      <c r="D78" s="43">
        <f t="shared" si="13"/>
        <v>3.6168947773989593</v>
      </c>
      <c r="E78" s="43">
        <f t="shared" si="13"/>
        <v>2.3704873605188159</v>
      </c>
      <c r="F78" s="43">
        <f t="shared" si="13"/>
        <v>3.1172223498750662</v>
      </c>
      <c r="G78" s="43">
        <f t="shared" si="13"/>
        <v>1.9614198958945748</v>
      </c>
      <c r="H78" s="43">
        <f t="shared" si="13"/>
        <v>2.2909833207353092</v>
      </c>
      <c r="I78" s="43">
        <f t="shared" si="13"/>
        <v>2.0757648404261642</v>
      </c>
      <c r="J78" s="43">
        <f t="shared" si="13"/>
        <v>3.1338685633822303</v>
      </c>
      <c r="K78" s="43">
        <f t="shared" si="13"/>
        <v>2.7524269783489994</v>
      </c>
      <c r="L78" s="43">
        <f t="shared" si="13"/>
        <v>1.9887815254563017</v>
      </c>
      <c r="M78" s="43">
        <f t="shared" si="13"/>
        <v>1.6697345442203071</v>
      </c>
      <c r="N78" s="43">
        <f t="shared" si="13"/>
        <v>2.2645157016248576</v>
      </c>
      <c r="O78" s="43">
        <f t="shared" si="13"/>
        <v>2.9032171905235131</v>
      </c>
      <c r="P78" s="43">
        <f t="shared" si="13"/>
        <v>4.0177525676922761</v>
      </c>
      <c r="Q78" s="43">
        <f t="shared" si="13"/>
        <v>5.1130698087391133</v>
      </c>
      <c r="R78" s="43">
        <f t="shared" si="13"/>
        <v>5.2921274243544838</v>
      </c>
      <c r="S78" s="43">
        <f t="shared" si="13"/>
        <v>5.8354774423694318</v>
      </c>
      <c r="T78" s="43">
        <f t="shared" si="13"/>
        <v>7.8305180537961192</v>
      </c>
      <c r="U78" s="43">
        <f t="shared" si="13"/>
        <v>6.2967593301819074</v>
      </c>
      <c r="V78" s="43">
        <f t="shared" si="13"/>
        <v>7.527526365068189</v>
      </c>
      <c r="W78" s="43">
        <f t="shared" si="13"/>
        <v>7.2725774874247033</v>
      </c>
      <c r="X78" s="43">
        <f t="shared" si="13"/>
        <v>5.40780004016875</v>
      </c>
      <c r="Y78" s="43">
        <f t="shared" si="13"/>
        <v>3.9099323873823928</v>
      </c>
      <c r="Z78" s="43">
        <f t="shared" si="13"/>
        <v>4.0411698436232015</v>
      </c>
      <c r="AA78" s="43">
        <f t="shared" si="13"/>
        <v>4.402024195768913</v>
      </c>
      <c r="AB78" s="43">
        <f t="shared" si="13"/>
        <v>5.0581991530838692</v>
      </c>
      <c r="AC78" s="43">
        <f t="shared" si="13"/>
        <v>4.4271652326929409</v>
      </c>
      <c r="AD78" s="43">
        <f t="shared" si="13"/>
        <v>4.7139487115963252</v>
      </c>
      <c r="AE78" s="43">
        <f t="shared" si="13"/>
        <v>3.6590076274729122</v>
      </c>
      <c r="AF78" s="43">
        <f t="shared" ref="AF78:AH78" si="14">IF(AF20&gt;0,AF49/AF20*100,"--")</f>
        <v>4.1891396137573622</v>
      </c>
      <c r="AG78" s="43">
        <f t="shared" si="14"/>
        <v>5.5009556539960158</v>
      </c>
      <c r="AH78" s="43">
        <f t="shared" si="14"/>
        <v>4.1521403331709266</v>
      </c>
      <c r="AI78" s="43">
        <f t="shared" si="13"/>
        <v>4.3607240107654501</v>
      </c>
      <c r="AJ78" s="26"/>
      <c r="AK78" s="27"/>
      <c r="AL78" s="28"/>
      <c r="AM78" s="29"/>
      <c r="AN78" s="29"/>
    </row>
    <row r="79" spans="1:40" ht="12" customHeight="1" x14ac:dyDescent="0.25">
      <c r="A79" s="40"/>
      <c r="B79" s="41" t="s">
        <v>26</v>
      </c>
      <c r="C79" s="43" t="str">
        <f t="shared" si="13"/>
        <v>--</v>
      </c>
      <c r="D79" s="43" t="str">
        <f t="shared" si="13"/>
        <v>--</v>
      </c>
      <c r="E79" s="43">
        <f t="shared" si="13"/>
        <v>0.74331020812685822</v>
      </c>
      <c r="F79" s="43">
        <f t="shared" si="13"/>
        <v>1.2521588946459412</v>
      </c>
      <c r="G79" s="43" t="str">
        <f t="shared" si="13"/>
        <v>--</v>
      </c>
      <c r="H79" s="43">
        <f t="shared" si="13"/>
        <v>2.4580157708931343</v>
      </c>
      <c r="I79" s="43">
        <f t="shared" si="13"/>
        <v>3.3033915379449295</v>
      </c>
      <c r="J79" s="43">
        <f t="shared" si="13"/>
        <v>4.0974451224530579</v>
      </c>
      <c r="K79" s="43">
        <f t="shared" si="13"/>
        <v>3.9351537568005308</v>
      </c>
      <c r="L79" s="43">
        <f t="shared" si="13"/>
        <v>1.24525453963317</v>
      </c>
      <c r="M79" s="43">
        <f t="shared" si="13"/>
        <v>50.180907319788467</v>
      </c>
      <c r="N79" s="43">
        <f t="shared" si="13"/>
        <v>12.053906767803227</v>
      </c>
      <c r="O79" s="43">
        <f t="shared" si="13"/>
        <v>2.8241088705163673</v>
      </c>
      <c r="P79" s="43">
        <f t="shared" si="13"/>
        <v>3.8859819239635551</v>
      </c>
      <c r="Q79" s="43">
        <f t="shared" si="13"/>
        <v>7.8998476770753996</v>
      </c>
      <c r="R79" s="43">
        <f t="shared" si="13"/>
        <v>3.2579990063887463</v>
      </c>
      <c r="S79" s="43">
        <f t="shared" si="13"/>
        <v>1.8167897360411294</v>
      </c>
      <c r="T79" s="43">
        <f t="shared" si="13"/>
        <v>8.9900236373748612</v>
      </c>
      <c r="U79" s="43">
        <f t="shared" si="13"/>
        <v>8.2841618724492303</v>
      </c>
      <c r="V79" s="43">
        <f t="shared" si="13"/>
        <v>14.085477221729374</v>
      </c>
      <c r="W79" s="43">
        <f t="shared" si="13"/>
        <v>8.2937418352690369</v>
      </c>
      <c r="X79" s="43">
        <f t="shared" si="13"/>
        <v>5.9145386085658274</v>
      </c>
      <c r="Y79" s="43">
        <f t="shared" si="13"/>
        <v>6.7304340402524145</v>
      </c>
      <c r="Z79" s="43">
        <f t="shared" si="13"/>
        <v>5.5467496037321675</v>
      </c>
      <c r="AA79" s="43">
        <f t="shared" si="13"/>
        <v>5.3302508882717108</v>
      </c>
      <c r="AB79" s="43">
        <f t="shared" si="13"/>
        <v>5.0175852176150828</v>
      </c>
      <c r="AC79" s="43">
        <f t="shared" si="13"/>
        <v>4.6224924110445071</v>
      </c>
      <c r="AD79" s="43">
        <f t="shared" si="13"/>
        <v>2.228563443377598</v>
      </c>
      <c r="AE79" s="43">
        <f t="shared" si="13"/>
        <v>3.1355007518470464</v>
      </c>
      <c r="AF79" s="43">
        <f t="shared" ref="AF79:AH79" si="15">IF(AF21&gt;0,AF50/AF21*100,"--")</f>
        <v>3.7486571787846734</v>
      </c>
      <c r="AG79" s="43">
        <f t="shared" si="15"/>
        <v>3.3474656114565668</v>
      </c>
      <c r="AH79" s="43">
        <f t="shared" si="15"/>
        <v>1.8898816221812127</v>
      </c>
      <c r="AI79" s="43">
        <f t="shared" si="13"/>
        <v>4.6991595631016025</v>
      </c>
      <c r="AJ79" s="26"/>
      <c r="AK79" s="27"/>
      <c r="AL79" s="28"/>
      <c r="AM79" s="29"/>
      <c r="AN79" s="29"/>
    </row>
    <row r="80" spans="1:40" ht="12" customHeight="1" x14ac:dyDescent="0.25">
      <c r="A80" s="40"/>
      <c r="B80" s="41" t="s">
        <v>28</v>
      </c>
      <c r="C80" s="43">
        <f t="shared" si="13"/>
        <v>2.8019326873367887</v>
      </c>
      <c r="D80" s="43">
        <f t="shared" si="13"/>
        <v>3.3171163202122962</v>
      </c>
      <c r="E80" s="43">
        <f t="shared" si="13"/>
        <v>3.6395127789903539</v>
      </c>
      <c r="F80" s="43">
        <f t="shared" si="13"/>
        <v>3.3017640230296506</v>
      </c>
      <c r="G80" s="43">
        <f t="shared" si="13"/>
        <v>2.0452641401989808</v>
      </c>
      <c r="H80" s="43">
        <f t="shared" si="13"/>
        <v>2.7435090686308183</v>
      </c>
      <c r="I80" s="43">
        <f t="shared" si="13"/>
        <v>2.3601666396582988</v>
      </c>
      <c r="J80" s="43">
        <f t="shared" si="13"/>
        <v>2.3794043553768067</v>
      </c>
      <c r="K80" s="43">
        <f t="shared" si="13"/>
        <v>2.6499823255993631</v>
      </c>
      <c r="L80" s="43">
        <f t="shared" si="13"/>
        <v>2.7213455209479407</v>
      </c>
      <c r="M80" s="43">
        <f t="shared" si="13"/>
        <v>1.3627747323121062</v>
      </c>
      <c r="N80" s="43">
        <f t="shared" si="13"/>
        <v>3.0386546232504483</v>
      </c>
      <c r="O80" s="43">
        <f t="shared" si="13"/>
        <v>4.3335732324796874</v>
      </c>
      <c r="P80" s="43">
        <f t="shared" si="13"/>
        <v>5.4134345157613808</v>
      </c>
      <c r="Q80" s="43">
        <f t="shared" si="13"/>
        <v>3.8981104692577047</v>
      </c>
      <c r="R80" s="43">
        <f t="shared" si="13"/>
        <v>4.1141991590885052</v>
      </c>
      <c r="S80" s="43">
        <f t="shared" si="13"/>
        <v>2.7937728954421672</v>
      </c>
      <c r="T80" s="43">
        <f t="shared" si="13"/>
        <v>5.125709656725209</v>
      </c>
      <c r="U80" s="43">
        <f t="shared" si="13"/>
        <v>7.6173680515584392</v>
      </c>
      <c r="V80" s="43">
        <f t="shared" si="13"/>
        <v>5.2055892556465571</v>
      </c>
      <c r="W80" s="43">
        <f t="shared" si="13"/>
        <v>5.7840843758596669</v>
      </c>
      <c r="X80" s="43">
        <f t="shared" si="13"/>
        <v>5.8554355454073477</v>
      </c>
      <c r="Y80" s="43">
        <f t="shared" si="13"/>
        <v>7.2156442068087188</v>
      </c>
      <c r="Z80" s="43">
        <f t="shared" si="13"/>
        <v>3.3367161166048822</v>
      </c>
      <c r="AA80" s="43">
        <f t="shared" si="13"/>
        <v>3.4272731966469618</v>
      </c>
      <c r="AB80" s="43">
        <f t="shared" si="13"/>
        <v>2.8480759009806325</v>
      </c>
      <c r="AC80" s="43">
        <f t="shared" si="13"/>
        <v>3.3629943200422918</v>
      </c>
      <c r="AD80" s="43">
        <f t="shared" si="13"/>
        <v>2.797574221632988</v>
      </c>
      <c r="AE80" s="43">
        <f t="shared" si="13"/>
        <v>2.9040724269850404</v>
      </c>
      <c r="AF80" s="43">
        <f t="shared" ref="AF80:AH80" si="16">IF(AF22&gt;0,AF51/AF22*100,"--")</f>
        <v>2.905140545183222</v>
      </c>
      <c r="AG80" s="43">
        <f t="shared" si="16"/>
        <v>2.5549142893322156</v>
      </c>
      <c r="AH80" s="43">
        <f t="shared" si="16"/>
        <v>2.3142888438474616</v>
      </c>
      <c r="AI80" s="43">
        <f t="shared" si="13"/>
        <v>3.5374525351243502</v>
      </c>
      <c r="AJ80" s="26"/>
      <c r="AK80" s="27"/>
      <c r="AL80" s="28"/>
      <c r="AM80" s="29"/>
      <c r="AN80" s="29"/>
    </row>
    <row r="81" spans="1:40" ht="12" customHeight="1" x14ac:dyDescent="0.25">
      <c r="A81" s="40"/>
      <c r="B81" s="41" t="s">
        <v>30</v>
      </c>
      <c r="C81" s="43">
        <f t="shared" si="13"/>
        <v>2.6386879314332026</v>
      </c>
      <c r="D81" s="43">
        <f t="shared" si="13"/>
        <v>3.8912413234775909</v>
      </c>
      <c r="E81" s="43">
        <f t="shared" si="13"/>
        <v>4.0717951901179772</v>
      </c>
      <c r="F81" s="43">
        <f t="shared" si="13"/>
        <v>3.9605605059266034</v>
      </c>
      <c r="G81" s="43">
        <f t="shared" si="13"/>
        <v>3.7161606846845845</v>
      </c>
      <c r="H81" s="43">
        <f t="shared" si="13"/>
        <v>2.4539954639478121</v>
      </c>
      <c r="I81" s="43">
        <f t="shared" si="13"/>
        <v>2.0649927893411397</v>
      </c>
      <c r="J81" s="43">
        <f t="shared" si="13"/>
        <v>3.0768786913353305</v>
      </c>
      <c r="K81" s="43">
        <f t="shared" si="13"/>
        <v>1.4168600791612684</v>
      </c>
      <c r="L81" s="43">
        <f t="shared" si="13"/>
        <v>1.6906078157192799</v>
      </c>
      <c r="M81" s="43">
        <f t="shared" si="13"/>
        <v>1.9577709626427502</v>
      </c>
      <c r="N81" s="43">
        <f t="shared" si="13"/>
        <v>2.3154388995780799</v>
      </c>
      <c r="O81" s="43">
        <f t="shared" si="13"/>
        <v>6.6814851836750799</v>
      </c>
      <c r="P81" s="43">
        <f t="shared" si="13"/>
        <v>29.005503782061677</v>
      </c>
      <c r="Q81" s="43">
        <f t="shared" si="13"/>
        <v>0.48503611971104238</v>
      </c>
      <c r="R81" s="43">
        <f t="shared" si="13"/>
        <v>1.6538949225425881</v>
      </c>
      <c r="S81" s="43">
        <f t="shared" si="13"/>
        <v>5.14557877129816</v>
      </c>
      <c r="T81" s="43">
        <f t="shared" si="13"/>
        <v>3.6449510304362942</v>
      </c>
      <c r="U81" s="43">
        <f t="shared" si="13"/>
        <v>22.080789712949731</v>
      </c>
      <c r="V81" s="43">
        <f t="shared" si="13"/>
        <v>3.1608553121740428</v>
      </c>
      <c r="W81" s="43">
        <f t="shared" si="13"/>
        <v>3.1925319743225362</v>
      </c>
      <c r="X81" s="43">
        <f t="shared" si="13"/>
        <v>3.150612828032183</v>
      </c>
      <c r="Y81" s="43">
        <f t="shared" si="13"/>
        <v>3.8068102200009344</v>
      </c>
      <c r="Z81" s="43">
        <f t="shared" si="13"/>
        <v>5.9264760490159656</v>
      </c>
      <c r="AA81" s="43">
        <f t="shared" si="13"/>
        <v>4.6042347591303106</v>
      </c>
      <c r="AB81" s="43">
        <f t="shared" si="13"/>
        <v>5.9532388058046841</v>
      </c>
      <c r="AC81" s="43">
        <f t="shared" si="13"/>
        <v>3.4847687540197625</v>
      </c>
      <c r="AD81" s="43">
        <f t="shared" si="13"/>
        <v>3.6079960994636755</v>
      </c>
      <c r="AE81" s="43">
        <f t="shared" si="13"/>
        <v>1.3845185651353049</v>
      </c>
      <c r="AF81" s="43">
        <f t="shared" ref="AF81:AH81" si="17">IF(AF23&gt;0,AF52/AF23*100,"--")</f>
        <v>1.4534883720930232</v>
      </c>
      <c r="AG81" s="43">
        <f t="shared" si="17"/>
        <v>0.95230376463913757</v>
      </c>
      <c r="AH81" s="43">
        <f t="shared" si="17"/>
        <v>2.7018555667001003</v>
      </c>
      <c r="AI81" s="43">
        <f t="shared" si="13"/>
        <v>2.4290119951585054</v>
      </c>
      <c r="AJ81" s="26"/>
      <c r="AK81" s="27"/>
      <c r="AL81" s="28"/>
      <c r="AM81" s="29"/>
      <c r="AN81" s="29"/>
    </row>
    <row r="82" spans="1:40" ht="12" customHeight="1" x14ac:dyDescent="0.25">
      <c r="A82" s="40"/>
      <c r="B82" s="41" t="s">
        <v>32</v>
      </c>
      <c r="C82" s="43">
        <f t="shared" si="13"/>
        <v>1.0784502029579959</v>
      </c>
      <c r="D82" s="43">
        <f t="shared" si="13"/>
        <v>1.0648125017078811</v>
      </c>
      <c r="E82" s="43">
        <f t="shared" si="13"/>
        <v>0.69744369051021227</v>
      </c>
      <c r="F82" s="43">
        <f t="shared" si="13"/>
        <v>5.4712863473318496</v>
      </c>
      <c r="G82" s="43">
        <f t="shared" si="13"/>
        <v>2.5905353055656484</v>
      </c>
      <c r="H82" s="43">
        <f t="shared" si="13"/>
        <v>2.3574395199109279</v>
      </c>
      <c r="I82" s="43">
        <f t="shared" si="13"/>
        <v>2.6365717520612844</v>
      </c>
      <c r="J82" s="43">
        <f t="shared" si="13"/>
        <v>2.9440085279433532</v>
      </c>
      <c r="K82" s="43">
        <f t="shared" si="13"/>
        <v>2.8981048295932283</v>
      </c>
      <c r="L82" s="43">
        <f t="shared" si="13"/>
        <v>2.598667145728315</v>
      </c>
      <c r="M82" s="43">
        <f t="shared" si="13"/>
        <v>0.95140154110014363</v>
      </c>
      <c r="N82" s="43">
        <f t="shared" si="13"/>
        <v>1.3973510239495841</v>
      </c>
      <c r="O82" s="43">
        <f t="shared" si="13"/>
        <v>1.3794034160273989</v>
      </c>
      <c r="P82" s="43">
        <f t="shared" si="13"/>
        <v>1.1368335618197911</v>
      </c>
      <c r="Q82" s="43">
        <f t="shared" si="13"/>
        <v>1.3194023627817597</v>
      </c>
      <c r="R82" s="43">
        <f t="shared" si="13"/>
        <v>1.2786284870987061</v>
      </c>
      <c r="S82" s="43">
        <f t="shared" si="13"/>
        <v>1.7704840720140218</v>
      </c>
      <c r="T82" s="43">
        <f t="shared" si="13"/>
        <v>1.138915792071965</v>
      </c>
      <c r="U82" s="43">
        <f t="shared" si="13"/>
        <v>1.5573651118809377</v>
      </c>
      <c r="V82" s="43">
        <f t="shared" si="13"/>
        <v>1.3147629724266057</v>
      </c>
      <c r="W82" s="43">
        <f t="shared" si="13"/>
        <v>1.4676597984876891</v>
      </c>
      <c r="X82" s="43">
        <f t="shared" si="13"/>
        <v>1.3230041655392135</v>
      </c>
      <c r="Y82" s="43">
        <f t="shared" si="13"/>
        <v>1.0445437634508481</v>
      </c>
      <c r="Z82" s="43">
        <f t="shared" si="13"/>
        <v>0.82505579763293391</v>
      </c>
      <c r="AA82" s="43">
        <f t="shared" si="13"/>
        <v>0.8430394623025359</v>
      </c>
      <c r="AB82" s="43">
        <f t="shared" si="13"/>
        <v>0.88617643732510387</v>
      </c>
      <c r="AC82" s="43">
        <f t="shared" si="13"/>
        <v>0.78805426215509611</v>
      </c>
      <c r="AD82" s="43">
        <f t="shared" si="13"/>
        <v>1.0531110325590687</v>
      </c>
      <c r="AE82" s="43">
        <f t="shared" si="13"/>
        <v>1.0479411568651888</v>
      </c>
      <c r="AF82" s="43">
        <f t="shared" ref="AF82:AH82" si="18">IF(AF24&gt;0,AF53/AF24*100,"--")</f>
        <v>0.75956621563227256</v>
      </c>
      <c r="AG82" s="43">
        <f t="shared" si="18"/>
        <v>0.86717102293620629</v>
      </c>
      <c r="AH82" s="43">
        <f t="shared" si="18"/>
        <v>1.0554319953173896</v>
      </c>
      <c r="AI82" s="43">
        <f t="shared" si="13"/>
        <v>1.4650497707408663</v>
      </c>
      <c r="AJ82" s="26"/>
      <c r="AK82" s="27"/>
      <c r="AL82" s="28"/>
      <c r="AM82" s="29"/>
      <c r="AN82" s="29"/>
    </row>
    <row r="83" spans="1:40" ht="12" customHeight="1" x14ac:dyDescent="0.25">
      <c r="A83" s="40"/>
      <c r="B83" s="41" t="s">
        <v>34</v>
      </c>
      <c r="C83" s="43">
        <f t="shared" si="13"/>
        <v>2.174960783170071</v>
      </c>
      <c r="D83" s="43">
        <f t="shared" si="13"/>
        <v>1.1837698666202066</v>
      </c>
      <c r="E83" s="43">
        <f t="shared" si="13"/>
        <v>2.9591778053449227</v>
      </c>
      <c r="F83" s="43">
        <f t="shared" si="13"/>
        <v>3.5170770934802071</v>
      </c>
      <c r="G83" s="43">
        <f t="shared" si="13"/>
        <v>1.8415468399887218</v>
      </c>
      <c r="H83" s="43">
        <f t="shared" si="13"/>
        <v>7.7995043402665134</v>
      </c>
      <c r="I83" s="43">
        <f t="shared" si="13"/>
        <v>3.2188549615079212</v>
      </c>
      <c r="J83" s="43">
        <f t="shared" si="13"/>
        <v>2.3997008144714229</v>
      </c>
      <c r="K83" s="43">
        <f t="shared" si="13"/>
        <v>4.0495591738372996</v>
      </c>
      <c r="L83" s="43">
        <f t="shared" si="13"/>
        <v>5.176729910192849</v>
      </c>
      <c r="M83" s="43">
        <f t="shared" si="13"/>
        <v>4.8374833955809207</v>
      </c>
      <c r="N83" s="43">
        <f t="shared" si="13"/>
        <v>3.8083003855402855</v>
      </c>
      <c r="O83" s="43">
        <f t="shared" si="13"/>
        <v>4.2228714365669688</v>
      </c>
      <c r="P83" s="43">
        <f t="shared" si="13"/>
        <v>4.3199530856623376</v>
      </c>
      <c r="Q83" s="43">
        <f t="shared" si="13"/>
        <v>2.2924552629463668</v>
      </c>
      <c r="R83" s="43">
        <f t="shared" si="13"/>
        <v>1.4105589104018006</v>
      </c>
      <c r="S83" s="43">
        <f t="shared" si="13"/>
        <v>0.65726418175216927</v>
      </c>
      <c r="T83" s="43">
        <f t="shared" si="13"/>
        <v>2.7062376841406155</v>
      </c>
      <c r="U83" s="43">
        <f t="shared" si="13"/>
        <v>4.8373027663720469</v>
      </c>
      <c r="V83" s="43">
        <f t="shared" si="13"/>
        <v>3.096101807253834</v>
      </c>
      <c r="W83" s="43">
        <f t="shared" si="13"/>
        <v>4.8917755493600241</v>
      </c>
      <c r="X83" s="43">
        <f t="shared" si="13"/>
        <v>5.686679531630082</v>
      </c>
      <c r="Y83" s="43">
        <f t="shared" si="13"/>
        <v>4.4245137023773289</v>
      </c>
      <c r="Z83" s="43">
        <f t="shared" si="13"/>
        <v>2.090093880724071</v>
      </c>
      <c r="AA83" s="43">
        <f t="shared" si="13"/>
        <v>2.18999026190922</v>
      </c>
      <c r="AB83" s="43">
        <f t="shared" si="13"/>
        <v>2.4535735316862701</v>
      </c>
      <c r="AC83" s="43">
        <f t="shared" si="13"/>
        <v>3.009154264865594</v>
      </c>
      <c r="AD83" s="43">
        <f t="shared" si="13"/>
        <v>1.7721524097818564</v>
      </c>
      <c r="AE83" s="43">
        <f t="shared" si="13"/>
        <v>2.0866723194046677</v>
      </c>
      <c r="AF83" s="43">
        <f t="shared" ref="AF83:AH83" si="19">IF(AF25&gt;0,AF54/AF25*100,"--")</f>
        <v>2.5703851012143359</v>
      </c>
      <c r="AG83" s="43">
        <f t="shared" si="19"/>
        <v>2.89946153630948</v>
      </c>
      <c r="AH83" s="43">
        <f t="shared" si="19"/>
        <v>4.4894758832165689</v>
      </c>
      <c r="AI83" s="43">
        <f t="shared" si="13"/>
        <v>2.420125334585451</v>
      </c>
      <c r="AJ83" s="26"/>
      <c r="AK83" s="27"/>
      <c r="AL83" s="28"/>
      <c r="AM83" s="29"/>
      <c r="AN83" s="29"/>
    </row>
    <row r="84" spans="1:40" ht="12" customHeight="1" x14ac:dyDescent="0.25">
      <c r="A84" s="40"/>
      <c r="B84" s="41" t="s">
        <v>36</v>
      </c>
      <c r="C84" s="43">
        <f t="shared" si="13"/>
        <v>0.88578824310002557</v>
      </c>
      <c r="D84" s="43">
        <f t="shared" si="13"/>
        <v>0.36149096518249652</v>
      </c>
      <c r="E84" s="43">
        <f t="shared" si="13"/>
        <v>0.63990447303292841</v>
      </c>
      <c r="F84" s="43">
        <f t="shared" si="13"/>
        <v>0.80686815219784269</v>
      </c>
      <c r="G84" s="43">
        <f t="shared" si="13"/>
        <v>0.42230773274194511</v>
      </c>
      <c r="H84" s="43">
        <f t="shared" si="13"/>
        <v>0.69950317329236922</v>
      </c>
      <c r="I84" s="43">
        <f t="shared" si="13"/>
        <v>1.155353582467864</v>
      </c>
      <c r="J84" s="43">
        <f t="shared" si="13"/>
        <v>0.82061990785376027</v>
      </c>
      <c r="K84" s="43">
        <f t="shared" si="13"/>
        <v>1.3569259074515689</v>
      </c>
      <c r="L84" s="43">
        <f t="shared" si="13"/>
        <v>0.87182763484176307</v>
      </c>
      <c r="M84" s="43">
        <f t="shared" si="13"/>
        <v>0.75383847344866739</v>
      </c>
      <c r="N84" s="43">
        <f t="shared" si="13"/>
        <v>0.81670196161522435</v>
      </c>
      <c r="O84" s="43">
        <f t="shared" si="13"/>
        <v>1.6153389333279693</v>
      </c>
      <c r="P84" s="43">
        <f t="shared" si="13"/>
        <v>1.4769727913532928</v>
      </c>
      <c r="Q84" s="43">
        <f t="shared" si="13"/>
        <v>1.6369374667567271</v>
      </c>
      <c r="R84" s="43">
        <f t="shared" si="13"/>
        <v>1.2732888854483673</v>
      </c>
      <c r="S84" s="43">
        <f t="shared" si="13"/>
        <v>1.3174015798903975</v>
      </c>
      <c r="T84" s="43">
        <f t="shared" si="13"/>
        <v>1.6297383785219475</v>
      </c>
      <c r="U84" s="43">
        <f t="shared" si="13"/>
        <v>1.5292511743386232</v>
      </c>
      <c r="V84" s="43">
        <f t="shared" si="13"/>
        <v>1.1843950414184303</v>
      </c>
      <c r="W84" s="43">
        <f t="shared" si="13"/>
        <v>1.2599003133955178</v>
      </c>
      <c r="X84" s="43">
        <f t="shared" si="13"/>
        <v>1.8701197319117218</v>
      </c>
      <c r="Y84" s="43">
        <f t="shared" si="13"/>
        <v>1.6900137244693507</v>
      </c>
      <c r="Z84" s="43">
        <f t="shared" si="13"/>
        <v>1.7063493317379594</v>
      </c>
      <c r="AA84" s="43">
        <f t="shared" si="13"/>
        <v>1.6280450784670022</v>
      </c>
      <c r="AB84" s="43">
        <f t="shared" si="13"/>
        <v>1.7453223345505036</v>
      </c>
      <c r="AC84" s="43">
        <f t="shared" si="13"/>
        <v>1.6755603530303431</v>
      </c>
      <c r="AD84" s="43">
        <f t="shared" si="13"/>
        <v>1.3562900808086797</v>
      </c>
      <c r="AE84" s="43">
        <f t="shared" si="13"/>
        <v>1.4601769392257893</v>
      </c>
      <c r="AF84" s="43">
        <f t="shared" ref="AF84:AH84" si="20">IF(AF26&gt;0,AF55/AF26*100,"--")</f>
        <v>1.578765560259499</v>
      </c>
      <c r="AG84" s="43">
        <f t="shared" si="20"/>
        <v>1.9041734071867</v>
      </c>
      <c r="AH84" s="43">
        <f t="shared" si="20"/>
        <v>3.0588115020576496</v>
      </c>
      <c r="AI84" s="43">
        <f t="shared" si="13"/>
        <v>1.310721097855061</v>
      </c>
      <c r="AJ84" s="26"/>
      <c r="AK84" s="27"/>
      <c r="AL84" s="28"/>
      <c r="AM84" s="29"/>
      <c r="AN84" s="29"/>
    </row>
    <row r="85" spans="1:40" ht="12" customHeight="1" x14ac:dyDescent="0.25">
      <c r="A85" s="40"/>
      <c r="B85" s="41" t="s">
        <v>38</v>
      </c>
      <c r="C85" s="43">
        <f t="shared" si="13"/>
        <v>2.5499267098065861</v>
      </c>
      <c r="D85" s="43">
        <f t="shared" si="13"/>
        <v>2.9800984064037594</v>
      </c>
      <c r="E85" s="43">
        <f t="shared" si="13"/>
        <v>2.2045542602682651</v>
      </c>
      <c r="F85" s="43">
        <f t="shared" si="13"/>
        <v>2.2916097247883531</v>
      </c>
      <c r="G85" s="43">
        <f t="shared" si="13"/>
        <v>3.6283616304205042</v>
      </c>
      <c r="H85" s="43">
        <f t="shared" si="13"/>
        <v>2.6968512425159195</v>
      </c>
      <c r="I85" s="43">
        <f t="shared" si="13"/>
        <v>2.0018877308994956</v>
      </c>
      <c r="J85" s="43">
        <f t="shared" si="13"/>
        <v>2.6480210744162642</v>
      </c>
      <c r="K85" s="43">
        <f t="shared" si="13"/>
        <v>2.5787655489152033</v>
      </c>
      <c r="L85" s="43">
        <f t="shared" si="13"/>
        <v>2.4783450772297919</v>
      </c>
      <c r="M85" s="43">
        <f t="shared" si="13"/>
        <v>1.5012099913898993</v>
      </c>
      <c r="N85" s="43">
        <f t="shared" si="13"/>
        <v>3.0850903568156536</v>
      </c>
      <c r="O85" s="43">
        <f t="shared" si="13"/>
        <v>0.628038626708049</v>
      </c>
      <c r="P85" s="43">
        <f t="shared" si="13"/>
        <v>2.2700622623283948</v>
      </c>
      <c r="Q85" s="43">
        <f t="shared" si="13"/>
        <v>6.496247860622284</v>
      </c>
      <c r="R85" s="43">
        <f t="shared" si="13"/>
        <v>7.8867453157529495</v>
      </c>
      <c r="S85" s="43">
        <f t="shared" si="13"/>
        <v>3.5146468760370473</v>
      </c>
      <c r="T85" s="43">
        <f t="shared" si="13"/>
        <v>3.7631968260372539</v>
      </c>
      <c r="U85" s="43">
        <f t="shared" si="13"/>
        <v>6.2887594245313654</v>
      </c>
      <c r="V85" s="43">
        <f t="shared" si="13"/>
        <v>6.0689111966629437</v>
      </c>
      <c r="W85" s="43">
        <f t="shared" si="13"/>
        <v>5.3941347319813016</v>
      </c>
      <c r="X85" s="43">
        <f t="shared" si="13"/>
        <v>8.413239904112114</v>
      </c>
      <c r="Y85" s="43">
        <f t="shared" si="13"/>
        <v>3.9508401610887374</v>
      </c>
      <c r="Z85" s="43">
        <f t="shared" si="13"/>
        <v>6.9705411015627519</v>
      </c>
      <c r="AA85" s="43">
        <f t="shared" si="13"/>
        <v>11.036682615629983</v>
      </c>
      <c r="AB85" s="43">
        <f t="shared" si="13"/>
        <v>3.5551763367463018</v>
      </c>
      <c r="AC85" s="43">
        <f t="shared" si="13"/>
        <v>2.0821215450569808</v>
      </c>
      <c r="AD85" s="43">
        <f t="shared" si="13"/>
        <v>1.6902569740277584</v>
      </c>
      <c r="AE85" s="43">
        <f t="shared" si="13"/>
        <v>8.1982543640897738</v>
      </c>
      <c r="AF85" s="43">
        <f t="shared" ref="AF85:AH85" si="21">IF(AF27&gt;0,AF56/AF27*100,"--")</f>
        <v>35.26922172584058</v>
      </c>
      <c r="AG85" s="43">
        <f t="shared" si="21"/>
        <v>3.1355648280693202</v>
      </c>
      <c r="AH85" s="43">
        <f t="shared" si="21"/>
        <v>8.4050181631578216</v>
      </c>
      <c r="AI85" s="43">
        <f t="shared" si="13"/>
        <v>2.3332881803835486</v>
      </c>
      <c r="AJ85" s="26"/>
      <c r="AK85" s="27"/>
      <c r="AL85" s="28"/>
      <c r="AM85" s="29"/>
      <c r="AN85" s="29"/>
    </row>
    <row r="86" spans="1:40" ht="12" customHeight="1" x14ac:dyDescent="0.25">
      <c r="A86" s="40"/>
      <c r="B86" s="41" t="s">
        <v>40</v>
      </c>
      <c r="C86" s="43">
        <f t="shared" si="13"/>
        <v>8.4126984126984112</v>
      </c>
      <c r="D86" s="43">
        <f t="shared" si="13"/>
        <v>10.892970234325523</v>
      </c>
      <c r="E86" s="43">
        <f t="shared" si="13"/>
        <v>2.9069767441860468</v>
      </c>
      <c r="F86" s="43">
        <f t="shared" si="13"/>
        <v>2.2461142779419583</v>
      </c>
      <c r="G86" s="43">
        <f t="shared" si="13"/>
        <v>2.9909023163385706</v>
      </c>
      <c r="H86" s="43">
        <f t="shared" si="13"/>
        <v>1.9092486110270874</v>
      </c>
      <c r="I86" s="43">
        <f t="shared" si="13"/>
        <v>1.1669022521087029</v>
      </c>
      <c r="J86" s="43">
        <f t="shared" si="13"/>
        <v>14.909565833468651</v>
      </c>
      <c r="K86" s="43">
        <f t="shared" si="13"/>
        <v>11.740929827872737</v>
      </c>
      <c r="L86" s="43">
        <f t="shared" si="13"/>
        <v>5.096441613181546</v>
      </c>
      <c r="M86" s="43">
        <f t="shared" si="13"/>
        <v>4.2144041560566246</v>
      </c>
      <c r="N86" s="43">
        <f t="shared" si="13"/>
        <v>3.2890600709506721</v>
      </c>
      <c r="O86" s="43">
        <f t="shared" si="13"/>
        <v>1.7726934469680034</v>
      </c>
      <c r="P86" s="43">
        <f t="shared" si="13"/>
        <v>3.3503630931246766</v>
      </c>
      <c r="Q86" s="43">
        <f t="shared" si="13"/>
        <v>1.8408662996529717</v>
      </c>
      <c r="R86" s="43">
        <f t="shared" ref="R86:AI86" si="22">IF(R28&gt;0,R57/R28*100,"--")</f>
        <v>1.6416987876768947</v>
      </c>
      <c r="S86" s="43">
        <f t="shared" si="22"/>
        <v>1.3564636129111003</v>
      </c>
      <c r="T86" s="43">
        <f t="shared" si="22"/>
        <v>2.3005693996492504</v>
      </c>
      <c r="U86" s="43">
        <f t="shared" si="22"/>
        <v>1.7721660450510144</v>
      </c>
      <c r="V86" s="43">
        <f t="shared" si="22"/>
        <v>1.5943310684883902</v>
      </c>
      <c r="W86" s="43">
        <f t="shared" si="22"/>
        <v>2.1687017181908042</v>
      </c>
      <c r="X86" s="43">
        <f t="shared" si="22"/>
        <v>1.6510845642832828</v>
      </c>
      <c r="Y86" s="43">
        <f t="shared" si="22"/>
        <v>2.380110170525283</v>
      </c>
      <c r="Z86" s="43">
        <f t="shared" si="22"/>
        <v>1.4505876149901931</v>
      </c>
      <c r="AA86" s="43">
        <f t="shared" si="22"/>
        <v>1.3821160643382273</v>
      </c>
      <c r="AB86" s="43">
        <f t="shared" si="22"/>
        <v>1.2589944124696808</v>
      </c>
      <c r="AC86" s="43">
        <f t="shared" si="22"/>
        <v>1.8400766103742268</v>
      </c>
      <c r="AD86" s="43">
        <f t="shared" si="22"/>
        <v>1.5148376673694186</v>
      </c>
      <c r="AE86" s="43">
        <f t="shared" si="22"/>
        <v>1.7573625551150263</v>
      </c>
      <c r="AF86" s="43">
        <f t="shared" si="22"/>
        <v>1.7614522189557245</v>
      </c>
      <c r="AG86" s="43">
        <f t="shared" si="22"/>
        <v>1.8796244601454157</v>
      </c>
      <c r="AH86" s="43">
        <f t="shared" si="22"/>
        <v>1.3987235267880977</v>
      </c>
      <c r="AI86" s="43">
        <f t="shared" si="22"/>
        <v>1.9973950789636086</v>
      </c>
      <c r="AJ86" s="26"/>
      <c r="AK86" s="27"/>
      <c r="AL86" s="28"/>
      <c r="AM86" s="29"/>
      <c r="AN86" s="29"/>
    </row>
    <row r="87" spans="1:40" ht="12" customHeight="1" x14ac:dyDescent="0.25">
      <c r="A87" s="40"/>
      <c r="B87" s="41" t="s">
        <v>42</v>
      </c>
      <c r="C87" s="43">
        <f t="shared" ref="C87:AI93" si="23">IF(C29&gt;0,C58/C29*100,"--")</f>
        <v>3.7076575727001555</v>
      </c>
      <c r="D87" s="43">
        <f t="shared" si="23"/>
        <v>5.3530651677498673</v>
      </c>
      <c r="E87" s="43">
        <f t="shared" si="23"/>
        <v>2.5832008004156357</v>
      </c>
      <c r="F87" s="43">
        <f t="shared" si="23"/>
        <v>2.8627223396549315</v>
      </c>
      <c r="G87" s="43">
        <f t="shared" si="23"/>
        <v>4.3018295349791753</v>
      </c>
      <c r="H87" s="43">
        <f t="shared" si="23"/>
        <v>3.5684674398494534</v>
      </c>
      <c r="I87" s="43">
        <f t="shared" si="23"/>
        <v>2.8947845853387828</v>
      </c>
      <c r="J87" s="43">
        <f t="shared" si="23"/>
        <v>4.408861974155891</v>
      </c>
      <c r="K87" s="43">
        <f t="shared" si="23"/>
        <v>2.5182917292195985</v>
      </c>
      <c r="L87" s="43">
        <f t="shared" si="23"/>
        <v>8.5002762523587361</v>
      </c>
      <c r="M87" s="43">
        <f t="shared" si="23"/>
        <v>1.8624674645398303</v>
      </c>
      <c r="N87" s="43">
        <f t="shared" si="23"/>
        <v>1.079645246689781</v>
      </c>
      <c r="O87" s="43">
        <f t="shared" si="23"/>
        <v>2.4130288235654609</v>
      </c>
      <c r="P87" s="43">
        <f t="shared" si="23"/>
        <v>1.6899994334669932</v>
      </c>
      <c r="Q87" s="43">
        <f t="shared" si="23"/>
        <v>1.5057111184221317</v>
      </c>
      <c r="R87" s="43">
        <f t="shared" si="23"/>
        <v>5.3838157402433122</v>
      </c>
      <c r="S87" s="43">
        <f t="shared" si="23"/>
        <v>5.6943346066730829</v>
      </c>
      <c r="T87" s="43">
        <f t="shared" si="23"/>
        <v>4.3469500727891095</v>
      </c>
      <c r="U87" s="43">
        <f t="shared" si="23"/>
        <v>6.0342955120720969</v>
      </c>
      <c r="V87" s="43">
        <f t="shared" si="23"/>
        <v>3.8034370913581599</v>
      </c>
      <c r="W87" s="43">
        <f t="shared" si="23"/>
        <v>3.8882874412866495</v>
      </c>
      <c r="X87" s="43">
        <f t="shared" si="23"/>
        <v>3.0264115317850502</v>
      </c>
      <c r="Y87" s="43">
        <f t="shared" si="23"/>
        <v>2.9261025570701635</v>
      </c>
      <c r="Z87" s="43">
        <f t="shared" si="23"/>
        <v>2.771256134450832</v>
      </c>
      <c r="AA87" s="43">
        <f t="shared" si="23"/>
        <v>2.7508531094153148</v>
      </c>
      <c r="AB87" s="43">
        <f t="shared" si="23"/>
        <v>2.853540312205217</v>
      </c>
      <c r="AC87" s="43">
        <f t="shared" si="23"/>
        <v>2.7096129229618597</v>
      </c>
      <c r="AD87" s="43">
        <f t="shared" si="23"/>
        <v>2.9216904232796681</v>
      </c>
      <c r="AE87" s="43">
        <f t="shared" si="23"/>
        <v>3.3617869503879683</v>
      </c>
      <c r="AF87" s="43">
        <f t="shared" si="23"/>
        <v>3.4775503782647417</v>
      </c>
      <c r="AG87" s="43">
        <f t="shared" si="23"/>
        <v>2.8312721198087294</v>
      </c>
      <c r="AH87" s="43">
        <f t="shared" si="23"/>
        <v>2.5473828847395246</v>
      </c>
      <c r="AI87" s="43">
        <f t="shared" si="23"/>
        <v>3.2688208850875924</v>
      </c>
      <c r="AJ87" s="26"/>
      <c r="AK87" s="27"/>
      <c r="AL87" s="28"/>
      <c r="AM87" s="29"/>
      <c r="AN87" s="29"/>
    </row>
    <row r="88" spans="1:40" ht="12" customHeight="1" x14ac:dyDescent="0.25">
      <c r="A88" s="40"/>
      <c r="B88" s="41" t="s">
        <v>44</v>
      </c>
      <c r="C88" s="43">
        <f t="shared" si="23"/>
        <v>1.2067305877681112</v>
      </c>
      <c r="D88" s="43">
        <f t="shared" si="23"/>
        <v>1.519217097685835</v>
      </c>
      <c r="E88" s="43">
        <f t="shared" si="23"/>
        <v>2.2267965694999559</v>
      </c>
      <c r="F88" s="43">
        <f t="shared" si="23"/>
        <v>0.94247851543802463</v>
      </c>
      <c r="G88" s="43">
        <f t="shared" si="23"/>
        <v>1.9607960442161159</v>
      </c>
      <c r="H88" s="43">
        <f t="shared" si="23"/>
        <v>2.3134378069192283</v>
      </c>
      <c r="I88" s="43">
        <f t="shared" si="23"/>
        <v>2.828607912545495</v>
      </c>
      <c r="J88" s="43">
        <f t="shared" si="23"/>
        <v>3.3761305053318647</v>
      </c>
      <c r="K88" s="43">
        <f t="shared" si="23"/>
        <v>1.077060659083023</v>
      </c>
      <c r="L88" s="43">
        <f t="shared" si="23"/>
        <v>1.5632333950121531</v>
      </c>
      <c r="M88" s="43">
        <f t="shared" si="23"/>
        <v>1.4047913163539008</v>
      </c>
      <c r="N88" s="43">
        <f t="shared" si="23"/>
        <v>3.1090016291678277</v>
      </c>
      <c r="O88" s="43">
        <f t="shared" si="23"/>
        <v>2.8636331664099455</v>
      </c>
      <c r="P88" s="43">
        <f t="shared" si="23"/>
        <v>2.4704290523024</v>
      </c>
      <c r="Q88" s="43">
        <f t="shared" si="23"/>
        <v>2.1977882302355574</v>
      </c>
      <c r="R88" s="43">
        <f t="shared" si="23"/>
        <v>2.0251129987531176</v>
      </c>
      <c r="S88" s="43">
        <f t="shared" si="23"/>
        <v>2.1222256592684245</v>
      </c>
      <c r="T88" s="43">
        <f t="shared" si="23"/>
        <v>4.0060130348983485</v>
      </c>
      <c r="U88" s="43">
        <f t="shared" si="23"/>
        <v>4.6520737340307363</v>
      </c>
      <c r="V88" s="43">
        <f t="shared" si="23"/>
        <v>4.3031846511432104</v>
      </c>
      <c r="W88" s="43">
        <f t="shared" si="23"/>
        <v>4.8870545613505154</v>
      </c>
      <c r="X88" s="43">
        <f t="shared" si="23"/>
        <v>2.6562756966412131</v>
      </c>
      <c r="Y88" s="43">
        <f t="shared" si="23"/>
        <v>2.2222211439183117</v>
      </c>
      <c r="Z88" s="43">
        <f t="shared" si="23"/>
        <v>3.089756273977541</v>
      </c>
      <c r="AA88" s="43">
        <f t="shared" si="23"/>
        <v>2.2300350982002839</v>
      </c>
      <c r="AB88" s="43">
        <f t="shared" si="23"/>
        <v>3.0238017780348838</v>
      </c>
      <c r="AC88" s="43">
        <f t="shared" si="23"/>
        <v>3.1430312853820288</v>
      </c>
      <c r="AD88" s="43">
        <f t="shared" si="23"/>
        <v>3.7321285717337087</v>
      </c>
      <c r="AE88" s="43">
        <f t="shared" si="23"/>
        <v>3.3030151378799664</v>
      </c>
      <c r="AF88" s="43">
        <f t="shared" si="23"/>
        <v>3.1790695239597806</v>
      </c>
      <c r="AG88" s="43">
        <f t="shared" si="23"/>
        <v>2.9251892922279912</v>
      </c>
      <c r="AH88" s="43">
        <f t="shared" si="23"/>
        <v>2.5905251536775178</v>
      </c>
      <c r="AI88" s="43">
        <f t="shared" si="23"/>
        <v>2.7451509982389268</v>
      </c>
      <c r="AJ88" s="26"/>
      <c r="AK88" s="27"/>
      <c r="AL88" s="28"/>
      <c r="AM88" s="29"/>
      <c r="AN88" s="29"/>
    </row>
    <row r="89" spans="1:40" ht="12" customHeight="1" x14ac:dyDescent="0.25">
      <c r="A89" s="40"/>
      <c r="B89" s="41" t="s">
        <v>46</v>
      </c>
      <c r="C89" s="43">
        <f t="shared" si="23"/>
        <v>1.7826319978335965</v>
      </c>
      <c r="D89" s="43">
        <f t="shared" si="23"/>
        <v>1.3023739314721821</v>
      </c>
      <c r="E89" s="43">
        <f t="shared" si="23"/>
        <v>1.2799980969846239</v>
      </c>
      <c r="F89" s="43">
        <f t="shared" si="23"/>
        <v>4.8290203300427059</v>
      </c>
      <c r="G89" s="43">
        <f t="shared" si="23"/>
        <v>3.4189667624115128</v>
      </c>
      <c r="H89" s="43">
        <f t="shared" si="23"/>
        <v>0.89892044246787739</v>
      </c>
      <c r="I89" s="43">
        <f t="shared" si="23"/>
        <v>1.2526584609536451</v>
      </c>
      <c r="J89" s="43">
        <f t="shared" si="23"/>
        <v>1.0901287592143747</v>
      </c>
      <c r="K89" s="43">
        <f t="shared" si="23"/>
        <v>2.8069233603749213</v>
      </c>
      <c r="L89" s="43">
        <f t="shared" si="23"/>
        <v>2.7257364203281802</v>
      </c>
      <c r="M89" s="43">
        <f t="shared" si="23"/>
        <v>3.0647056320329864</v>
      </c>
      <c r="N89" s="43">
        <f t="shared" si="23"/>
        <v>2.1882563509094908</v>
      </c>
      <c r="O89" s="43">
        <f t="shared" si="23"/>
        <v>1.4151605257259976</v>
      </c>
      <c r="P89" s="43">
        <f t="shared" si="23"/>
        <v>1.0094277351784866</v>
      </c>
      <c r="Q89" s="43">
        <f t="shared" si="23"/>
        <v>1.0378373305916355</v>
      </c>
      <c r="R89" s="43">
        <f t="shared" si="23"/>
        <v>1.4332178154779773</v>
      </c>
      <c r="S89" s="43">
        <f t="shared" si="23"/>
        <v>1.5417101110947078</v>
      </c>
      <c r="T89" s="43">
        <f t="shared" si="23"/>
        <v>2.0876374147738281</v>
      </c>
      <c r="U89" s="43">
        <f t="shared" si="23"/>
        <v>3.1924959986321202</v>
      </c>
      <c r="V89" s="43">
        <f t="shared" si="23"/>
        <v>2.1587428109383153</v>
      </c>
      <c r="W89" s="43">
        <f t="shared" si="23"/>
        <v>1.9070215636579413</v>
      </c>
      <c r="X89" s="43">
        <f t="shared" si="23"/>
        <v>1.935387916693927</v>
      </c>
      <c r="Y89" s="43">
        <f t="shared" si="23"/>
        <v>1.4503501227226925</v>
      </c>
      <c r="Z89" s="43">
        <f t="shared" si="23"/>
        <v>1.4049301321296288</v>
      </c>
      <c r="AA89" s="43">
        <f t="shared" si="23"/>
        <v>1.2516756051683966</v>
      </c>
      <c r="AB89" s="43">
        <f t="shared" si="23"/>
        <v>1.4447222017620465</v>
      </c>
      <c r="AC89" s="43">
        <f t="shared" si="23"/>
        <v>1.8023632088984702</v>
      </c>
      <c r="AD89" s="43">
        <f t="shared" si="23"/>
        <v>1.3363374061858879</v>
      </c>
      <c r="AE89" s="43">
        <f t="shared" si="23"/>
        <v>1.4988516923502195</v>
      </c>
      <c r="AF89" s="43">
        <f t="shared" si="23"/>
        <v>1.6025296347069327</v>
      </c>
      <c r="AG89" s="43">
        <f t="shared" si="23"/>
        <v>1.548708266299448</v>
      </c>
      <c r="AH89" s="43">
        <f t="shared" si="23"/>
        <v>1.6018178921558059</v>
      </c>
      <c r="AI89" s="43">
        <f t="shared" si="23"/>
        <v>1.6396210615850417</v>
      </c>
      <c r="AJ89" s="26"/>
      <c r="AK89" s="27"/>
      <c r="AL89" s="28"/>
      <c r="AM89" s="29"/>
      <c r="AN89" s="29"/>
    </row>
    <row r="90" spans="1:40" ht="12" customHeight="1" x14ac:dyDescent="0.25">
      <c r="A90" s="40"/>
      <c r="B90" s="41" t="s">
        <v>48</v>
      </c>
      <c r="C90" s="43">
        <f t="shared" si="23"/>
        <v>3.0199543453252145</v>
      </c>
      <c r="D90" s="43">
        <f t="shared" si="23"/>
        <v>2.7753948085441591</v>
      </c>
      <c r="E90" s="43">
        <f t="shared" si="23"/>
        <v>2.4272245802501593</v>
      </c>
      <c r="F90" s="43">
        <f t="shared" si="23"/>
        <v>2.0416511572659584</v>
      </c>
      <c r="G90" s="43">
        <f t="shared" si="23"/>
        <v>2.5662753934251064</v>
      </c>
      <c r="H90" s="43">
        <f t="shared" si="23"/>
        <v>1.5122407322051754</v>
      </c>
      <c r="I90" s="43">
        <f t="shared" si="23"/>
        <v>1.4800317224313391</v>
      </c>
      <c r="J90" s="43">
        <f t="shared" si="23"/>
        <v>2.7061092416245756</v>
      </c>
      <c r="K90" s="43">
        <f t="shared" si="23"/>
        <v>3.7748764255484124</v>
      </c>
      <c r="L90" s="43">
        <f t="shared" si="23"/>
        <v>4.2709448135209893</v>
      </c>
      <c r="M90" s="43">
        <f t="shared" si="23"/>
        <v>1.3391467909575607</v>
      </c>
      <c r="N90" s="43">
        <f t="shared" si="23"/>
        <v>0.81879785587523812</v>
      </c>
      <c r="O90" s="43">
        <f t="shared" si="23"/>
        <v>0.31104735264974881</v>
      </c>
      <c r="P90" s="43">
        <f t="shared" si="23"/>
        <v>0.53015511493906398</v>
      </c>
      <c r="Q90" s="43">
        <f t="shared" si="23"/>
        <v>2.0465585176636174</v>
      </c>
      <c r="R90" s="43">
        <f t="shared" si="23"/>
        <v>2.6446970576723743</v>
      </c>
      <c r="S90" s="43">
        <f t="shared" si="23"/>
        <v>2.2269308752272456</v>
      </c>
      <c r="T90" s="43">
        <f t="shared" si="23"/>
        <v>2.7577292317791722</v>
      </c>
      <c r="U90" s="43">
        <f t="shared" si="23"/>
        <v>2.6852401743345902</v>
      </c>
      <c r="V90" s="43">
        <f t="shared" si="23"/>
        <v>4.0915339967999689</v>
      </c>
      <c r="W90" s="43">
        <f t="shared" si="23"/>
        <v>3.2471792746829653</v>
      </c>
      <c r="X90" s="43">
        <f t="shared" si="23"/>
        <v>9.4663436502366043</v>
      </c>
      <c r="Y90" s="43">
        <f t="shared" si="23"/>
        <v>3.8731944266905285</v>
      </c>
      <c r="Z90" s="43">
        <f t="shared" si="23"/>
        <v>4.471483801360626</v>
      </c>
      <c r="AA90" s="43">
        <f t="shared" si="23"/>
        <v>1.7918134244138044</v>
      </c>
      <c r="AB90" s="43">
        <f t="shared" si="23"/>
        <v>3.0348557120143194</v>
      </c>
      <c r="AC90" s="43">
        <f t="shared" si="23"/>
        <v>1.3762400064172837</v>
      </c>
      <c r="AD90" s="43">
        <f t="shared" si="23"/>
        <v>5.1951169076702639</v>
      </c>
      <c r="AE90" s="43">
        <f t="shared" si="23"/>
        <v>3.955820724251693</v>
      </c>
      <c r="AF90" s="43">
        <f t="shared" si="23"/>
        <v>2.0262596675145819</v>
      </c>
      <c r="AG90" s="43">
        <f t="shared" si="23"/>
        <v>3.160935290442104</v>
      </c>
      <c r="AH90" s="43">
        <f t="shared" si="23"/>
        <v>2.5249237726540819</v>
      </c>
      <c r="AI90" s="43">
        <f t="shared" si="23"/>
        <v>2.1419572350590577</v>
      </c>
      <c r="AJ90" s="26"/>
      <c r="AK90" s="27"/>
      <c r="AL90" s="28"/>
      <c r="AM90" s="29"/>
      <c r="AN90" s="29"/>
    </row>
    <row r="91" spans="1:40" ht="12" customHeight="1" x14ac:dyDescent="0.25">
      <c r="A91" s="40"/>
      <c r="B91" s="41" t="s">
        <v>50</v>
      </c>
      <c r="C91" s="43">
        <f t="shared" si="23"/>
        <v>1.2291423470438783</v>
      </c>
      <c r="D91" s="43">
        <f t="shared" si="23"/>
        <v>2.5584143636099763</v>
      </c>
      <c r="E91" s="43">
        <f t="shared" si="23"/>
        <v>2.1473575929021469</v>
      </c>
      <c r="F91" s="43">
        <f t="shared" si="23"/>
        <v>12.208166203846549</v>
      </c>
      <c r="G91" s="43">
        <f t="shared" si="23"/>
        <v>3.5983069660783329</v>
      </c>
      <c r="H91" s="43">
        <f t="shared" si="23"/>
        <v>2.8122978869976141</v>
      </c>
      <c r="I91" s="43">
        <f t="shared" si="23"/>
        <v>2.5394256469729553</v>
      </c>
      <c r="J91" s="43">
        <f t="shared" si="23"/>
        <v>1.967149436768215</v>
      </c>
      <c r="K91" s="43">
        <f t="shared" si="23"/>
        <v>2.5836635843240865</v>
      </c>
      <c r="L91" s="43">
        <f t="shared" si="23"/>
        <v>4.4068809261472079</v>
      </c>
      <c r="M91" s="43">
        <f t="shared" si="23"/>
        <v>3.9955570238302722</v>
      </c>
      <c r="N91" s="43">
        <f t="shared" si="23"/>
        <v>3.9905593396724957</v>
      </c>
      <c r="O91" s="43">
        <f t="shared" si="23"/>
        <v>4.3400485947693666</v>
      </c>
      <c r="P91" s="43">
        <f t="shared" si="23"/>
        <v>2.7868056418190239</v>
      </c>
      <c r="Q91" s="43">
        <f t="shared" si="23"/>
        <v>4.4171292624900875</v>
      </c>
      <c r="R91" s="43">
        <f t="shared" si="23"/>
        <v>2.7139529959771336</v>
      </c>
      <c r="S91" s="43">
        <f t="shared" si="23"/>
        <v>3.498921075375907</v>
      </c>
      <c r="T91" s="43">
        <f t="shared" si="23"/>
        <v>0.80862451999284723</v>
      </c>
      <c r="U91" s="43">
        <f t="shared" si="23"/>
        <v>3.217016920575662</v>
      </c>
      <c r="V91" s="43">
        <f t="shared" si="23"/>
        <v>4.2185628742514973</v>
      </c>
      <c r="W91" s="43">
        <f t="shared" si="23"/>
        <v>5.8693685261450153</v>
      </c>
      <c r="X91" s="43">
        <f t="shared" si="23"/>
        <v>8.6920558331897304</v>
      </c>
      <c r="Y91" s="43">
        <f t="shared" si="23"/>
        <v>3.8418521160794423</v>
      </c>
      <c r="Z91" s="43">
        <f t="shared" si="23"/>
        <v>3.9334823344829122</v>
      </c>
      <c r="AA91" s="43">
        <f t="shared" si="23"/>
        <v>4.9129164863695376</v>
      </c>
      <c r="AB91" s="43">
        <f t="shared" si="23"/>
        <v>5.8809294250056672</v>
      </c>
      <c r="AC91" s="43">
        <f t="shared" si="23"/>
        <v>4.1966137668226331</v>
      </c>
      <c r="AD91" s="43">
        <f t="shared" si="23"/>
        <v>3.2168929351274911</v>
      </c>
      <c r="AE91" s="43">
        <f t="shared" si="23"/>
        <v>5.5061874351942475</v>
      </c>
      <c r="AF91" s="43">
        <f t="shared" si="23"/>
        <v>3.5059933457909844</v>
      </c>
      <c r="AG91" s="43">
        <f t="shared" si="23"/>
        <v>7.1684056020390301</v>
      </c>
      <c r="AH91" s="43">
        <f t="shared" si="23"/>
        <v>4.2220336609356854</v>
      </c>
      <c r="AI91" s="43">
        <f t="shared" si="23"/>
        <v>3.6753056031909122</v>
      </c>
      <c r="AJ91" s="26"/>
      <c r="AK91" s="27"/>
      <c r="AL91" s="28"/>
      <c r="AM91" s="29"/>
      <c r="AN91" s="29"/>
    </row>
    <row r="92" spans="1:40" ht="12" customHeight="1" x14ac:dyDescent="0.25">
      <c r="A92" s="40"/>
      <c r="B92" s="41" t="s">
        <v>52</v>
      </c>
      <c r="C92" s="43">
        <f t="shared" si="23"/>
        <v>1.6647076325402546</v>
      </c>
      <c r="D92" s="43">
        <f t="shared" si="23"/>
        <v>5.6633697667748599</v>
      </c>
      <c r="E92" s="43">
        <f t="shared" si="23"/>
        <v>2.3413340628754602</v>
      </c>
      <c r="F92" s="43">
        <f t="shared" si="23"/>
        <v>2.7413405050736248</v>
      </c>
      <c r="G92" s="43">
        <f t="shared" si="23"/>
        <v>3.2315005369084107</v>
      </c>
      <c r="H92" s="43">
        <f t="shared" si="23"/>
        <v>3.0401846892096449</v>
      </c>
      <c r="I92" s="43">
        <f t="shared" si="23"/>
        <v>2.9837639255274584</v>
      </c>
      <c r="J92" s="43">
        <f t="shared" si="23"/>
        <v>1.7674458634038346</v>
      </c>
      <c r="K92" s="43">
        <f t="shared" si="23"/>
        <v>2.0857162178522342</v>
      </c>
      <c r="L92" s="43">
        <f t="shared" si="23"/>
        <v>2.4297530418929512</v>
      </c>
      <c r="M92" s="43">
        <f t="shared" si="23"/>
        <v>2.0976790997816916</v>
      </c>
      <c r="N92" s="43">
        <f t="shared" si="23"/>
        <v>2.1437196228067985</v>
      </c>
      <c r="O92" s="43">
        <f t="shared" si="23"/>
        <v>2.1671558934448631</v>
      </c>
      <c r="P92" s="43">
        <f t="shared" si="23"/>
        <v>2.6958555741248862</v>
      </c>
      <c r="Q92" s="43">
        <f t="shared" si="23"/>
        <v>2.696072941552381</v>
      </c>
      <c r="R92" s="43">
        <f t="shared" si="23"/>
        <v>2.4324831355424221</v>
      </c>
      <c r="S92" s="43">
        <f t="shared" si="23"/>
        <v>2.9455185515752111</v>
      </c>
      <c r="T92" s="43">
        <f t="shared" si="23"/>
        <v>2.9863791753185329</v>
      </c>
      <c r="U92" s="43">
        <f t="shared" si="23"/>
        <v>2.869450509155159</v>
      </c>
      <c r="V92" s="43">
        <f t="shared" si="23"/>
        <v>2.9455620050480187</v>
      </c>
      <c r="W92" s="43">
        <f t="shared" si="23"/>
        <v>3.6315150581352333</v>
      </c>
      <c r="X92" s="43">
        <f t="shared" si="23"/>
        <v>3.0949979881053609</v>
      </c>
      <c r="Y92" s="43">
        <f t="shared" si="23"/>
        <v>2.9137923384986308</v>
      </c>
      <c r="Z92" s="43">
        <f t="shared" si="23"/>
        <v>3.1299617417927972</v>
      </c>
      <c r="AA92" s="43">
        <f t="shared" si="23"/>
        <v>2.8318582980613232</v>
      </c>
      <c r="AB92" s="43">
        <f t="shared" si="23"/>
        <v>2.909119072551297</v>
      </c>
      <c r="AC92" s="43">
        <f t="shared" si="23"/>
        <v>2.8692133364854566</v>
      </c>
      <c r="AD92" s="43">
        <f t="shared" si="23"/>
        <v>2.5426158054184618</v>
      </c>
      <c r="AE92" s="43">
        <f t="shared" si="23"/>
        <v>2.6086617172387401</v>
      </c>
      <c r="AF92" s="43">
        <f t="shared" si="23"/>
        <v>2.2712219935031954</v>
      </c>
      <c r="AG92" s="43">
        <f t="shared" si="23"/>
        <v>2.3173806383658113</v>
      </c>
      <c r="AH92" s="43">
        <f t="shared" si="23"/>
        <v>2.5956419672896862</v>
      </c>
      <c r="AI92" s="43">
        <f t="shared" si="23"/>
        <v>2.7453156115048833</v>
      </c>
      <c r="AJ92" s="26"/>
      <c r="AK92" s="27"/>
      <c r="AL92" s="28"/>
      <c r="AM92" s="29"/>
      <c r="AN92" s="29"/>
    </row>
    <row r="93" spans="1:40" ht="12" customHeight="1" x14ac:dyDescent="0.25">
      <c r="A93" s="40"/>
      <c r="B93" s="41" t="s">
        <v>427</v>
      </c>
      <c r="C93" s="43">
        <f t="shared" si="23"/>
        <v>0.9089486152677726</v>
      </c>
      <c r="D93" s="43">
        <f t="shared" si="23"/>
        <v>0.62742970167366185</v>
      </c>
      <c r="E93" s="43">
        <f t="shared" si="23"/>
        <v>0.9202984389294131</v>
      </c>
      <c r="F93" s="43">
        <f t="shared" si="23"/>
        <v>1.1623778571559411</v>
      </c>
      <c r="G93" s="43">
        <f t="shared" si="23"/>
        <v>0.97856067629579147</v>
      </c>
      <c r="H93" s="43">
        <f t="shared" si="23"/>
        <v>1.0295978690770136</v>
      </c>
      <c r="I93" s="43">
        <f t="shared" si="23"/>
        <v>1.2221787060966374</v>
      </c>
      <c r="J93" s="43">
        <f t="shared" si="23"/>
        <v>1.1817714459447628</v>
      </c>
      <c r="K93" s="43">
        <f t="shared" si="23"/>
        <v>1.4115548007459633</v>
      </c>
      <c r="L93" s="43">
        <f t="shared" si="23"/>
        <v>1.2156236409705719</v>
      </c>
      <c r="M93" s="43">
        <f t="shared" si="23"/>
        <v>1.0265155279735165</v>
      </c>
      <c r="N93" s="43">
        <f t="shared" si="23"/>
        <v>0.99952325572466638</v>
      </c>
      <c r="O93" s="43">
        <f t="shared" si="23"/>
        <v>1.60967015629885</v>
      </c>
      <c r="P93" s="43">
        <f t="shared" si="23"/>
        <v>1.8441122349165797</v>
      </c>
      <c r="Q93" s="43">
        <f t="shared" si="23"/>
        <v>1.6106762008981097</v>
      </c>
      <c r="R93" s="43">
        <f t="shared" si="23"/>
        <v>1.4700375656963494</v>
      </c>
      <c r="S93" s="43">
        <f t="shared" si="23"/>
        <v>1.3736036270166847</v>
      </c>
      <c r="T93" s="43">
        <f t="shared" si="23"/>
        <v>1.5981792442168556</v>
      </c>
      <c r="U93" s="43">
        <f t="shared" si="23"/>
        <v>2.2082493489813926</v>
      </c>
      <c r="V93" s="43">
        <f t="shared" si="23"/>
        <v>0.99224782446404813</v>
      </c>
      <c r="W93" s="43">
        <f t="shared" si="23"/>
        <v>0.90347493158808045</v>
      </c>
      <c r="X93" s="43">
        <f t="shared" si="23"/>
        <v>1.1157869939212197</v>
      </c>
      <c r="Y93" s="43">
        <f t="shared" si="23"/>
        <v>1.2044319487583772</v>
      </c>
      <c r="Z93" s="43">
        <f t="shared" si="23"/>
        <v>1.2372356022981763</v>
      </c>
      <c r="AA93" s="43">
        <f t="shared" si="23"/>
        <v>1.3043114748983013</v>
      </c>
      <c r="AB93" s="43">
        <f t="shared" si="23"/>
        <v>1.6582672206257969</v>
      </c>
      <c r="AC93" s="43">
        <f t="shared" si="23"/>
        <v>1.3233717673440415</v>
      </c>
      <c r="AD93" s="43">
        <f t="shared" si="23"/>
        <v>1.4738282982126343</v>
      </c>
      <c r="AE93" s="43">
        <f t="shared" si="23"/>
        <v>1.6721048820117528</v>
      </c>
      <c r="AF93" s="43">
        <f t="shared" si="23"/>
        <v>1.7142206064495706</v>
      </c>
      <c r="AG93" s="43">
        <f t="shared" si="23"/>
        <v>1.8207104504830578</v>
      </c>
      <c r="AH93" s="43">
        <f t="shared" si="23"/>
        <v>2.1327267666156886</v>
      </c>
      <c r="AI93" s="43">
        <f t="shared" si="23"/>
        <v>1.3777199394633273</v>
      </c>
      <c r="AJ93" s="26"/>
      <c r="AK93" s="27"/>
      <c r="AL93" s="28"/>
      <c r="AM93" s="29"/>
      <c r="AN93" s="29"/>
    </row>
    <row r="94" spans="1:40" ht="12" customHeight="1" x14ac:dyDescent="0.25">
      <c r="A94" s="40"/>
      <c r="B94" s="41"/>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26"/>
      <c r="AK94" s="27"/>
      <c r="AL94" s="28"/>
      <c r="AM94" s="29"/>
      <c r="AN94" s="29"/>
    </row>
    <row r="95" spans="1:40" ht="12" customHeight="1" thickBot="1" x14ac:dyDescent="0.3">
      <c r="A95" s="34"/>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24"/>
      <c r="AK95" s="27"/>
      <c r="AL95" s="28"/>
      <c r="AM95" s="28"/>
      <c r="AN95" s="31"/>
    </row>
    <row r="96" spans="1:40" ht="12" customHeight="1" thickTop="1" x14ac:dyDescent="0.25">
      <c r="A96" s="44" t="s">
        <v>567</v>
      </c>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7"/>
      <c r="AL96" s="28"/>
      <c r="AM96" s="28"/>
      <c r="AN96" s="31"/>
    </row>
    <row r="97" spans="1:40" ht="12" customHeight="1" x14ac:dyDescent="0.25">
      <c r="A97" s="45"/>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7"/>
      <c r="AL97" s="47"/>
      <c r="AM97" s="47"/>
      <c r="AN97" s="46"/>
    </row>
    <row r="98" spans="1:40" ht="12" customHeight="1" x14ac:dyDescent="0.25">
      <c r="A98" s="45"/>
      <c r="B98" s="48"/>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28"/>
      <c r="AL98" s="28"/>
      <c r="AM98" s="28"/>
      <c r="AN98" s="31"/>
    </row>
    <row r="99" spans="1:40" ht="12" customHeight="1" x14ac:dyDescent="0.25">
      <c r="A99" s="45"/>
      <c r="B99" s="48"/>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28"/>
      <c r="AL99" s="28"/>
      <c r="AM99" s="28"/>
      <c r="AN99" s="31"/>
    </row>
    <row r="100" spans="1:40" ht="12" customHeight="1" x14ac:dyDescent="0.25">
      <c r="A100" s="45"/>
      <c r="B100" s="48"/>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28"/>
      <c r="AL100" s="28"/>
      <c r="AM100" s="28"/>
      <c r="AN100" s="31"/>
    </row>
    <row r="101" spans="1:40" ht="12" customHeight="1" x14ac:dyDescent="0.25">
      <c r="A101" s="45"/>
      <c r="B101" s="48"/>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28"/>
      <c r="AL101" s="28"/>
      <c r="AM101" s="28"/>
      <c r="AN101" s="31"/>
    </row>
    <row r="102" spans="1:40" ht="12" customHeight="1" x14ac:dyDescent="0.25">
      <c r="A102" s="45"/>
      <c r="B102" s="48"/>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28"/>
      <c r="AL102" s="28"/>
      <c r="AM102" s="28"/>
      <c r="AN102" s="31"/>
    </row>
    <row r="103" spans="1:40" ht="12" customHeight="1" x14ac:dyDescent="0.25">
      <c r="AJ103" s="31"/>
      <c r="AK103" s="28"/>
      <c r="AL103" s="28"/>
      <c r="AM103" s="28"/>
      <c r="AN103" s="31"/>
    </row>
    <row r="104" spans="1:40" ht="12" customHeight="1" x14ac:dyDescent="0.25">
      <c r="A104" s="45"/>
      <c r="B104" s="48"/>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28"/>
      <c r="AL104" s="28"/>
      <c r="AM104" s="28"/>
      <c r="AN104" s="31"/>
    </row>
    <row r="105" spans="1:40" ht="12" customHeight="1" x14ac:dyDescent="0.25">
      <c r="A105" s="45"/>
      <c r="B105" s="48"/>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28"/>
      <c r="AL105" s="28"/>
      <c r="AM105" s="28"/>
      <c r="AN105" s="31"/>
    </row>
    <row r="106" spans="1:40" ht="12" customHeight="1" x14ac:dyDescent="0.25">
      <c r="A106" s="45"/>
      <c r="B106" s="48"/>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28"/>
      <c r="AL106" s="28"/>
      <c r="AM106" s="28"/>
      <c r="AN106" s="31"/>
    </row>
    <row r="107" spans="1:40" ht="12" customHeight="1" x14ac:dyDescent="0.25">
      <c r="A107" s="45"/>
      <c r="B107" s="48"/>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28"/>
      <c r="AL107" s="28"/>
      <c r="AM107" s="28"/>
      <c r="AN107" s="31"/>
    </row>
    <row r="108" spans="1:40" ht="12" customHeight="1" x14ac:dyDescent="0.25">
      <c r="A108" s="45"/>
      <c r="B108" s="48"/>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28"/>
      <c r="AL108" s="28"/>
      <c r="AM108" s="28"/>
      <c r="AN108" s="31"/>
    </row>
    <row r="109" spans="1:40" ht="12" customHeight="1" x14ac:dyDescent="0.25">
      <c r="A109" s="45"/>
      <c r="B109" s="48"/>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28"/>
      <c r="AL109" s="28"/>
      <c r="AM109" s="28"/>
      <c r="AN109" s="31"/>
    </row>
    <row r="110" spans="1:40" ht="12" customHeight="1" x14ac:dyDescent="0.25">
      <c r="A110" s="45"/>
      <c r="B110" s="48"/>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28"/>
      <c r="AL110" s="28"/>
      <c r="AM110" s="28"/>
      <c r="AN110" s="31"/>
    </row>
    <row r="111" spans="1:40" ht="12" customHeight="1" x14ac:dyDescent="0.25">
      <c r="A111" s="45"/>
      <c r="B111" s="48"/>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28"/>
      <c r="AL111" s="28"/>
      <c r="AM111" s="28"/>
      <c r="AN111" s="31"/>
    </row>
    <row r="112" spans="1:40" ht="12" customHeight="1" x14ac:dyDescent="0.25">
      <c r="A112" s="45"/>
      <c r="B112" s="48"/>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28"/>
      <c r="AL112" s="28"/>
      <c r="AM112" s="28"/>
      <c r="AN112" s="31"/>
    </row>
    <row r="113" spans="1:40" ht="12" customHeight="1" x14ac:dyDescent="0.25">
      <c r="A113" s="45"/>
      <c r="B113" s="48"/>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c r="AJ113" s="31"/>
      <c r="AK113" s="28"/>
      <c r="AL113" s="28"/>
      <c r="AM113" s="28"/>
      <c r="AN113" s="31"/>
    </row>
    <row r="114" spans="1:40" ht="12" customHeight="1" x14ac:dyDescent="0.25">
      <c r="A114" s="45"/>
      <c r="B114" s="48"/>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28"/>
      <c r="AL114" s="28"/>
      <c r="AM114" s="28"/>
      <c r="AN114" s="31"/>
    </row>
    <row r="115" spans="1:40" ht="12" customHeight="1" x14ac:dyDescent="0.25">
      <c r="A115" s="45"/>
      <c r="B115" s="48"/>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28"/>
      <c r="AL115" s="28"/>
      <c r="AM115" s="28"/>
      <c r="AN115" s="31"/>
    </row>
    <row r="116" spans="1:40" ht="12" customHeight="1" x14ac:dyDescent="0.25">
      <c r="A116" s="45"/>
      <c r="B116" s="48"/>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31"/>
      <c r="AJ116" s="31"/>
      <c r="AK116" s="28"/>
      <c r="AL116" s="28"/>
      <c r="AM116" s="28"/>
      <c r="AN116" s="31"/>
    </row>
    <row r="117" spans="1:40" ht="12" customHeight="1" x14ac:dyDescent="0.25">
      <c r="A117" s="45"/>
      <c r="B117" s="48"/>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31"/>
      <c r="AJ117" s="31"/>
      <c r="AK117" s="28"/>
      <c r="AL117" s="28"/>
      <c r="AM117" s="28"/>
      <c r="AN117" s="31"/>
    </row>
    <row r="118" spans="1:40" ht="12" customHeight="1" x14ac:dyDescent="0.25">
      <c r="A118" s="45"/>
      <c r="B118" s="48"/>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28"/>
      <c r="AL118" s="28"/>
      <c r="AM118" s="28"/>
      <c r="AN118" s="31"/>
    </row>
    <row r="119" spans="1:40" ht="12" customHeight="1" x14ac:dyDescent="0.25">
      <c r="A119" s="45"/>
      <c r="B119" s="48"/>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28"/>
      <c r="AL119" s="28"/>
      <c r="AM119" s="28"/>
      <c r="AN119" s="31"/>
    </row>
    <row r="120" spans="1:40" ht="12" customHeight="1" x14ac:dyDescent="0.25">
      <c r="A120" s="45"/>
      <c r="B120" s="48"/>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28"/>
      <c r="AL120" s="28"/>
      <c r="AM120" s="28"/>
      <c r="AN120" s="31"/>
    </row>
    <row r="121" spans="1:40" ht="12" customHeight="1" x14ac:dyDescent="0.25">
      <c r="A121" s="45"/>
      <c r="B121" s="48"/>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31"/>
      <c r="AJ121" s="31"/>
      <c r="AK121" s="28"/>
      <c r="AL121" s="28"/>
      <c r="AM121" s="28"/>
      <c r="AN121" s="31"/>
    </row>
    <row r="122" spans="1:40" ht="12" customHeight="1" x14ac:dyDescent="0.25">
      <c r="A122" s="45"/>
      <c r="B122" s="48"/>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c r="AJ122" s="31"/>
      <c r="AK122" s="28"/>
      <c r="AL122" s="28"/>
      <c r="AM122" s="28"/>
      <c r="AN122" s="31"/>
    </row>
    <row r="123" spans="1:40" ht="12" customHeight="1" x14ac:dyDescent="0.25">
      <c r="A123" s="45"/>
      <c r="B123" s="48"/>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28"/>
      <c r="AL123" s="28"/>
      <c r="AM123" s="28"/>
      <c r="AN123" s="31"/>
    </row>
    <row r="124" spans="1:40" ht="12" customHeight="1" x14ac:dyDescent="0.25">
      <c r="A124" s="45"/>
      <c r="B124" s="48"/>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31"/>
      <c r="AJ124" s="31"/>
      <c r="AK124" s="28"/>
      <c r="AL124" s="28"/>
      <c r="AM124" s="28"/>
      <c r="AN124" s="31"/>
    </row>
    <row r="125" spans="1:40" ht="12" customHeight="1" x14ac:dyDescent="0.25">
      <c r="A125" s="45"/>
      <c r="B125" s="49"/>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c r="AK125" s="28"/>
      <c r="AL125" s="28"/>
      <c r="AM125" s="28"/>
      <c r="AN125" s="31"/>
    </row>
    <row r="126" spans="1:40" ht="12" customHeight="1" x14ac:dyDescent="0.25">
      <c r="A126" s="45"/>
      <c r="B126" s="48"/>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28"/>
      <c r="AL126" s="28"/>
      <c r="AM126" s="28"/>
      <c r="AN126" s="31"/>
    </row>
    <row r="127" spans="1:40" ht="12" customHeight="1" x14ac:dyDescent="0.25">
      <c r="A127" s="45"/>
      <c r="B127" s="48"/>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28"/>
      <c r="AL127" s="28"/>
      <c r="AM127" s="28"/>
      <c r="AN127" s="31"/>
    </row>
    <row r="128" spans="1:40" ht="12" customHeight="1" x14ac:dyDescent="0.25">
      <c r="A128" s="45"/>
      <c r="B128" s="48"/>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28"/>
      <c r="AL128" s="28"/>
      <c r="AM128" s="28"/>
      <c r="AN128" s="31"/>
    </row>
    <row r="129" spans="1:40" ht="12" customHeight="1" x14ac:dyDescent="0.25">
      <c r="A129" s="45"/>
      <c r="B129" s="48"/>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28"/>
      <c r="AL129" s="28"/>
      <c r="AM129" s="28"/>
      <c r="AN129" s="31"/>
    </row>
    <row r="130" spans="1:40" ht="12" customHeight="1" x14ac:dyDescent="0.25">
      <c r="A130" s="45"/>
      <c r="B130" s="48"/>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28"/>
      <c r="AL130" s="28"/>
      <c r="AM130" s="28"/>
      <c r="AN130" s="31"/>
    </row>
    <row r="131" spans="1:40" ht="12" customHeight="1" x14ac:dyDescent="0.25">
      <c r="A131" s="45"/>
      <c r="B131" s="48"/>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c r="AK131" s="28"/>
      <c r="AL131" s="28"/>
      <c r="AM131" s="28"/>
      <c r="AN131" s="31"/>
    </row>
    <row r="132" spans="1:40" ht="12" customHeight="1" x14ac:dyDescent="0.25">
      <c r="A132" s="45"/>
      <c r="B132" s="48"/>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28"/>
      <c r="AL132" s="28"/>
      <c r="AM132" s="28"/>
      <c r="AN132" s="31"/>
    </row>
    <row r="133" spans="1:40" ht="12" customHeight="1" x14ac:dyDescent="0.25">
      <c r="A133" s="45"/>
      <c r="B133" s="48"/>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c r="AK133" s="28"/>
      <c r="AL133" s="28"/>
      <c r="AM133" s="28"/>
      <c r="AN133" s="31"/>
    </row>
    <row r="134" spans="1:40" ht="12" customHeight="1" x14ac:dyDescent="0.25">
      <c r="A134" s="45"/>
      <c r="B134" s="48"/>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31"/>
      <c r="AJ134" s="31"/>
      <c r="AK134" s="28"/>
      <c r="AL134" s="28"/>
      <c r="AM134" s="28"/>
      <c r="AN134" s="31"/>
    </row>
    <row r="135" spans="1:40" ht="12" customHeight="1" x14ac:dyDescent="0.25">
      <c r="A135" s="45"/>
      <c r="B135" s="48"/>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c r="AJ135" s="31"/>
      <c r="AK135" s="28"/>
      <c r="AL135" s="28"/>
      <c r="AM135" s="28"/>
      <c r="AN135" s="31"/>
    </row>
    <row r="136" spans="1:40" ht="12" customHeight="1" x14ac:dyDescent="0.25">
      <c r="A136" s="45"/>
      <c r="B136" s="48"/>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28"/>
      <c r="AL136" s="28"/>
      <c r="AM136" s="28"/>
      <c r="AN136" s="31"/>
    </row>
    <row r="137" spans="1:40" ht="12" customHeight="1" x14ac:dyDescent="0.25">
      <c r="A137" s="45"/>
      <c r="B137" s="48"/>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28"/>
      <c r="AL137" s="28"/>
      <c r="AM137" s="28"/>
      <c r="AN137" s="31"/>
    </row>
    <row r="138" spans="1:40" ht="12" customHeight="1" x14ac:dyDescent="0.25">
      <c r="A138" s="45"/>
      <c r="B138" s="48"/>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c r="AJ138" s="31"/>
      <c r="AK138" s="28"/>
      <c r="AL138" s="28"/>
      <c r="AM138" s="28"/>
      <c r="AN138" s="31"/>
    </row>
    <row r="139" spans="1:40" ht="12" customHeight="1" x14ac:dyDescent="0.25">
      <c r="A139" s="45"/>
      <c r="B139" s="48"/>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28"/>
      <c r="AL139" s="28"/>
      <c r="AM139" s="28"/>
      <c r="AN139" s="31"/>
    </row>
    <row r="140" spans="1:40" ht="12" customHeight="1" x14ac:dyDescent="0.25">
      <c r="A140" s="45"/>
      <c r="B140" s="48"/>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31"/>
      <c r="AJ140" s="31"/>
      <c r="AK140" s="28"/>
      <c r="AL140" s="28"/>
      <c r="AM140" s="28"/>
      <c r="AN140" s="31"/>
    </row>
    <row r="141" spans="1:40" ht="12" customHeight="1" x14ac:dyDescent="0.25">
      <c r="A141" s="45"/>
      <c r="B141" s="48"/>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28"/>
      <c r="AL141" s="28"/>
      <c r="AM141" s="28"/>
      <c r="AN141" s="31"/>
    </row>
    <row r="142" spans="1:40" ht="12" customHeight="1" x14ac:dyDescent="0.25">
      <c r="A142" s="45"/>
      <c r="B142" s="48"/>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28"/>
      <c r="AL142" s="28"/>
      <c r="AM142" s="28"/>
      <c r="AN142" s="31"/>
    </row>
    <row r="143" spans="1:40" ht="12" customHeight="1" x14ac:dyDescent="0.25">
      <c r="A143" s="45"/>
      <c r="B143" s="48"/>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28"/>
      <c r="AL143" s="28"/>
      <c r="AM143" s="28"/>
      <c r="AN143" s="31"/>
    </row>
    <row r="144" spans="1:40" ht="12" customHeight="1" x14ac:dyDescent="0.25">
      <c r="A144" s="45"/>
      <c r="B144" s="48"/>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28"/>
      <c r="AL144" s="28"/>
      <c r="AM144" s="28"/>
      <c r="AN144" s="31"/>
    </row>
    <row r="145" spans="1:40" ht="12" customHeight="1" x14ac:dyDescent="0.25">
      <c r="A145" s="45"/>
      <c r="B145" s="48"/>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28"/>
      <c r="AL145" s="28"/>
      <c r="AM145" s="28"/>
      <c r="AN145" s="31"/>
    </row>
    <row r="146" spans="1:40" ht="12" customHeight="1" x14ac:dyDescent="0.25">
      <c r="A146" s="45"/>
      <c r="B146" s="48"/>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28"/>
      <c r="AL146" s="28"/>
      <c r="AM146" s="28"/>
      <c r="AN146" s="31"/>
    </row>
    <row r="147" spans="1:40" ht="12" customHeight="1" x14ac:dyDescent="0.25">
      <c r="A147" s="45"/>
      <c r="B147" s="48"/>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28"/>
      <c r="AL147" s="28"/>
      <c r="AM147" s="28"/>
      <c r="AN147" s="31"/>
    </row>
    <row r="148" spans="1:40" ht="12" customHeight="1" x14ac:dyDescent="0.25">
      <c r="A148" s="45"/>
      <c r="B148" s="48"/>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28"/>
      <c r="AL148" s="28"/>
      <c r="AM148" s="28"/>
      <c r="AN148" s="31"/>
    </row>
    <row r="149" spans="1:40" ht="12" customHeight="1" x14ac:dyDescent="0.25">
      <c r="A149" s="45"/>
      <c r="B149" s="48"/>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c r="AK149" s="28"/>
      <c r="AL149" s="28"/>
      <c r="AM149" s="28"/>
      <c r="AN149" s="31"/>
    </row>
    <row r="150" spans="1:40" ht="12" customHeight="1" x14ac:dyDescent="0.25">
      <c r="A150" s="45"/>
      <c r="B150" s="48"/>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28"/>
      <c r="AL150" s="28"/>
      <c r="AM150" s="28"/>
      <c r="AN150" s="31"/>
    </row>
    <row r="151" spans="1:40" ht="12" customHeight="1" x14ac:dyDescent="0.25">
      <c r="A151" s="45"/>
      <c r="B151" s="48"/>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28"/>
      <c r="AL151" s="28"/>
      <c r="AM151" s="28"/>
      <c r="AN151" s="31"/>
    </row>
    <row r="152" spans="1:40" ht="12" customHeight="1" x14ac:dyDescent="0.25">
      <c r="A152" s="45"/>
      <c r="B152" s="48"/>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28"/>
      <c r="AL152" s="28"/>
      <c r="AM152" s="28"/>
      <c r="AN152" s="31"/>
    </row>
    <row r="153" spans="1:40" ht="12" customHeight="1" x14ac:dyDescent="0.25">
      <c r="A153" s="45"/>
      <c r="B153" s="48"/>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28"/>
      <c r="AL153" s="28"/>
      <c r="AM153" s="28"/>
      <c r="AN153" s="31"/>
    </row>
    <row r="154" spans="1:40" ht="12" customHeight="1" x14ac:dyDescent="0.25">
      <c r="A154" s="45"/>
      <c r="B154" s="48"/>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28"/>
      <c r="AL154" s="28"/>
      <c r="AM154" s="28"/>
      <c r="AN154" s="31"/>
    </row>
    <row r="155" spans="1:40" ht="12" customHeight="1" x14ac:dyDescent="0.25">
      <c r="A155" s="45"/>
      <c r="B155" s="48"/>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28"/>
      <c r="AL155" s="28"/>
      <c r="AM155" s="28"/>
      <c r="AN155" s="31"/>
    </row>
    <row r="156" spans="1:40" ht="12" customHeight="1" x14ac:dyDescent="0.25">
      <c r="A156" s="45"/>
      <c r="B156" s="48"/>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28"/>
      <c r="AL156" s="28"/>
      <c r="AM156" s="28"/>
      <c r="AN156" s="31"/>
    </row>
    <row r="157" spans="1:40" ht="12" customHeight="1" x14ac:dyDescent="0.25">
      <c r="A157" s="45"/>
      <c r="B157" s="48"/>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28"/>
      <c r="AL157" s="28"/>
      <c r="AM157" s="28"/>
      <c r="AN157" s="31"/>
    </row>
    <row r="158" spans="1:40" ht="12" customHeight="1" x14ac:dyDescent="0.25">
      <c r="A158" s="45"/>
      <c r="B158" s="48"/>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28"/>
      <c r="AL158" s="28"/>
      <c r="AM158" s="28"/>
      <c r="AN158" s="31"/>
    </row>
    <row r="159" spans="1:40" ht="12" customHeight="1" x14ac:dyDescent="0.25">
      <c r="A159" s="45"/>
      <c r="B159" s="48"/>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28"/>
      <c r="AL159" s="28"/>
      <c r="AM159" s="28"/>
      <c r="AN159" s="31"/>
    </row>
    <row r="160" spans="1:40" ht="12" customHeight="1" x14ac:dyDescent="0.25">
      <c r="A160" s="45"/>
      <c r="B160" s="48"/>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28"/>
      <c r="AL160" s="28"/>
      <c r="AM160" s="28"/>
      <c r="AN160" s="31"/>
    </row>
    <row r="161" spans="1:40" ht="12" customHeight="1" x14ac:dyDescent="0.25">
      <c r="A161" s="45"/>
      <c r="B161" s="48"/>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28"/>
      <c r="AL161" s="28"/>
      <c r="AM161" s="28"/>
      <c r="AN161" s="31"/>
    </row>
    <row r="162" spans="1:40" ht="12" customHeight="1" x14ac:dyDescent="0.25">
      <c r="A162" s="45"/>
      <c r="B162" s="48"/>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28"/>
      <c r="AL162" s="28"/>
      <c r="AM162" s="28"/>
      <c r="AN162" s="31"/>
    </row>
    <row r="163" spans="1:40" ht="12" customHeight="1" x14ac:dyDescent="0.25">
      <c r="A163" s="45"/>
      <c r="B163" s="48"/>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28"/>
      <c r="AL163" s="28"/>
      <c r="AM163" s="28"/>
      <c r="AN163" s="31"/>
    </row>
    <row r="164" spans="1:40" ht="12" customHeight="1" x14ac:dyDescent="0.25">
      <c r="A164" s="45"/>
      <c r="B164" s="48"/>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28"/>
      <c r="AL164" s="28"/>
      <c r="AM164" s="28"/>
      <c r="AN164" s="31"/>
    </row>
    <row r="165" spans="1:40" ht="12" customHeight="1" x14ac:dyDescent="0.25">
      <c r="A165" s="45"/>
      <c r="B165" s="48"/>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28"/>
      <c r="AL165" s="28"/>
      <c r="AM165" s="28"/>
      <c r="AN165" s="31"/>
    </row>
    <row r="166" spans="1:40" ht="12" customHeight="1" x14ac:dyDescent="0.25">
      <c r="A166" s="45"/>
      <c r="B166" s="48"/>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28"/>
      <c r="AL166" s="28"/>
      <c r="AM166" s="28"/>
      <c r="AN166" s="31"/>
    </row>
    <row r="167" spans="1:40" ht="12" customHeight="1" x14ac:dyDescent="0.25">
      <c r="A167" s="45"/>
      <c r="B167" s="48"/>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28"/>
      <c r="AL167" s="28"/>
      <c r="AM167" s="28"/>
      <c r="AN167" s="31"/>
    </row>
    <row r="168" spans="1:40" ht="12" customHeight="1" x14ac:dyDescent="0.25">
      <c r="A168" s="45"/>
      <c r="B168" s="50"/>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28"/>
      <c r="AL168" s="28"/>
      <c r="AM168" s="28"/>
      <c r="AN168" s="31"/>
    </row>
    <row r="169" spans="1:40" ht="12" customHeight="1" x14ac:dyDescent="0.25">
      <c r="A169" s="45"/>
      <c r="B169" s="48"/>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c r="AK169" s="28"/>
      <c r="AL169" s="28"/>
      <c r="AM169" s="28"/>
      <c r="AN169" s="31"/>
    </row>
    <row r="170" spans="1:40" ht="12" customHeight="1" x14ac:dyDescent="0.25">
      <c r="A170" s="45"/>
      <c r="B170" s="48"/>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28"/>
      <c r="AL170" s="28"/>
      <c r="AM170" s="28"/>
      <c r="AN170" s="31"/>
    </row>
    <row r="171" spans="1:40" ht="12" customHeight="1" x14ac:dyDescent="0.25">
      <c r="A171" s="45"/>
      <c r="B171" s="48"/>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28"/>
      <c r="AL171" s="28"/>
      <c r="AM171" s="28"/>
      <c r="AN171" s="31"/>
    </row>
    <row r="172" spans="1:40" ht="12" customHeight="1" x14ac:dyDescent="0.25">
      <c r="A172" s="45"/>
      <c r="B172" s="48"/>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28"/>
      <c r="AL172" s="28"/>
      <c r="AM172" s="28"/>
      <c r="AN172" s="31"/>
    </row>
    <row r="173" spans="1:40" ht="12" customHeight="1" x14ac:dyDescent="0.25">
      <c r="A173" s="45"/>
      <c r="B173" s="48"/>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28"/>
      <c r="AL173" s="28"/>
      <c r="AM173" s="28"/>
      <c r="AN173" s="31"/>
    </row>
    <row r="174" spans="1:40" ht="12" customHeight="1" x14ac:dyDescent="0.25">
      <c r="A174" s="45"/>
      <c r="B174" s="48"/>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28"/>
      <c r="AL174" s="28"/>
      <c r="AM174" s="28"/>
      <c r="AN174" s="31"/>
    </row>
    <row r="175" spans="1:40" ht="12" customHeight="1" x14ac:dyDescent="0.25">
      <c r="A175" s="45"/>
      <c r="B175" s="48"/>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28"/>
      <c r="AL175" s="28"/>
      <c r="AM175" s="28"/>
      <c r="AN175" s="31"/>
    </row>
    <row r="176" spans="1:40" ht="12" customHeight="1" x14ac:dyDescent="0.25">
      <c r="A176" s="45"/>
      <c r="B176" s="48"/>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28"/>
      <c r="AL176" s="28"/>
      <c r="AM176" s="28"/>
      <c r="AN176" s="31"/>
    </row>
    <row r="177" spans="1:40" ht="12" customHeight="1" x14ac:dyDescent="0.25">
      <c r="A177" s="45"/>
      <c r="B177" s="48"/>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31"/>
      <c r="AJ177" s="31"/>
      <c r="AK177" s="28"/>
      <c r="AL177" s="28"/>
      <c r="AM177" s="28"/>
      <c r="AN177" s="31"/>
    </row>
    <row r="178" spans="1:40" ht="12" customHeight="1" x14ac:dyDescent="0.25">
      <c r="A178" s="45"/>
      <c r="B178" s="48"/>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31"/>
      <c r="AJ178" s="31"/>
      <c r="AK178" s="28"/>
      <c r="AL178" s="28"/>
      <c r="AM178" s="28"/>
      <c r="AN178" s="31"/>
    </row>
    <row r="179" spans="1:40" ht="12" customHeight="1" x14ac:dyDescent="0.25">
      <c r="A179" s="45"/>
      <c r="B179" s="48"/>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31"/>
      <c r="AJ179" s="31"/>
      <c r="AK179" s="28"/>
      <c r="AL179" s="28"/>
      <c r="AM179" s="28"/>
      <c r="AN179" s="31"/>
    </row>
    <row r="180" spans="1:40" ht="12" customHeight="1" x14ac:dyDescent="0.25">
      <c r="A180" s="45"/>
      <c r="B180" s="48"/>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28"/>
      <c r="AL180" s="28"/>
      <c r="AM180" s="28"/>
      <c r="AN180" s="31"/>
    </row>
    <row r="181" spans="1:40" ht="12" customHeight="1" x14ac:dyDescent="0.25">
      <c r="A181" s="51"/>
      <c r="B181" s="49"/>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31"/>
      <c r="AJ181" s="31"/>
      <c r="AK181" s="28"/>
      <c r="AL181" s="28"/>
      <c r="AM181" s="28"/>
      <c r="AN181" s="31"/>
    </row>
    <row r="182" spans="1:40" ht="12" customHeight="1" x14ac:dyDescent="0.25">
      <c r="A182" s="45"/>
      <c r="B182" s="48"/>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28"/>
      <c r="AL182" s="28"/>
      <c r="AM182" s="28"/>
      <c r="AN182" s="31"/>
    </row>
    <row r="183" spans="1:40" ht="12" customHeight="1" x14ac:dyDescent="0.25">
      <c r="A183" s="45"/>
      <c r="B183" s="48"/>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28"/>
      <c r="AL183" s="28"/>
      <c r="AM183" s="28"/>
      <c r="AN183" s="31"/>
    </row>
    <row r="184" spans="1:40" ht="12" customHeight="1" x14ac:dyDescent="0.25">
      <c r="A184" s="45"/>
      <c r="B184" s="48"/>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31"/>
      <c r="AJ184" s="31"/>
      <c r="AK184" s="28"/>
      <c r="AL184" s="28"/>
      <c r="AM184" s="28"/>
      <c r="AN184" s="31"/>
    </row>
    <row r="185" spans="1:40" ht="12" customHeight="1" x14ac:dyDescent="0.25">
      <c r="A185" s="45"/>
      <c r="B185" s="48"/>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31"/>
      <c r="AJ185" s="31"/>
      <c r="AK185" s="28"/>
      <c r="AL185" s="28"/>
      <c r="AM185" s="28"/>
      <c r="AN185" s="31"/>
    </row>
    <row r="186" spans="1:40" ht="12" customHeight="1" x14ac:dyDescent="0.25">
      <c r="A186" s="51"/>
      <c r="B186" s="49"/>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31"/>
      <c r="AJ186" s="31"/>
      <c r="AK186" s="28"/>
      <c r="AL186" s="28"/>
      <c r="AM186" s="28"/>
      <c r="AN186" s="31"/>
    </row>
    <row r="187" spans="1:40" ht="12" customHeight="1" x14ac:dyDescent="0.25">
      <c r="A187" s="45"/>
      <c r="B187" s="48"/>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28"/>
      <c r="AL187" s="28"/>
      <c r="AM187" s="28"/>
      <c r="AN187" s="31"/>
    </row>
    <row r="188" spans="1:40" ht="12" customHeight="1" x14ac:dyDescent="0.25">
      <c r="A188" s="45"/>
      <c r="B188" s="48"/>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28"/>
      <c r="AL188" s="28"/>
      <c r="AM188" s="28"/>
      <c r="AN188" s="31"/>
    </row>
    <row r="189" spans="1:40" ht="12" customHeight="1" x14ac:dyDescent="0.25">
      <c r="A189" s="45"/>
      <c r="B189" s="48"/>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28"/>
      <c r="AL189" s="28"/>
      <c r="AM189" s="28"/>
      <c r="AN189" s="31"/>
    </row>
    <row r="190" spans="1:40" ht="12" customHeight="1" x14ac:dyDescent="0.25">
      <c r="A190" s="51"/>
      <c r="B190" s="49"/>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31"/>
      <c r="AJ190" s="31"/>
      <c r="AK190" s="28"/>
      <c r="AL190" s="28"/>
      <c r="AM190" s="28"/>
      <c r="AN190" s="31"/>
    </row>
    <row r="191" spans="1:40" ht="12" customHeight="1" x14ac:dyDescent="0.25">
      <c r="A191" s="45"/>
      <c r="B191" s="48"/>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28"/>
      <c r="AL191" s="28"/>
      <c r="AM191" s="28"/>
      <c r="AN191" s="31"/>
    </row>
  </sheetData>
  <mergeCells count="5">
    <mergeCell ref="A66:AI66"/>
    <mergeCell ref="A2:AI2"/>
    <mergeCell ref="A4:AI4"/>
    <mergeCell ref="A8:AI8"/>
    <mergeCell ref="A37:AI37"/>
  </mergeCells>
  <hyperlinks>
    <hyperlink ref="A1" location="Índice!A1" display="Índice" xr:uid="{5FDA7336-A7B9-46F1-82B1-19CDA845B712}"/>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116B0-2918-4305-B74E-B55773208CE3}">
  <dimension ref="A1:AN191"/>
  <sheetViews>
    <sheetView showGridLines="0" zoomScale="90" zoomScaleNormal="90" workbookViewId="0"/>
  </sheetViews>
  <sheetFormatPr baseColWidth="10" defaultColWidth="7.109375" defaultRowHeight="13.2" x14ac:dyDescent="0.25"/>
  <cols>
    <col min="1" max="1" width="6.109375" style="30" customWidth="1"/>
    <col min="2" max="2" width="10.5546875" style="30" customWidth="1"/>
    <col min="3" max="34" width="10.6640625" style="30" customWidth="1"/>
    <col min="35" max="35" width="12" style="30" bestFit="1" customWidth="1"/>
    <col min="36" max="16384" width="7.109375" style="30"/>
  </cols>
  <sheetData>
    <row r="1" spans="1:40" ht="12" customHeight="1" x14ac:dyDescent="0.25">
      <c r="A1" s="23" t="s">
        <v>424</v>
      </c>
      <c r="B1" s="24"/>
      <c r="C1" s="25"/>
      <c r="D1" s="25"/>
      <c r="E1" s="25"/>
      <c r="F1" s="25"/>
      <c r="G1" s="25"/>
      <c r="H1" s="25"/>
      <c r="I1" s="25"/>
      <c r="J1" s="25"/>
      <c r="K1" s="25"/>
      <c r="L1" s="25"/>
      <c r="M1" s="25"/>
      <c r="N1" s="25"/>
      <c r="O1" s="25"/>
      <c r="P1" s="25"/>
      <c r="Q1" s="25"/>
      <c r="R1" s="26"/>
      <c r="S1" s="26"/>
      <c r="T1" s="26"/>
      <c r="U1" s="26"/>
      <c r="V1" s="26"/>
      <c r="W1" s="26"/>
      <c r="X1" s="26"/>
      <c r="Y1" s="26"/>
      <c r="Z1" s="25"/>
      <c r="AA1" s="25"/>
      <c r="AB1" s="25"/>
      <c r="AC1" s="25"/>
      <c r="AD1" s="25"/>
      <c r="AE1" s="25"/>
      <c r="AF1" s="25"/>
      <c r="AG1" s="25"/>
      <c r="AH1" s="25"/>
      <c r="AI1" s="25"/>
      <c r="AJ1" s="25"/>
      <c r="AK1" s="27"/>
      <c r="AL1" s="28"/>
      <c r="AM1" s="28"/>
      <c r="AN1" s="29"/>
    </row>
    <row r="2" spans="1:40" ht="12" customHeight="1" x14ac:dyDescent="0.25">
      <c r="A2" s="98" t="s">
        <v>438</v>
      </c>
      <c r="B2" s="98"/>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24"/>
      <c r="AK2" s="27"/>
      <c r="AL2" s="28"/>
      <c r="AM2" s="28"/>
      <c r="AN2" s="31"/>
    </row>
    <row r="3" spans="1:40" ht="12" customHeight="1" x14ac:dyDescent="0.25">
      <c r="A3" s="32"/>
      <c r="B3" s="33"/>
      <c r="C3" s="33"/>
      <c r="D3" s="33"/>
      <c r="E3" s="33"/>
      <c r="F3" s="33"/>
      <c r="G3" s="33"/>
      <c r="H3" s="33"/>
      <c r="I3" s="33"/>
      <c r="J3" s="33"/>
      <c r="K3" s="33"/>
      <c r="L3" s="33"/>
      <c r="M3" s="33"/>
      <c r="N3" s="33"/>
      <c r="O3" s="33"/>
      <c r="P3" s="24"/>
      <c r="Q3" s="24"/>
      <c r="R3" s="24"/>
      <c r="S3" s="24"/>
      <c r="T3" s="24"/>
      <c r="U3" s="24"/>
      <c r="V3" s="24"/>
      <c r="W3" s="24"/>
      <c r="X3" s="24"/>
      <c r="Y3" s="24"/>
      <c r="Z3" s="24"/>
      <c r="AA3" s="24"/>
      <c r="AB3" s="24"/>
      <c r="AC3" s="24"/>
      <c r="AD3" s="24"/>
      <c r="AE3" s="24"/>
      <c r="AF3" s="24"/>
      <c r="AG3" s="24"/>
      <c r="AH3" s="24"/>
      <c r="AI3" s="24"/>
      <c r="AJ3" s="24"/>
      <c r="AK3" s="27"/>
      <c r="AL3" s="28"/>
      <c r="AM3" s="28"/>
      <c r="AN3" s="31"/>
    </row>
    <row r="4" spans="1:40" ht="12" customHeight="1" x14ac:dyDescent="0.25">
      <c r="A4" s="98" t="s">
        <v>560</v>
      </c>
      <c r="B4" s="98"/>
      <c r="C4" s="98"/>
      <c r="D4" s="98"/>
      <c r="E4" s="98"/>
      <c r="F4" s="98"/>
      <c r="G4" s="98"/>
      <c r="H4" s="98"/>
      <c r="I4" s="98"/>
      <c r="J4" s="98"/>
      <c r="K4" s="98"/>
      <c r="L4" s="98"/>
      <c r="M4" s="98"/>
      <c r="N4" s="98"/>
      <c r="O4" s="98"/>
      <c r="P4" s="98"/>
      <c r="Q4" s="98"/>
      <c r="R4" s="98"/>
      <c r="S4" s="98"/>
      <c r="T4" s="98"/>
      <c r="U4" s="98"/>
      <c r="V4" s="98"/>
      <c r="W4" s="98"/>
      <c r="X4" s="98"/>
      <c r="Y4" s="98"/>
      <c r="Z4" s="98"/>
      <c r="AA4" s="98"/>
      <c r="AB4" s="98"/>
      <c r="AC4" s="98"/>
      <c r="AD4" s="98"/>
      <c r="AE4" s="98"/>
      <c r="AF4" s="98"/>
      <c r="AG4" s="98"/>
      <c r="AH4" s="98"/>
      <c r="AI4" s="98"/>
      <c r="AJ4" s="24"/>
      <c r="AK4" s="27"/>
      <c r="AL4" s="28"/>
      <c r="AM4" s="28"/>
      <c r="AN4" s="31"/>
    </row>
    <row r="5" spans="1:40" ht="12" customHeight="1" thickBot="1" x14ac:dyDescent="0.3">
      <c r="A5" s="34"/>
      <c r="B5" s="35"/>
      <c r="C5" s="35"/>
      <c r="D5" s="35"/>
      <c r="E5" s="35"/>
      <c r="F5" s="35"/>
      <c r="G5" s="35"/>
      <c r="H5" s="35"/>
      <c r="I5" s="35"/>
      <c r="J5" s="35"/>
      <c r="K5" s="35"/>
      <c r="L5" s="35"/>
      <c r="M5" s="35"/>
      <c r="N5" s="35"/>
      <c r="O5" s="35"/>
      <c r="P5" s="24"/>
      <c r="Q5" s="24"/>
      <c r="R5" s="24"/>
      <c r="S5" s="24"/>
      <c r="T5" s="24"/>
      <c r="U5" s="24"/>
      <c r="V5" s="24"/>
      <c r="W5" s="24"/>
      <c r="X5" s="24"/>
      <c r="Y5" s="24"/>
      <c r="Z5" s="24"/>
      <c r="AA5" s="24"/>
      <c r="AB5" s="24"/>
      <c r="AC5" s="24"/>
      <c r="AD5" s="24"/>
      <c r="AE5" s="24"/>
      <c r="AF5" s="24"/>
      <c r="AG5" s="24"/>
      <c r="AH5" s="24"/>
      <c r="AI5" s="24"/>
      <c r="AJ5" s="24"/>
      <c r="AK5" s="27"/>
      <c r="AL5" s="28"/>
      <c r="AM5" s="28"/>
      <c r="AN5" s="31"/>
    </row>
    <row r="6" spans="1:40" s="38" customFormat="1" ht="12" customHeight="1" thickTop="1" thickBot="1" x14ac:dyDescent="0.3">
      <c r="A6" s="33"/>
      <c r="B6" s="36"/>
      <c r="C6" s="37">
        <v>1990</v>
      </c>
      <c r="D6" s="37">
        <v>1991</v>
      </c>
      <c r="E6" s="37">
        <v>1992</v>
      </c>
      <c r="F6" s="37">
        <v>1993</v>
      </c>
      <c r="G6" s="37">
        <v>1994</v>
      </c>
      <c r="H6" s="37">
        <v>1995</v>
      </c>
      <c r="I6" s="37">
        <v>1996</v>
      </c>
      <c r="J6" s="37">
        <v>1997</v>
      </c>
      <c r="K6" s="37">
        <v>1998</v>
      </c>
      <c r="L6" s="37">
        <v>1999</v>
      </c>
      <c r="M6" s="37">
        <v>2000</v>
      </c>
      <c r="N6" s="37">
        <v>2001</v>
      </c>
      <c r="O6" s="37">
        <v>2002</v>
      </c>
      <c r="P6" s="37">
        <v>2003</v>
      </c>
      <c r="Q6" s="37">
        <v>2004</v>
      </c>
      <c r="R6" s="37">
        <v>2005</v>
      </c>
      <c r="S6" s="37">
        <v>2006</v>
      </c>
      <c r="T6" s="37">
        <v>2007</v>
      </c>
      <c r="U6" s="37">
        <v>2008</v>
      </c>
      <c r="V6" s="37">
        <v>2009</v>
      </c>
      <c r="W6" s="37">
        <v>2010</v>
      </c>
      <c r="X6" s="37">
        <v>2011</v>
      </c>
      <c r="Y6" s="37">
        <v>2012</v>
      </c>
      <c r="Z6" s="37">
        <v>2013</v>
      </c>
      <c r="AA6" s="37">
        <v>2014</v>
      </c>
      <c r="AB6" s="37">
        <v>2015</v>
      </c>
      <c r="AC6" s="37">
        <v>2016</v>
      </c>
      <c r="AD6" s="37">
        <v>2017</v>
      </c>
      <c r="AE6" s="37">
        <v>2018</v>
      </c>
      <c r="AF6" s="37">
        <v>2019</v>
      </c>
      <c r="AG6" s="37">
        <v>2020</v>
      </c>
      <c r="AH6" s="37">
        <v>2021</v>
      </c>
      <c r="AI6" s="37" t="s">
        <v>566</v>
      </c>
      <c r="AJ6" s="24"/>
      <c r="AK6" s="27"/>
      <c r="AL6" s="28"/>
      <c r="AM6" s="28"/>
      <c r="AN6" s="31"/>
    </row>
    <row r="7" spans="1:40" s="38" customFormat="1" ht="12" customHeight="1" thickTop="1" x14ac:dyDescent="0.25">
      <c r="A7" s="33"/>
      <c r="B7" s="36"/>
      <c r="C7" s="39"/>
      <c r="D7" s="39"/>
      <c r="E7" s="39"/>
      <c r="F7" s="39"/>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24"/>
      <c r="AK7" s="27"/>
      <c r="AL7" s="28"/>
      <c r="AM7" s="28"/>
      <c r="AN7" s="31"/>
    </row>
    <row r="8" spans="1:40" s="38" customFormat="1" ht="12" customHeight="1" x14ac:dyDescent="0.25">
      <c r="A8" s="98" t="s">
        <v>426</v>
      </c>
      <c r="B8" s="99"/>
      <c r="C8" s="99"/>
      <c r="D8" s="99"/>
      <c r="E8" s="99"/>
      <c r="F8" s="99"/>
      <c r="G8" s="99"/>
      <c r="H8" s="99"/>
      <c r="I8" s="99"/>
      <c r="J8" s="99"/>
      <c r="K8" s="99"/>
      <c r="L8" s="99"/>
      <c r="M8" s="99"/>
      <c r="N8" s="99"/>
      <c r="O8" s="99"/>
      <c r="P8" s="99"/>
      <c r="Q8" s="99"/>
      <c r="R8" s="99"/>
      <c r="S8" s="99"/>
      <c r="T8" s="99"/>
      <c r="U8" s="99"/>
      <c r="V8" s="99"/>
      <c r="W8" s="99"/>
      <c r="X8" s="99"/>
      <c r="Y8" s="99"/>
      <c r="Z8" s="99"/>
      <c r="AA8" s="99"/>
      <c r="AB8" s="99"/>
      <c r="AC8" s="99"/>
      <c r="AD8" s="99"/>
      <c r="AE8" s="99"/>
      <c r="AF8" s="99"/>
      <c r="AG8" s="99"/>
      <c r="AH8" s="99"/>
      <c r="AI8" s="99"/>
      <c r="AJ8" s="24"/>
      <c r="AK8" s="27"/>
      <c r="AL8" s="28"/>
      <c r="AM8" s="28"/>
      <c r="AN8" s="31"/>
    </row>
    <row r="9" spans="1:40" s="38" customFormat="1" ht="12" customHeight="1" x14ac:dyDescent="0.25">
      <c r="A9" s="33"/>
      <c r="B9" s="33"/>
      <c r="C9" s="33"/>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91"/>
      <c r="AG9" s="92"/>
      <c r="AH9" s="93"/>
      <c r="AI9" s="33"/>
      <c r="AJ9" s="24"/>
      <c r="AK9" s="27"/>
      <c r="AL9" s="28"/>
      <c r="AM9" s="28"/>
      <c r="AN9" s="31"/>
    </row>
    <row r="10" spans="1:40" ht="12" customHeight="1" x14ac:dyDescent="0.25">
      <c r="A10" s="40"/>
      <c r="B10" s="41" t="s">
        <v>4</v>
      </c>
      <c r="C10" s="42">
        <v>11.447077999999999</v>
      </c>
      <c r="D10" s="42">
        <v>13.845361</v>
      </c>
      <c r="E10" s="42">
        <v>21.115046</v>
      </c>
      <c r="F10" s="42">
        <v>11.922397000000002</v>
      </c>
      <c r="G10" s="42">
        <v>13.975601000000001</v>
      </c>
      <c r="H10" s="42">
        <v>19.078739000000002</v>
      </c>
      <c r="I10" s="42">
        <v>68.100609000000006</v>
      </c>
      <c r="J10" s="42">
        <v>63.422574000000004</v>
      </c>
      <c r="K10" s="42">
        <v>81.372055000000017</v>
      </c>
      <c r="L10" s="42">
        <v>76.591206</v>
      </c>
      <c r="M10" s="42">
        <v>77.256509999999992</v>
      </c>
      <c r="N10" s="42">
        <v>75.877265000000008</v>
      </c>
      <c r="O10" s="42">
        <v>71.575103000000013</v>
      </c>
      <c r="P10" s="42">
        <v>63.798065999999999</v>
      </c>
      <c r="Q10" s="42">
        <v>86.233494000000007</v>
      </c>
      <c r="R10" s="42">
        <v>66.611963000000003</v>
      </c>
      <c r="S10" s="42">
        <v>52.374915000000009</v>
      </c>
      <c r="T10" s="42">
        <v>590.02168399999994</v>
      </c>
      <c r="U10" s="42">
        <v>547.61098100000004</v>
      </c>
      <c r="V10" s="42">
        <v>397.44363199999998</v>
      </c>
      <c r="W10" s="42">
        <v>467.09927800000008</v>
      </c>
      <c r="X10" s="42">
        <v>504.84928299999996</v>
      </c>
      <c r="Y10" s="42">
        <v>517.69031999999993</v>
      </c>
      <c r="Z10" s="42">
        <v>540.62240199999997</v>
      </c>
      <c r="AA10" s="42">
        <v>517.17974700000002</v>
      </c>
      <c r="AB10" s="42">
        <v>528.870631</v>
      </c>
      <c r="AC10" s="42">
        <v>514.83730000000003</v>
      </c>
      <c r="AD10" s="42">
        <v>484.0509560000001</v>
      </c>
      <c r="AE10" s="42">
        <v>432.31546799999995</v>
      </c>
      <c r="AF10" s="42">
        <v>542.98006699999985</v>
      </c>
      <c r="AG10" s="42">
        <v>410.66330999999997</v>
      </c>
      <c r="AH10" s="42">
        <v>401.89703499999996</v>
      </c>
      <c r="AI10" s="42">
        <f>SUM(C10:AH10)</f>
        <v>8272.7300759999998</v>
      </c>
      <c r="AJ10" s="26"/>
      <c r="AK10" s="27"/>
      <c r="AL10" s="28"/>
      <c r="AM10" s="29"/>
      <c r="AN10" s="29"/>
    </row>
    <row r="11" spans="1:40" ht="12" customHeight="1" x14ac:dyDescent="0.25">
      <c r="A11" s="40"/>
      <c r="B11" s="41" t="s">
        <v>6</v>
      </c>
      <c r="C11" s="42">
        <v>1062.2793780000002</v>
      </c>
      <c r="D11" s="42">
        <v>1147.5902099999998</v>
      </c>
      <c r="E11" s="42">
        <v>1196.768067</v>
      </c>
      <c r="F11" s="42">
        <v>1283.919611</v>
      </c>
      <c r="G11" s="42">
        <v>1845.580148</v>
      </c>
      <c r="H11" s="42">
        <v>2267.4500739999999</v>
      </c>
      <c r="I11" s="42">
        <v>2896.1734980000001</v>
      </c>
      <c r="J11" s="42">
        <v>3055.7306369999997</v>
      </c>
      <c r="K11" s="42">
        <v>3885.1890720000006</v>
      </c>
      <c r="L11" s="42">
        <v>5186.7836789999992</v>
      </c>
      <c r="M11" s="42">
        <v>7567.0023070000007</v>
      </c>
      <c r="N11" s="42">
        <v>7567.5198599999994</v>
      </c>
      <c r="O11" s="42">
        <v>7137.5622399999993</v>
      </c>
      <c r="P11" s="42">
        <v>6850.9373930000011</v>
      </c>
      <c r="Q11" s="42">
        <v>7994.1765509999996</v>
      </c>
      <c r="R11" s="42">
        <v>7176.8230570000005</v>
      </c>
      <c r="S11" s="42">
        <v>8476.0146000000004</v>
      </c>
      <c r="T11" s="42">
        <v>10732.849334999999</v>
      </c>
      <c r="U11" s="42">
        <v>11124.056227000003</v>
      </c>
      <c r="V11" s="42">
        <v>10881.119364999999</v>
      </c>
      <c r="W11" s="42">
        <v>11064.990850000002</v>
      </c>
      <c r="X11" s="42">
        <v>10811.663835999996</v>
      </c>
      <c r="Y11" s="42">
        <v>10970.148966000004</v>
      </c>
      <c r="Z11" s="42">
        <v>12146.236354000002</v>
      </c>
      <c r="AA11" s="42">
        <v>11082.425687999999</v>
      </c>
      <c r="AB11" s="42">
        <v>13855.35002</v>
      </c>
      <c r="AC11" s="42">
        <v>14834.217099000001</v>
      </c>
      <c r="AD11" s="42">
        <v>13735.894705000001</v>
      </c>
      <c r="AE11" s="42">
        <v>13596.988773000001</v>
      </c>
      <c r="AF11" s="42">
        <v>11094.263961999997</v>
      </c>
      <c r="AG11" s="42">
        <v>10116.336280999998</v>
      </c>
      <c r="AH11" s="42">
        <v>11174.332844000004</v>
      </c>
      <c r="AI11" s="42">
        <f t="shared" ref="AI11:AI35" si="0">SUM(C11:AH11)</f>
        <v>253818.374687</v>
      </c>
      <c r="AJ11" s="26"/>
      <c r="AK11" s="27"/>
      <c r="AL11" s="28"/>
      <c r="AM11" s="29"/>
      <c r="AN11" s="29"/>
    </row>
    <row r="12" spans="1:40" ht="12" customHeight="1" x14ac:dyDescent="0.25">
      <c r="A12" s="40"/>
      <c r="B12" s="41" t="s">
        <v>8</v>
      </c>
      <c r="C12" s="42">
        <v>1410.3133000000003</v>
      </c>
      <c r="D12" s="42">
        <v>1463.7045709999998</v>
      </c>
      <c r="E12" s="42">
        <v>1577.0014169999999</v>
      </c>
      <c r="F12" s="42">
        <v>1626.7470800000001</v>
      </c>
      <c r="G12" s="42">
        <v>1982.9229519999999</v>
      </c>
      <c r="H12" s="42">
        <v>2319.6379899999997</v>
      </c>
      <c r="I12" s="42">
        <v>5322.8818620000002</v>
      </c>
      <c r="J12" s="42">
        <v>6134.494557</v>
      </c>
      <c r="K12" s="42">
        <v>7967.8373990000009</v>
      </c>
      <c r="L12" s="42">
        <v>7875.7454680000019</v>
      </c>
      <c r="M12" s="42">
        <v>8693.2886620000008</v>
      </c>
      <c r="N12" s="42">
        <v>8669.8695650000009</v>
      </c>
      <c r="O12" s="42">
        <v>8222.9238900000018</v>
      </c>
      <c r="P12" s="42">
        <v>8150.5988979999993</v>
      </c>
      <c r="Q12" s="42">
        <v>10960.807448</v>
      </c>
      <c r="R12" s="42">
        <v>12941.369288</v>
      </c>
      <c r="S12" s="42">
        <v>17243.506511</v>
      </c>
      <c r="T12" s="42">
        <v>21118.915947999998</v>
      </c>
      <c r="U12" s="42">
        <v>19882.193992000004</v>
      </c>
      <c r="V12" s="42">
        <v>16236.399032000005</v>
      </c>
      <c r="W12" s="42">
        <v>17132.897186999999</v>
      </c>
      <c r="X12" s="42">
        <v>16644.276793000001</v>
      </c>
      <c r="Y12" s="42">
        <v>17672.587304000001</v>
      </c>
      <c r="Z12" s="42">
        <v>16127.507551000001</v>
      </c>
      <c r="AA12" s="42">
        <v>15213.208375999999</v>
      </c>
      <c r="AB12" s="42">
        <v>15648.319120999999</v>
      </c>
      <c r="AC12" s="42">
        <v>13736.892404000002</v>
      </c>
      <c r="AD12" s="42">
        <v>12858.719779999999</v>
      </c>
      <c r="AE12" s="42">
        <v>11449.188856000001</v>
      </c>
      <c r="AF12" s="42">
        <v>12570.908348000001</v>
      </c>
      <c r="AG12" s="42">
        <v>12931.676305000005</v>
      </c>
      <c r="AH12" s="42">
        <v>15801.141272000001</v>
      </c>
      <c r="AI12" s="42">
        <f t="shared" si="0"/>
        <v>347588.48312700004</v>
      </c>
      <c r="AJ12" s="26"/>
      <c r="AK12" s="27"/>
      <c r="AL12" s="28"/>
      <c r="AM12" s="29"/>
      <c r="AN12" s="29"/>
    </row>
    <row r="13" spans="1:40" ht="12" customHeight="1" x14ac:dyDescent="0.25">
      <c r="A13" s="40"/>
      <c r="B13" s="41" t="s">
        <v>10</v>
      </c>
      <c r="C13" s="42">
        <v>148.816024</v>
      </c>
      <c r="D13" s="42">
        <v>163.25958899999998</v>
      </c>
      <c r="E13" s="42">
        <v>170.26703300000003</v>
      </c>
      <c r="F13" s="42">
        <v>189.49824399999997</v>
      </c>
      <c r="G13" s="42">
        <v>248.44687400000001</v>
      </c>
      <c r="H13" s="42">
        <v>243.89490799999999</v>
      </c>
      <c r="I13" s="42">
        <v>282.83199100000002</v>
      </c>
      <c r="J13" s="42">
        <v>249.36429799999999</v>
      </c>
      <c r="K13" s="42">
        <v>219.66098499999993</v>
      </c>
      <c r="L13" s="42">
        <v>185.58896699999997</v>
      </c>
      <c r="M13" s="42">
        <v>226.86177400000003</v>
      </c>
      <c r="N13" s="42">
        <v>244.11290499999998</v>
      </c>
      <c r="O13" s="42">
        <v>327.0809670000001</v>
      </c>
      <c r="P13" s="42">
        <v>262.004862</v>
      </c>
      <c r="Q13" s="42">
        <v>289.64188799999994</v>
      </c>
      <c r="R13" s="42">
        <v>293.24284900000004</v>
      </c>
      <c r="S13" s="42">
        <v>262.893822</v>
      </c>
      <c r="T13" s="42">
        <v>263.33909599999998</v>
      </c>
      <c r="U13" s="42">
        <v>323.97945900000002</v>
      </c>
      <c r="V13" s="42">
        <v>281.7439139999999</v>
      </c>
      <c r="W13" s="42">
        <v>331.77724000000006</v>
      </c>
      <c r="X13" s="42">
        <v>319.50648300000006</v>
      </c>
      <c r="Y13" s="42">
        <v>51.129573999999991</v>
      </c>
      <c r="Z13" s="42">
        <v>37.362425999999999</v>
      </c>
      <c r="AA13" s="42">
        <v>30.253792999999998</v>
      </c>
      <c r="AB13" s="42">
        <v>45.200391000000003</v>
      </c>
      <c r="AC13" s="42">
        <v>80.504362999999998</v>
      </c>
      <c r="AD13" s="42">
        <v>365.22898700000002</v>
      </c>
      <c r="AE13" s="42">
        <v>601.970102</v>
      </c>
      <c r="AF13" s="42">
        <v>1112.1492429999998</v>
      </c>
      <c r="AG13" s="42">
        <v>965.42697099999998</v>
      </c>
      <c r="AH13" s="42">
        <v>1065.1032739999998</v>
      </c>
      <c r="AI13" s="42">
        <f t="shared" si="0"/>
        <v>9882.1432960000002</v>
      </c>
      <c r="AJ13" s="26"/>
      <c r="AK13" s="27"/>
      <c r="AL13" s="28"/>
      <c r="AM13" s="29"/>
      <c r="AN13" s="29"/>
    </row>
    <row r="14" spans="1:40" ht="12" customHeight="1" x14ac:dyDescent="0.25">
      <c r="A14" s="40"/>
      <c r="B14" s="41" t="s">
        <v>12</v>
      </c>
      <c r="C14" s="42">
        <v>661.07414800000004</v>
      </c>
      <c r="D14" s="42">
        <v>772.46952599999997</v>
      </c>
      <c r="E14" s="42">
        <v>803.96649200000002</v>
      </c>
      <c r="F14" s="42">
        <v>816.91010600000004</v>
      </c>
      <c r="G14" s="42">
        <v>889.2526079999999</v>
      </c>
      <c r="H14" s="42">
        <v>970.73479699999996</v>
      </c>
      <c r="I14" s="42">
        <v>866.55604900000003</v>
      </c>
      <c r="J14" s="42">
        <v>956.62111200000004</v>
      </c>
      <c r="K14" s="42">
        <v>869.17854599999976</v>
      </c>
      <c r="L14" s="42">
        <v>1008.504213</v>
      </c>
      <c r="M14" s="42">
        <v>1358.1151350000002</v>
      </c>
      <c r="N14" s="42">
        <v>1556.185655</v>
      </c>
      <c r="O14" s="42">
        <v>1253.4940779999999</v>
      </c>
      <c r="P14" s="42">
        <v>993.14116300000001</v>
      </c>
      <c r="Q14" s="42">
        <v>1630.3790979999999</v>
      </c>
      <c r="R14" s="42">
        <v>1589.6937619999997</v>
      </c>
      <c r="S14" s="42">
        <v>1548.5001239999997</v>
      </c>
      <c r="T14" s="42">
        <v>935.94252300000005</v>
      </c>
      <c r="U14" s="42">
        <v>666.18681300000003</v>
      </c>
      <c r="V14" s="42">
        <v>459.09936499999998</v>
      </c>
      <c r="W14" s="42">
        <v>773.65611300000012</v>
      </c>
      <c r="X14" s="42">
        <v>1056.1312870000002</v>
      </c>
      <c r="Y14" s="42">
        <v>1140.859764</v>
      </c>
      <c r="Z14" s="42">
        <v>1336.1331190000001</v>
      </c>
      <c r="AA14" s="42">
        <v>1456.0590060000004</v>
      </c>
      <c r="AB14" s="42">
        <v>1533.7228539999996</v>
      </c>
      <c r="AC14" s="42">
        <v>1460.1338790000002</v>
      </c>
      <c r="AD14" s="42">
        <v>1528.1882099999996</v>
      </c>
      <c r="AE14" s="42">
        <v>1379.652556</v>
      </c>
      <c r="AF14" s="42">
        <v>1224.8842769999997</v>
      </c>
      <c r="AG14" s="42">
        <v>779.15123000000017</v>
      </c>
      <c r="AH14" s="42">
        <v>807.83746800000017</v>
      </c>
      <c r="AI14" s="42">
        <f t="shared" si="0"/>
        <v>35082.415076000005</v>
      </c>
      <c r="AJ14" s="26"/>
      <c r="AK14" s="27"/>
      <c r="AL14" s="28"/>
      <c r="AM14" s="29"/>
      <c r="AN14" s="29"/>
    </row>
    <row r="15" spans="1:40" ht="12" customHeight="1" x14ac:dyDescent="0.25">
      <c r="A15" s="40"/>
      <c r="B15" s="41" t="s">
        <v>14</v>
      </c>
      <c r="C15" s="42">
        <v>843.81150200000002</v>
      </c>
      <c r="D15" s="42">
        <v>916.61520099999996</v>
      </c>
      <c r="E15" s="42">
        <v>942.97659699999997</v>
      </c>
      <c r="F15" s="42">
        <v>983.25233100000003</v>
      </c>
      <c r="G15" s="42">
        <v>1400.174865</v>
      </c>
      <c r="H15" s="42">
        <v>1743.1217919999999</v>
      </c>
      <c r="I15" s="42">
        <v>1905.1809929999997</v>
      </c>
      <c r="J15" s="42">
        <v>1668.836828</v>
      </c>
      <c r="K15" s="42">
        <v>2169.4921560000003</v>
      </c>
      <c r="L15" s="42">
        <v>2574.1298340000003</v>
      </c>
      <c r="M15" s="42">
        <v>3935.9258860000004</v>
      </c>
      <c r="N15" s="42">
        <v>3832.0389330000003</v>
      </c>
      <c r="O15" s="42">
        <v>2897.1432989999998</v>
      </c>
      <c r="P15" s="42">
        <v>2092.7533739999999</v>
      </c>
      <c r="Q15" s="42">
        <v>2343.5737260000001</v>
      </c>
      <c r="R15" s="42">
        <v>1806.2407309999999</v>
      </c>
      <c r="S15" s="42">
        <v>1491.7026699999997</v>
      </c>
      <c r="T15" s="42">
        <v>1009.9792669999999</v>
      </c>
      <c r="U15" s="42">
        <v>770.770669</v>
      </c>
      <c r="V15" s="42">
        <v>407.38153299999999</v>
      </c>
      <c r="W15" s="42">
        <v>562.19711499999994</v>
      </c>
      <c r="X15" s="42">
        <v>691.80676100000005</v>
      </c>
      <c r="Y15" s="42">
        <v>705.63195199999996</v>
      </c>
      <c r="Z15" s="42">
        <v>478.30363499999999</v>
      </c>
      <c r="AA15" s="42">
        <v>487.27065600000003</v>
      </c>
      <c r="AB15" s="42">
        <v>551.3925569999999</v>
      </c>
      <c r="AC15" s="42">
        <v>571.03230900000005</v>
      </c>
      <c r="AD15" s="42">
        <v>377.74006700000001</v>
      </c>
      <c r="AE15" s="42">
        <v>417.66316899999998</v>
      </c>
      <c r="AF15" s="42">
        <v>621.15946399999984</v>
      </c>
      <c r="AG15" s="42">
        <v>581.43106300000011</v>
      </c>
      <c r="AH15" s="42">
        <v>749.532872</v>
      </c>
      <c r="AI15" s="42">
        <f t="shared" si="0"/>
        <v>42530.263807000003</v>
      </c>
      <c r="AJ15" s="26"/>
      <c r="AK15" s="27"/>
      <c r="AL15" s="28"/>
      <c r="AM15" s="29"/>
      <c r="AN15" s="29"/>
    </row>
    <row r="16" spans="1:40" ht="12" customHeight="1" x14ac:dyDescent="0.25">
      <c r="A16" s="40"/>
      <c r="B16" s="41" t="s">
        <v>16</v>
      </c>
      <c r="C16" s="42">
        <v>56.979340000000001</v>
      </c>
      <c r="D16" s="42">
        <v>52.682265000000001</v>
      </c>
      <c r="E16" s="42">
        <v>50.251320000000007</v>
      </c>
      <c r="F16" s="42">
        <v>61.033148000000004</v>
      </c>
      <c r="G16" s="42">
        <v>106.11220499999999</v>
      </c>
      <c r="H16" s="42">
        <v>133.51521</v>
      </c>
      <c r="I16" s="42">
        <v>155.00695100000002</v>
      </c>
      <c r="J16" s="42">
        <v>185.93238600000001</v>
      </c>
      <c r="K16" s="42">
        <v>250.604142</v>
      </c>
      <c r="L16" s="42">
        <v>297.93786499999999</v>
      </c>
      <c r="M16" s="42">
        <v>249.40337600000001</v>
      </c>
      <c r="N16" s="42">
        <v>269.52721399999996</v>
      </c>
      <c r="O16" s="42">
        <v>270.98059599999999</v>
      </c>
      <c r="P16" s="42">
        <v>265.81120599999997</v>
      </c>
      <c r="Q16" s="42">
        <v>289.04259100000002</v>
      </c>
      <c r="R16" s="42">
        <v>362.22865000000002</v>
      </c>
      <c r="S16" s="42">
        <v>421.70047199999999</v>
      </c>
      <c r="T16" s="42">
        <v>465.85659499999997</v>
      </c>
      <c r="U16" s="42">
        <v>481.54903899999999</v>
      </c>
      <c r="V16" s="42">
        <v>530.80098999999996</v>
      </c>
      <c r="W16" s="42">
        <v>560.52790400000004</v>
      </c>
      <c r="X16" s="42">
        <v>585.88863400000002</v>
      </c>
      <c r="Y16" s="42">
        <v>586.38219500000002</v>
      </c>
      <c r="Z16" s="42">
        <v>606.77095799999995</v>
      </c>
      <c r="AA16" s="42">
        <v>633.54878500000007</v>
      </c>
      <c r="AB16" s="42">
        <v>678.92846099999997</v>
      </c>
      <c r="AC16" s="42">
        <v>747.16703800000005</v>
      </c>
      <c r="AD16" s="42">
        <v>817.6798</v>
      </c>
      <c r="AE16" s="42">
        <v>879.25702799999999</v>
      </c>
      <c r="AF16" s="42">
        <v>1024.2606529999998</v>
      </c>
      <c r="AG16" s="42">
        <v>786.77709300000015</v>
      </c>
      <c r="AH16" s="42">
        <v>811.19111900000007</v>
      </c>
      <c r="AI16" s="42">
        <f t="shared" si="0"/>
        <v>13675.335229</v>
      </c>
      <c r="AJ16" s="26"/>
      <c r="AK16" s="27"/>
      <c r="AL16" s="28"/>
      <c r="AM16" s="29"/>
      <c r="AN16" s="29"/>
    </row>
    <row r="17" spans="1:40" ht="12" customHeight="1" x14ac:dyDescent="0.25">
      <c r="A17" s="40"/>
      <c r="B17" s="41" t="s">
        <v>18</v>
      </c>
      <c r="C17" s="42">
        <v>226.32364000000004</v>
      </c>
      <c r="D17" s="42">
        <v>221.56761900000001</v>
      </c>
      <c r="E17" s="42">
        <v>246.13075899999998</v>
      </c>
      <c r="F17" s="42">
        <v>239.64093899999997</v>
      </c>
      <c r="G17" s="42">
        <v>345.12853200000012</v>
      </c>
      <c r="H17" s="42">
        <v>407.94064499999996</v>
      </c>
      <c r="I17" s="42">
        <v>428.40576699999997</v>
      </c>
      <c r="J17" s="42">
        <v>589.50766999999996</v>
      </c>
      <c r="K17" s="42">
        <v>590.07222300000001</v>
      </c>
      <c r="L17" s="42">
        <v>821.72434199999998</v>
      </c>
      <c r="M17" s="42">
        <v>943.71005099999979</v>
      </c>
      <c r="N17" s="42">
        <v>679.63123799999994</v>
      </c>
      <c r="O17" s="42">
        <v>618.53759200000002</v>
      </c>
      <c r="P17" s="42">
        <v>688.74530900000013</v>
      </c>
      <c r="Q17" s="42">
        <v>873.34968499999991</v>
      </c>
      <c r="R17" s="42">
        <v>1073.4661839999999</v>
      </c>
      <c r="S17" s="42">
        <v>1428.0721129999999</v>
      </c>
      <c r="T17" s="42">
        <v>700.34398500000009</v>
      </c>
      <c r="U17" s="42">
        <v>606.81808699999999</v>
      </c>
      <c r="V17" s="42">
        <v>353.283233</v>
      </c>
      <c r="W17" s="42">
        <v>421.67938400000003</v>
      </c>
      <c r="X17" s="42">
        <v>384.61493100000001</v>
      </c>
      <c r="Y17" s="42">
        <v>390.37091299999997</v>
      </c>
      <c r="Z17" s="42">
        <v>363.96386300000006</v>
      </c>
      <c r="AA17" s="42">
        <v>1169.541841</v>
      </c>
      <c r="AB17" s="42">
        <v>776.34162300000003</v>
      </c>
      <c r="AC17" s="42">
        <v>400.63555399999996</v>
      </c>
      <c r="AD17" s="42">
        <v>583.89045499999997</v>
      </c>
      <c r="AE17" s="42">
        <v>659.80525999999986</v>
      </c>
      <c r="AF17" s="42">
        <v>610.2194199999999</v>
      </c>
      <c r="AG17" s="42">
        <v>476.54193500000008</v>
      </c>
      <c r="AH17" s="42">
        <v>344.742367</v>
      </c>
      <c r="AI17" s="42">
        <f t="shared" si="0"/>
        <v>18664.747159000002</v>
      </c>
      <c r="AJ17" s="26"/>
      <c r="AK17" s="27"/>
      <c r="AL17" s="28"/>
      <c r="AM17" s="29"/>
      <c r="AN17" s="29"/>
    </row>
    <row r="18" spans="1:40" ht="12" customHeight="1" x14ac:dyDescent="0.25">
      <c r="A18" s="40"/>
      <c r="B18" s="41" t="s">
        <v>20</v>
      </c>
      <c r="C18" s="42">
        <v>23.222117000000001</v>
      </c>
      <c r="D18" s="42">
        <v>17.263866999999998</v>
      </c>
      <c r="E18" s="42">
        <v>14.111233</v>
      </c>
      <c r="F18" s="42">
        <v>10.991584</v>
      </c>
      <c r="G18" s="42">
        <v>12.669521</v>
      </c>
      <c r="H18" s="42">
        <v>10.794432</v>
      </c>
      <c r="I18" s="42">
        <v>17.04204</v>
      </c>
      <c r="J18" s="42">
        <v>17.302226999999998</v>
      </c>
      <c r="K18" s="42">
        <v>51.287502000000003</v>
      </c>
      <c r="L18" s="42">
        <v>68.156204000000002</v>
      </c>
      <c r="M18" s="42">
        <v>73.996211000000002</v>
      </c>
      <c r="N18" s="42">
        <v>115.77901900000001</v>
      </c>
      <c r="O18" s="42">
        <v>105.889038</v>
      </c>
      <c r="P18" s="42">
        <v>82.803069999999991</v>
      </c>
      <c r="Q18" s="42">
        <v>81.977846999999997</v>
      </c>
      <c r="R18" s="42">
        <v>43.287336000000003</v>
      </c>
      <c r="S18" s="42">
        <v>43.523701000000003</v>
      </c>
      <c r="T18" s="42">
        <v>49.793630999999998</v>
      </c>
      <c r="U18" s="42">
        <v>50.726517999999999</v>
      </c>
      <c r="V18" s="42">
        <v>27.350737000000002</v>
      </c>
      <c r="W18" s="42">
        <v>35.398694000000006</v>
      </c>
      <c r="X18" s="42">
        <v>25.052800000000001</v>
      </c>
      <c r="Y18" s="42">
        <v>26.250427000000002</v>
      </c>
      <c r="Z18" s="42">
        <v>22.612590999999998</v>
      </c>
      <c r="AA18" s="42">
        <v>21.106605000000002</v>
      </c>
      <c r="AB18" s="42">
        <v>21.758732000000002</v>
      </c>
      <c r="AC18" s="42">
        <v>15.712286000000002</v>
      </c>
      <c r="AD18" s="42">
        <v>18.948698999999998</v>
      </c>
      <c r="AE18" s="42">
        <v>33.530878000000001</v>
      </c>
      <c r="AF18" s="42">
        <v>50.600127000000001</v>
      </c>
      <c r="AG18" s="42">
        <v>37.645947</v>
      </c>
      <c r="AH18" s="42">
        <v>36.651415999999998</v>
      </c>
      <c r="AI18" s="42">
        <f t="shared" si="0"/>
        <v>1263.2370369999999</v>
      </c>
      <c r="AJ18" s="26"/>
      <c r="AK18" s="27"/>
      <c r="AL18" s="28"/>
      <c r="AM18" s="29"/>
      <c r="AN18" s="29"/>
    </row>
    <row r="19" spans="1:40" ht="12" customHeight="1" x14ac:dyDescent="0.25">
      <c r="A19" s="40"/>
      <c r="B19" s="41" t="s">
        <v>22</v>
      </c>
      <c r="C19" s="42">
        <v>32.544226000000002</v>
      </c>
      <c r="D19" s="42">
        <v>31.163116000000002</v>
      </c>
      <c r="E19" s="42">
        <v>33.488050999999999</v>
      </c>
      <c r="F19" s="42">
        <v>39.610797000000005</v>
      </c>
      <c r="G19" s="42">
        <v>17.308537000000001</v>
      </c>
      <c r="H19" s="42">
        <v>11.298010000000001</v>
      </c>
      <c r="I19" s="42">
        <v>9.5905379999999987</v>
      </c>
      <c r="J19" s="42">
        <v>25.696148000000004</v>
      </c>
      <c r="K19" s="42">
        <v>25.512072</v>
      </c>
      <c r="L19" s="42">
        <v>42.196604000000001</v>
      </c>
      <c r="M19" s="42">
        <v>58.131380000000007</v>
      </c>
      <c r="N19" s="42">
        <v>44.916488000000001</v>
      </c>
      <c r="O19" s="42">
        <v>43.235216000000001</v>
      </c>
      <c r="P19" s="42">
        <v>40.302029000000005</v>
      </c>
      <c r="Q19" s="42">
        <v>44.457059999999998</v>
      </c>
      <c r="R19" s="42">
        <v>72.440573999999998</v>
      </c>
      <c r="S19" s="42">
        <v>99.677422000000007</v>
      </c>
      <c r="T19" s="42">
        <v>107.894316</v>
      </c>
      <c r="U19" s="42">
        <v>146.36516400000002</v>
      </c>
      <c r="V19" s="42">
        <v>130.19806400000002</v>
      </c>
      <c r="W19" s="42">
        <v>161.30390700000001</v>
      </c>
      <c r="X19" s="42">
        <v>218.641932</v>
      </c>
      <c r="Y19" s="42">
        <v>250.955264</v>
      </c>
      <c r="Z19" s="42">
        <v>233.79108600000001</v>
      </c>
      <c r="AA19" s="42">
        <v>235.71036600000002</v>
      </c>
      <c r="AB19" s="42">
        <v>248.23658399999999</v>
      </c>
      <c r="AC19" s="42">
        <v>273.66321500000004</v>
      </c>
      <c r="AD19" s="42">
        <v>309.454679</v>
      </c>
      <c r="AE19" s="42">
        <v>342.21297600000003</v>
      </c>
      <c r="AF19" s="42">
        <v>430.35507900000005</v>
      </c>
      <c r="AG19" s="42">
        <v>448.17624000000001</v>
      </c>
      <c r="AH19" s="42">
        <v>455.87213400000002</v>
      </c>
      <c r="AI19" s="42">
        <f t="shared" si="0"/>
        <v>4664.3992739999994</v>
      </c>
      <c r="AJ19" s="26"/>
      <c r="AK19" s="27"/>
      <c r="AL19" s="28"/>
      <c r="AM19" s="29"/>
      <c r="AN19" s="29"/>
    </row>
    <row r="20" spans="1:40" ht="12" customHeight="1" x14ac:dyDescent="0.25">
      <c r="A20" s="40"/>
      <c r="B20" s="41" t="s">
        <v>24</v>
      </c>
      <c r="C20" s="42">
        <v>356.41735500000004</v>
      </c>
      <c r="D20" s="42">
        <v>400.43589599999996</v>
      </c>
      <c r="E20" s="42">
        <v>468.42726400000004</v>
      </c>
      <c r="F20" s="42">
        <v>575.34384399999999</v>
      </c>
      <c r="G20" s="42">
        <v>681.75884800000006</v>
      </c>
      <c r="H20" s="42">
        <v>614.390131</v>
      </c>
      <c r="I20" s="42">
        <v>689.66931499999998</v>
      </c>
      <c r="J20" s="42">
        <v>850.58298400000001</v>
      </c>
      <c r="K20" s="42">
        <v>849.68940599999996</v>
      </c>
      <c r="L20" s="42">
        <v>931.55913200000009</v>
      </c>
      <c r="M20" s="42">
        <v>1242.5244250000001</v>
      </c>
      <c r="N20" s="42">
        <v>963.34316799999988</v>
      </c>
      <c r="O20" s="42">
        <v>968.07265000000007</v>
      </c>
      <c r="P20" s="42">
        <v>955.18783899999994</v>
      </c>
      <c r="Q20" s="42">
        <v>1167.1768470000002</v>
      </c>
      <c r="R20" s="42">
        <v>1240.596814</v>
      </c>
      <c r="S20" s="42">
        <v>1324.1946189999999</v>
      </c>
      <c r="T20" s="42">
        <v>1343.4307200000001</v>
      </c>
      <c r="U20" s="42">
        <v>1293.5651190000001</v>
      </c>
      <c r="V20" s="42">
        <v>920.22046599999999</v>
      </c>
      <c r="W20" s="42">
        <v>1290.9084730000002</v>
      </c>
      <c r="X20" s="42">
        <v>1294.452671</v>
      </c>
      <c r="Y20" s="42">
        <v>1337.1501580000001</v>
      </c>
      <c r="Z20" s="42">
        <v>1389.5119570000002</v>
      </c>
      <c r="AA20" s="42">
        <v>1502.2049680000002</v>
      </c>
      <c r="AB20" s="42">
        <v>1564.4606910000002</v>
      </c>
      <c r="AC20" s="42">
        <v>1616.0737559999998</v>
      </c>
      <c r="AD20" s="42">
        <v>1678.9737480000001</v>
      </c>
      <c r="AE20" s="42">
        <v>1744.406217</v>
      </c>
      <c r="AF20" s="42">
        <v>1721.2809379999999</v>
      </c>
      <c r="AG20" s="42">
        <v>1525.7585869999998</v>
      </c>
      <c r="AH20" s="42">
        <v>1757.4682329999998</v>
      </c>
      <c r="AI20" s="42">
        <f t="shared" si="0"/>
        <v>36259.237238999995</v>
      </c>
      <c r="AJ20" s="26"/>
      <c r="AK20" s="27"/>
      <c r="AL20" s="28"/>
      <c r="AM20" s="29"/>
      <c r="AN20" s="29"/>
    </row>
    <row r="21" spans="1:40" ht="12" customHeight="1" x14ac:dyDescent="0.25">
      <c r="A21" s="40"/>
      <c r="B21" s="41" t="s">
        <v>26</v>
      </c>
      <c r="C21" s="42">
        <v>7.974488</v>
      </c>
      <c r="D21" s="42">
        <v>8.1701309999999996</v>
      </c>
      <c r="E21" s="42">
        <v>6.9195739999999999</v>
      </c>
      <c r="F21" s="42">
        <v>6.7352509999999999</v>
      </c>
      <c r="G21" s="42">
        <v>10.601823</v>
      </c>
      <c r="H21" s="42">
        <v>7.4281459999999999</v>
      </c>
      <c r="I21" s="42">
        <v>9.7396510000000003</v>
      </c>
      <c r="J21" s="42">
        <v>19.154763000000003</v>
      </c>
      <c r="K21" s="42">
        <v>32.378535999999997</v>
      </c>
      <c r="L21" s="42">
        <v>56.780293</v>
      </c>
      <c r="M21" s="42">
        <v>49.663085000000002</v>
      </c>
      <c r="N21" s="42">
        <v>15.213939999999999</v>
      </c>
      <c r="O21" s="42">
        <v>5.4449050000000003</v>
      </c>
      <c r="P21" s="42">
        <v>7.0468599999999997</v>
      </c>
      <c r="Q21" s="42">
        <v>14.730681000000001</v>
      </c>
      <c r="R21" s="42">
        <v>16.033023</v>
      </c>
      <c r="S21" s="42">
        <v>11.353337999999999</v>
      </c>
      <c r="T21" s="42">
        <v>31.659818000000001</v>
      </c>
      <c r="U21" s="42">
        <v>53.733882000000001</v>
      </c>
      <c r="V21" s="42">
        <v>64.474558999999999</v>
      </c>
      <c r="W21" s="42">
        <v>63.111320999999997</v>
      </c>
      <c r="X21" s="42">
        <v>88.460641999999993</v>
      </c>
      <c r="Y21" s="42">
        <v>85.192877999999993</v>
      </c>
      <c r="Z21" s="42">
        <v>85.659632999999999</v>
      </c>
      <c r="AA21" s="42">
        <v>99.091822000000008</v>
      </c>
      <c r="AB21" s="42">
        <v>89.334405000000004</v>
      </c>
      <c r="AC21" s="42">
        <v>79.976986999999994</v>
      </c>
      <c r="AD21" s="42">
        <v>91.049339000000003</v>
      </c>
      <c r="AE21" s="42">
        <v>148.28415200000001</v>
      </c>
      <c r="AF21" s="42">
        <v>92.232056999999998</v>
      </c>
      <c r="AG21" s="42">
        <v>107.26524999999999</v>
      </c>
      <c r="AH21" s="42">
        <v>106.923418</v>
      </c>
      <c r="AI21" s="42">
        <f t="shared" si="0"/>
        <v>1571.8186509999998</v>
      </c>
      <c r="AJ21" s="26"/>
      <c r="AK21" s="27"/>
      <c r="AL21" s="28"/>
      <c r="AM21" s="29"/>
      <c r="AN21" s="29"/>
    </row>
    <row r="22" spans="1:40" ht="12" customHeight="1" x14ac:dyDescent="0.25">
      <c r="A22" s="40"/>
      <c r="B22" s="41" t="s">
        <v>28</v>
      </c>
      <c r="C22" s="42">
        <v>63.110586000000005</v>
      </c>
      <c r="D22" s="42">
        <v>62.472329000000002</v>
      </c>
      <c r="E22" s="42">
        <v>52.024067000000002</v>
      </c>
      <c r="F22" s="42">
        <v>56.642738000000001</v>
      </c>
      <c r="G22" s="42">
        <v>74.292757999999992</v>
      </c>
      <c r="H22" s="42">
        <v>77.895548000000005</v>
      </c>
      <c r="I22" s="42">
        <v>80.182260999999997</v>
      </c>
      <c r="J22" s="42">
        <v>99.900146000000007</v>
      </c>
      <c r="K22" s="42">
        <v>116.86559700000001</v>
      </c>
      <c r="L22" s="42">
        <v>131.34871200000001</v>
      </c>
      <c r="M22" s="42">
        <v>182.79100700000004</v>
      </c>
      <c r="N22" s="42">
        <v>199.08957299999997</v>
      </c>
      <c r="O22" s="42">
        <v>288.11048100000005</v>
      </c>
      <c r="P22" s="42">
        <v>359.48601699999995</v>
      </c>
      <c r="Q22" s="42">
        <v>439.40296499999999</v>
      </c>
      <c r="R22" s="42">
        <v>503.11282499999993</v>
      </c>
      <c r="S22" s="42">
        <v>579.88424700000007</v>
      </c>
      <c r="T22" s="42">
        <v>597.855009</v>
      </c>
      <c r="U22" s="42">
        <v>360.003513</v>
      </c>
      <c r="V22" s="42">
        <v>297.37795199999999</v>
      </c>
      <c r="W22" s="42">
        <v>438.927663</v>
      </c>
      <c r="X22" s="42">
        <v>475.14218800000003</v>
      </c>
      <c r="Y22" s="42">
        <v>617.99633100000005</v>
      </c>
      <c r="Z22" s="42">
        <v>712.18479400000001</v>
      </c>
      <c r="AA22" s="42">
        <v>833.23699999999997</v>
      </c>
      <c r="AB22" s="42">
        <v>768.48710000000005</v>
      </c>
      <c r="AC22" s="42">
        <v>779.36611900000003</v>
      </c>
      <c r="AD22" s="42">
        <v>780.87703100000022</v>
      </c>
      <c r="AE22" s="42">
        <v>846.81854899999996</v>
      </c>
      <c r="AF22" s="42">
        <v>865.74539000000004</v>
      </c>
      <c r="AG22" s="42">
        <v>834.88660400000003</v>
      </c>
      <c r="AH22" s="42">
        <v>978.67087100000003</v>
      </c>
      <c r="AI22" s="42">
        <f t="shared" si="0"/>
        <v>13554.187970999999</v>
      </c>
      <c r="AJ22" s="26"/>
      <c r="AK22" s="27"/>
      <c r="AL22" s="28"/>
      <c r="AM22" s="29"/>
      <c r="AN22" s="29"/>
    </row>
    <row r="23" spans="1:40" ht="12" customHeight="1" x14ac:dyDescent="0.25">
      <c r="A23" s="40"/>
      <c r="B23" s="41" t="s">
        <v>30</v>
      </c>
      <c r="C23" s="42">
        <v>90.623548</v>
      </c>
      <c r="D23" s="42">
        <v>102.13266</v>
      </c>
      <c r="E23" s="42">
        <v>98.594203999999991</v>
      </c>
      <c r="F23" s="42">
        <v>113.362315</v>
      </c>
      <c r="G23" s="42">
        <v>179.28370000000001</v>
      </c>
      <c r="H23" s="42">
        <v>212.13704699999997</v>
      </c>
      <c r="I23" s="42">
        <v>212.09150700000001</v>
      </c>
      <c r="J23" s="42">
        <v>287.78500400000001</v>
      </c>
      <c r="K23" s="42">
        <v>264.43902500000002</v>
      </c>
      <c r="L23" s="42">
        <v>275.54907900000006</v>
      </c>
      <c r="M23" s="42">
        <v>304.966768</v>
      </c>
      <c r="N23" s="42">
        <v>347.84102299999995</v>
      </c>
      <c r="O23" s="42">
        <v>329.67674099999999</v>
      </c>
      <c r="P23" s="42">
        <v>384.18593699999997</v>
      </c>
      <c r="Q23" s="42">
        <v>474.88584299999997</v>
      </c>
      <c r="R23" s="42">
        <v>412.95777800000002</v>
      </c>
      <c r="S23" s="42">
        <v>253.44552399999998</v>
      </c>
      <c r="T23" s="42">
        <v>87.879063999999985</v>
      </c>
      <c r="U23" s="42">
        <v>92.696510999999987</v>
      </c>
      <c r="V23" s="42">
        <v>6.4021269999999992</v>
      </c>
      <c r="W23" s="42">
        <v>4.4144000000000003E-2</v>
      </c>
      <c r="X23" s="42">
        <v>2.2767000000000003E-2</v>
      </c>
      <c r="Y23" s="42">
        <v>9.0480999999999992E-2</v>
      </c>
      <c r="Z23" s="42">
        <v>7.1643999999999999E-2</v>
      </c>
      <c r="AA23" s="42">
        <v>0.13676199999999999</v>
      </c>
      <c r="AB23" s="42">
        <v>8.2086000000000006E-2</v>
      </c>
      <c r="AC23" s="42">
        <v>4.4680999999999998E-2</v>
      </c>
      <c r="AD23" s="42">
        <v>7.7565000000000009E-2</v>
      </c>
      <c r="AE23" s="42">
        <v>6.7452999999999999E-2</v>
      </c>
      <c r="AF23" s="42">
        <v>1.2825999999999997E-2</v>
      </c>
      <c r="AG23" s="42">
        <v>2.1405999999999998E-2</v>
      </c>
      <c r="AH23" s="42">
        <v>7.5375000000000011E-2</v>
      </c>
      <c r="AI23" s="42">
        <f t="shared" si="0"/>
        <v>4531.6825950000011</v>
      </c>
      <c r="AJ23" s="26"/>
      <c r="AK23" s="27"/>
      <c r="AL23" s="28"/>
      <c r="AM23" s="29"/>
      <c r="AN23" s="29"/>
    </row>
    <row r="24" spans="1:40" ht="12" customHeight="1" x14ac:dyDescent="0.25">
      <c r="A24" s="40"/>
      <c r="B24" s="41" t="s">
        <v>32</v>
      </c>
      <c r="C24" s="42">
        <v>206.26424700000001</v>
      </c>
      <c r="D24" s="42">
        <v>189.20643900000002</v>
      </c>
      <c r="E24" s="42">
        <v>210.042734</v>
      </c>
      <c r="F24" s="42">
        <v>218.62756200000001</v>
      </c>
      <c r="G24" s="42">
        <v>223.06885299999999</v>
      </c>
      <c r="H24" s="42">
        <v>269.38600400000001</v>
      </c>
      <c r="I24" s="42">
        <v>687.07711900000004</v>
      </c>
      <c r="J24" s="42">
        <v>794.99155100000007</v>
      </c>
      <c r="K24" s="42">
        <v>785.51395799999989</v>
      </c>
      <c r="L24" s="42">
        <v>966.34130400000004</v>
      </c>
      <c r="M24" s="42">
        <v>1429.9412109999998</v>
      </c>
      <c r="N24" s="42">
        <v>984.85109199999999</v>
      </c>
      <c r="O24" s="42">
        <v>841.86267599999985</v>
      </c>
      <c r="P24" s="42">
        <v>811.3987340000001</v>
      </c>
      <c r="Q24" s="42">
        <v>856.64782400000013</v>
      </c>
      <c r="R24" s="42">
        <v>710.16352000000006</v>
      </c>
      <c r="S24" s="42">
        <v>783.36001199999987</v>
      </c>
      <c r="T24" s="42">
        <v>760.98767599999996</v>
      </c>
      <c r="U24" s="42">
        <v>748.25450099999989</v>
      </c>
      <c r="V24" s="42">
        <v>839.7167800000002</v>
      </c>
      <c r="W24" s="42">
        <v>1066.589506</v>
      </c>
      <c r="X24" s="42">
        <v>1061.888995</v>
      </c>
      <c r="Y24" s="42">
        <v>1102.0173530000002</v>
      </c>
      <c r="Z24" s="42">
        <v>1011.7419740000001</v>
      </c>
      <c r="AA24" s="42">
        <v>1165.9867650000001</v>
      </c>
      <c r="AB24" s="42">
        <v>1579.2648200000001</v>
      </c>
      <c r="AC24" s="42">
        <v>1376.2113589999999</v>
      </c>
      <c r="AD24" s="42">
        <v>2110.0808310000002</v>
      </c>
      <c r="AE24" s="42">
        <v>2151.5032589999996</v>
      </c>
      <c r="AF24" s="42">
        <v>1831.2618379999997</v>
      </c>
      <c r="AG24" s="42">
        <v>1872.8933710000001</v>
      </c>
      <c r="AH24" s="42">
        <v>2016.431186</v>
      </c>
      <c r="AI24" s="42">
        <f t="shared" si="0"/>
        <v>31663.575054000001</v>
      </c>
      <c r="AJ24" s="26"/>
      <c r="AK24" s="27"/>
      <c r="AL24" s="28"/>
      <c r="AM24" s="29"/>
      <c r="AN24" s="29"/>
    </row>
    <row r="25" spans="1:40" ht="12" customHeight="1" x14ac:dyDescent="0.25">
      <c r="A25" s="40"/>
      <c r="B25" s="41" t="s">
        <v>34</v>
      </c>
      <c r="C25" s="42">
        <v>11.298221999999999</v>
      </c>
      <c r="D25" s="42">
        <v>24.962547999999998</v>
      </c>
      <c r="E25" s="42">
        <v>18.634416000000002</v>
      </c>
      <c r="F25" s="42">
        <v>17.655217</v>
      </c>
      <c r="G25" s="42">
        <v>21.249452999999999</v>
      </c>
      <c r="H25" s="42">
        <v>34.520426999999998</v>
      </c>
      <c r="I25" s="42">
        <v>141.374189</v>
      </c>
      <c r="J25" s="42">
        <v>144.09111300000001</v>
      </c>
      <c r="K25" s="42">
        <v>131.09114</v>
      </c>
      <c r="L25" s="42">
        <v>155.359511</v>
      </c>
      <c r="M25" s="42">
        <v>179.09082899999999</v>
      </c>
      <c r="N25" s="42">
        <v>160.33429199999998</v>
      </c>
      <c r="O25" s="42">
        <v>248.88592</v>
      </c>
      <c r="P25" s="42">
        <v>425.94531900000004</v>
      </c>
      <c r="Q25" s="42">
        <v>512.49725899999999</v>
      </c>
      <c r="R25" s="42">
        <v>508.14147300000002</v>
      </c>
      <c r="S25" s="42">
        <v>694.12509000000011</v>
      </c>
      <c r="T25" s="42">
        <v>64.504818</v>
      </c>
      <c r="U25" s="42">
        <v>26.051125000000003</v>
      </c>
      <c r="V25" s="42">
        <v>12.185575</v>
      </c>
      <c r="W25" s="42">
        <v>11.438231</v>
      </c>
      <c r="X25" s="42">
        <v>14.617292000000001</v>
      </c>
      <c r="Y25" s="42">
        <v>19.590848999999999</v>
      </c>
      <c r="Z25" s="42">
        <v>42.399571999999999</v>
      </c>
      <c r="AA25" s="42">
        <v>58.359786000000014</v>
      </c>
      <c r="AB25" s="42">
        <v>65.089906000000013</v>
      </c>
      <c r="AC25" s="42">
        <v>77.55919200000001</v>
      </c>
      <c r="AD25" s="42">
        <v>1999.364399</v>
      </c>
      <c r="AE25" s="42">
        <v>2182.3917519999995</v>
      </c>
      <c r="AF25" s="42">
        <v>2057.0029600000003</v>
      </c>
      <c r="AG25" s="42">
        <v>1661.2571440000002</v>
      </c>
      <c r="AH25" s="42">
        <v>135.36091100000002</v>
      </c>
      <c r="AI25" s="42">
        <f t="shared" si="0"/>
        <v>11856.429929999998</v>
      </c>
      <c r="AJ25" s="26"/>
      <c r="AK25" s="27"/>
      <c r="AL25" s="28"/>
      <c r="AM25" s="29"/>
      <c r="AN25" s="29"/>
    </row>
    <row r="26" spans="1:40" ht="12" customHeight="1" x14ac:dyDescent="0.25">
      <c r="A26" s="40"/>
      <c r="B26" s="41" t="s">
        <v>36</v>
      </c>
      <c r="C26" s="42">
        <v>445.92799000000008</v>
      </c>
      <c r="D26" s="42">
        <v>380.78428199999996</v>
      </c>
      <c r="E26" s="42">
        <v>447.99324299999995</v>
      </c>
      <c r="F26" s="42">
        <v>522.94061399999998</v>
      </c>
      <c r="G26" s="42">
        <v>625.53747499999997</v>
      </c>
      <c r="H26" s="42">
        <v>945.54541799999993</v>
      </c>
      <c r="I26" s="42">
        <v>3206.1427710000003</v>
      </c>
      <c r="J26" s="42">
        <v>4648.6695150000014</v>
      </c>
      <c r="K26" s="42">
        <v>5420.7913819999994</v>
      </c>
      <c r="L26" s="42">
        <v>7150.6384689999995</v>
      </c>
      <c r="M26" s="42">
        <v>8267.3055640000002</v>
      </c>
      <c r="N26" s="42">
        <v>8722.8205290000005</v>
      </c>
      <c r="O26" s="42">
        <v>8542.8936500000018</v>
      </c>
      <c r="P26" s="42">
        <v>7490.7497160000003</v>
      </c>
      <c r="Q26" s="42">
        <v>7589.6037690000012</v>
      </c>
      <c r="R26" s="42">
        <v>6818.4465789999995</v>
      </c>
      <c r="S26" s="42">
        <v>6689.6344640000016</v>
      </c>
      <c r="T26" s="42">
        <v>7189.8930039999987</v>
      </c>
      <c r="U26" s="42">
        <v>6403.95075</v>
      </c>
      <c r="V26" s="42">
        <v>7731.7922699999999</v>
      </c>
      <c r="W26" s="42">
        <v>14285.806661000001</v>
      </c>
      <c r="X26" s="42">
        <v>15903.828465000002</v>
      </c>
      <c r="Y26" s="42">
        <v>17612.015156000001</v>
      </c>
      <c r="Z26" s="42">
        <v>16595.425621000002</v>
      </c>
      <c r="AA26" s="42">
        <v>16527.736678000001</v>
      </c>
      <c r="AB26" s="42">
        <v>20140.578543000007</v>
      </c>
      <c r="AC26" s="42">
        <v>21251.521433000005</v>
      </c>
      <c r="AD26" s="42">
        <v>21475.331373999994</v>
      </c>
      <c r="AE26" s="42">
        <v>28055.709304</v>
      </c>
      <c r="AF26" s="42">
        <v>30069.300589999999</v>
      </c>
      <c r="AG26" s="42">
        <v>29447.633835000004</v>
      </c>
      <c r="AH26" s="42">
        <v>33526.698044999997</v>
      </c>
      <c r="AI26" s="42">
        <f t="shared" si="0"/>
        <v>364133.64715900004</v>
      </c>
      <c r="AJ26" s="26"/>
      <c r="AK26" s="27"/>
      <c r="AL26" s="28"/>
      <c r="AM26" s="29"/>
      <c r="AN26" s="29"/>
    </row>
    <row r="27" spans="1:40" ht="12" customHeight="1" x14ac:dyDescent="0.25">
      <c r="A27" s="40"/>
      <c r="B27" s="41" t="s">
        <v>38</v>
      </c>
      <c r="C27" s="42">
        <v>27.883971999999993</v>
      </c>
      <c r="D27" s="42">
        <v>29.235660000000003</v>
      </c>
      <c r="E27" s="42">
        <v>38.746217000000001</v>
      </c>
      <c r="F27" s="42">
        <v>33.030445999999998</v>
      </c>
      <c r="G27" s="42">
        <v>41.613344999999995</v>
      </c>
      <c r="H27" s="42">
        <v>48.759874000000003</v>
      </c>
      <c r="I27" s="42">
        <v>47.387240000000006</v>
      </c>
      <c r="J27" s="42">
        <v>59.265843000000004</v>
      </c>
      <c r="K27" s="42">
        <v>74.125994000000006</v>
      </c>
      <c r="L27" s="42">
        <v>117.10948900000001</v>
      </c>
      <c r="M27" s="42">
        <v>158.80950300000001</v>
      </c>
      <c r="N27" s="42">
        <v>145.697473</v>
      </c>
      <c r="O27" s="42">
        <v>115.219364</v>
      </c>
      <c r="P27" s="42">
        <v>74.375948999999991</v>
      </c>
      <c r="Q27" s="42">
        <v>177.35617500000006</v>
      </c>
      <c r="R27" s="42">
        <v>103.094364</v>
      </c>
      <c r="S27" s="42">
        <v>95.254292000000021</v>
      </c>
      <c r="T27" s="42">
        <v>94.810725000000005</v>
      </c>
      <c r="U27" s="42">
        <v>82.883094999999997</v>
      </c>
      <c r="V27" s="42">
        <v>76.442827000000023</v>
      </c>
      <c r="W27" s="42">
        <v>66.305167999999995</v>
      </c>
      <c r="X27" s="42">
        <v>55.81510500000001</v>
      </c>
      <c r="Y27" s="42">
        <v>53.542874000000005</v>
      </c>
      <c r="Z27" s="42">
        <v>44.014736000000006</v>
      </c>
      <c r="AA27" s="42">
        <v>41.519632999999999</v>
      </c>
      <c r="AB27" s="42">
        <v>36.476402</v>
      </c>
      <c r="AC27" s="42">
        <v>23.284208</v>
      </c>
      <c r="AD27" s="42">
        <v>17.14425</v>
      </c>
      <c r="AE27" s="42">
        <v>13.683384</v>
      </c>
      <c r="AF27" s="42">
        <v>11.365168999999998</v>
      </c>
      <c r="AG27" s="42">
        <v>11.734372</v>
      </c>
      <c r="AH27" s="42">
        <v>19.308530999999999</v>
      </c>
      <c r="AI27" s="42">
        <f t="shared" si="0"/>
        <v>2035.2956790000003</v>
      </c>
      <c r="AJ27" s="26"/>
      <c r="AK27" s="27"/>
      <c r="AL27" s="28"/>
      <c r="AM27" s="29"/>
      <c r="AN27" s="29"/>
    </row>
    <row r="28" spans="1:40" ht="12" customHeight="1" x14ac:dyDescent="0.25">
      <c r="A28" s="40"/>
      <c r="B28" s="41" t="s">
        <v>40</v>
      </c>
      <c r="C28" s="42">
        <v>0</v>
      </c>
      <c r="D28" s="42">
        <v>0</v>
      </c>
      <c r="E28" s="42">
        <v>0</v>
      </c>
      <c r="F28" s="42">
        <v>0.245334</v>
      </c>
      <c r="G28" s="42">
        <v>0.83124100000000001</v>
      </c>
      <c r="H28" s="42">
        <v>4.1030699999999998</v>
      </c>
      <c r="I28" s="42">
        <v>9.1905080000000012</v>
      </c>
      <c r="J28" s="42">
        <v>13.757482</v>
      </c>
      <c r="K28" s="42">
        <v>19.185789</v>
      </c>
      <c r="L28" s="42">
        <v>47.696938000000003</v>
      </c>
      <c r="M28" s="42">
        <v>110.04621300000001</v>
      </c>
      <c r="N28" s="42">
        <v>89.235600000000005</v>
      </c>
      <c r="O28" s="42">
        <v>55.466863000000004</v>
      </c>
      <c r="P28" s="42">
        <v>60.510444999999997</v>
      </c>
      <c r="Q28" s="42">
        <v>114.19794999999999</v>
      </c>
      <c r="R28" s="42">
        <v>174.55435399999999</v>
      </c>
      <c r="S28" s="42">
        <v>233.96654999999998</v>
      </c>
      <c r="T28" s="42">
        <v>171.979308</v>
      </c>
      <c r="U28" s="42">
        <v>208.74540699999997</v>
      </c>
      <c r="V28" s="42">
        <v>184.22879900000001</v>
      </c>
      <c r="W28" s="42">
        <v>205.46114300000002</v>
      </c>
      <c r="X28" s="42">
        <v>242.93760600000002</v>
      </c>
      <c r="Y28" s="42">
        <v>264.30743999999999</v>
      </c>
      <c r="Z28" s="42">
        <v>320.50651299999998</v>
      </c>
      <c r="AA28" s="42">
        <v>333.34129499999995</v>
      </c>
      <c r="AB28" s="42">
        <v>391.35259399999995</v>
      </c>
      <c r="AC28" s="42">
        <v>494.85547099999997</v>
      </c>
      <c r="AD28" s="42">
        <v>603.97581600000001</v>
      </c>
      <c r="AE28" s="42">
        <v>676.99640900000009</v>
      </c>
      <c r="AF28" s="42">
        <v>543.16739099999995</v>
      </c>
      <c r="AG28" s="42">
        <v>464.42396100000002</v>
      </c>
      <c r="AH28" s="42">
        <v>950.84819200000015</v>
      </c>
      <c r="AI28" s="42">
        <f t="shared" si="0"/>
        <v>6990.1156820000006</v>
      </c>
      <c r="AJ28" s="26"/>
      <c r="AK28" s="27"/>
      <c r="AL28" s="28"/>
      <c r="AM28" s="29"/>
      <c r="AN28" s="29"/>
    </row>
    <row r="29" spans="1:40" ht="12" customHeight="1" x14ac:dyDescent="0.25">
      <c r="A29" s="40"/>
      <c r="B29" s="41" t="s">
        <v>42</v>
      </c>
      <c r="C29" s="42">
        <v>39.345548000000008</v>
      </c>
      <c r="D29" s="42">
        <v>48.870635000000007</v>
      </c>
      <c r="E29" s="42">
        <v>46.032104000000004</v>
      </c>
      <c r="F29" s="42">
        <v>49.702597000000004</v>
      </c>
      <c r="G29" s="42">
        <v>43.893170000000005</v>
      </c>
      <c r="H29" s="42">
        <v>50.446713000000003</v>
      </c>
      <c r="I29" s="42">
        <v>49.222048999999998</v>
      </c>
      <c r="J29" s="42">
        <v>54.653092999999998</v>
      </c>
      <c r="K29" s="42">
        <v>69.091922999999994</v>
      </c>
      <c r="L29" s="42">
        <v>81.804251000000008</v>
      </c>
      <c r="M29" s="42">
        <v>101.30036800000001</v>
      </c>
      <c r="N29" s="42">
        <v>104.14721199999998</v>
      </c>
      <c r="O29" s="42">
        <v>70.829162000000011</v>
      </c>
      <c r="P29" s="42">
        <v>76.377960999999999</v>
      </c>
      <c r="Q29" s="42">
        <v>126.46469300000001</v>
      </c>
      <c r="R29" s="42">
        <v>127.46376800000002</v>
      </c>
      <c r="S29" s="42">
        <v>151.57325799999998</v>
      </c>
      <c r="T29" s="42">
        <v>167.97261099999997</v>
      </c>
      <c r="U29" s="42">
        <v>170.76031899999995</v>
      </c>
      <c r="V29" s="42">
        <v>202.26577699999999</v>
      </c>
      <c r="W29" s="42">
        <v>215.32435400000003</v>
      </c>
      <c r="X29" s="42">
        <v>233.02590499999997</v>
      </c>
      <c r="Y29" s="42">
        <v>310.37661700000001</v>
      </c>
      <c r="Z29" s="42">
        <v>442.59992400000004</v>
      </c>
      <c r="AA29" s="42">
        <v>451.54323699999998</v>
      </c>
      <c r="AB29" s="42">
        <v>514.98896100000002</v>
      </c>
      <c r="AC29" s="42">
        <v>697.08702500000004</v>
      </c>
      <c r="AD29" s="42">
        <v>933.81336299999987</v>
      </c>
      <c r="AE29" s="42">
        <v>1042.8021869999998</v>
      </c>
      <c r="AF29" s="42">
        <v>923.06698499999982</v>
      </c>
      <c r="AG29" s="42">
        <v>731.29830399999992</v>
      </c>
      <c r="AH29" s="42">
        <v>751.27847399999996</v>
      </c>
      <c r="AI29" s="42">
        <f t="shared" si="0"/>
        <v>9079.4225480000005</v>
      </c>
      <c r="AJ29" s="26"/>
      <c r="AK29" s="27"/>
      <c r="AL29" s="28"/>
      <c r="AM29" s="29"/>
      <c r="AN29" s="29"/>
    </row>
    <row r="30" spans="1:40" ht="12" customHeight="1" x14ac:dyDescent="0.25">
      <c r="A30" s="40"/>
      <c r="B30" s="41" t="s">
        <v>44</v>
      </c>
      <c r="C30" s="42">
        <v>57.66675399999999</v>
      </c>
      <c r="D30" s="42">
        <v>60.101947999999986</v>
      </c>
      <c r="E30" s="42">
        <v>67.504194000000012</v>
      </c>
      <c r="F30" s="42">
        <v>77.449663000000001</v>
      </c>
      <c r="G30" s="42">
        <v>68.45008399999999</v>
      </c>
      <c r="H30" s="42">
        <v>59.454398000000005</v>
      </c>
      <c r="I30" s="42">
        <v>136.10765699999996</v>
      </c>
      <c r="J30" s="42">
        <v>132.14468700000003</v>
      </c>
      <c r="K30" s="42">
        <v>313.94047</v>
      </c>
      <c r="L30" s="42">
        <v>404.02377300000006</v>
      </c>
      <c r="M30" s="42">
        <v>503.63476600000007</v>
      </c>
      <c r="N30" s="42">
        <v>440.45508899999999</v>
      </c>
      <c r="O30" s="42">
        <v>463.65041799999995</v>
      </c>
      <c r="P30" s="42">
        <v>388.81543000000005</v>
      </c>
      <c r="Q30" s="42">
        <v>347.61494600000003</v>
      </c>
      <c r="R30" s="42">
        <v>225.82043600000003</v>
      </c>
      <c r="S30" s="42">
        <v>277.51385000000005</v>
      </c>
      <c r="T30" s="42">
        <v>745.72483200000011</v>
      </c>
      <c r="U30" s="42">
        <v>664.06375400000013</v>
      </c>
      <c r="V30" s="42">
        <v>473.81973100000005</v>
      </c>
      <c r="W30" s="42">
        <v>542.45961799999998</v>
      </c>
      <c r="X30" s="42">
        <v>569.8436220000001</v>
      </c>
      <c r="Y30" s="42">
        <v>589.39063099999987</v>
      </c>
      <c r="Z30" s="42">
        <v>599.81945000000007</v>
      </c>
      <c r="AA30" s="42">
        <v>587.40670599999999</v>
      </c>
      <c r="AB30" s="42">
        <v>596.22318700000005</v>
      </c>
      <c r="AC30" s="42">
        <v>580.4333509999999</v>
      </c>
      <c r="AD30" s="42">
        <v>569.89427500000011</v>
      </c>
      <c r="AE30" s="42">
        <v>525.01519900000017</v>
      </c>
      <c r="AF30" s="42">
        <v>638.01871599999981</v>
      </c>
      <c r="AG30" s="42">
        <v>539.36272900000017</v>
      </c>
      <c r="AH30" s="42">
        <v>536.63090699999998</v>
      </c>
      <c r="AI30" s="42">
        <f t="shared" si="0"/>
        <v>12782.455271000001</v>
      </c>
      <c r="AJ30" s="26"/>
      <c r="AK30" s="27"/>
      <c r="AL30" s="28"/>
      <c r="AM30" s="29"/>
      <c r="AN30" s="29"/>
    </row>
    <row r="31" spans="1:40" ht="12" customHeight="1" x14ac:dyDescent="0.25">
      <c r="A31" s="40"/>
      <c r="B31" s="41" t="s">
        <v>46</v>
      </c>
      <c r="C31" s="42">
        <v>280.86667800000004</v>
      </c>
      <c r="D31" s="42">
        <v>340.773797</v>
      </c>
      <c r="E31" s="42">
        <v>370.56007300000005</v>
      </c>
      <c r="F31" s="42">
        <v>399.39918300000005</v>
      </c>
      <c r="G31" s="42">
        <v>444.77379400000007</v>
      </c>
      <c r="H31" s="42">
        <v>535.75827300000003</v>
      </c>
      <c r="I31" s="42">
        <v>655.92552999999987</v>
      </c>
      <c r="J31" s="42">
        <v>774.24365800000021</v>
      </c>
      <c r="K31" s="42">
        <v>876.51909699999976</v>
      </c>
      <c r="L31" s="42">
        <v>992.65893699999981</v>
      </c>
      <c r="M31" s="42">
        <v>1291.784015</v>
      </c>
      <c r="N31" s="42">
        <v>1552.8892280000002</v>
      </c>
      <c r="O31" s="42">
        <v>1953.5098140000002</v>
      </c>
      <c r="P31" s="42">
        <v>2311.2157529999999</v>
      </c>
      <c r="Q31" s="42">
        <v>2558.6160929999992</v>
      </c>
      <c r="R31" s="42">
        <v>2980.9564209999999</v>
      </c>
      <c r="S31" s="42">
        <v>3445.343452999999</v>
      </c>
      <c r="T31" s="42">
        <v>4018.9269349999995</v>
      </c>
      <c r="U31" s="42">
        <v>4394.1481199999989</v>
      </c>
      <c r="V31" s="42">
        <v>4491.1265870000007</v>
      </c>
      <c r="W31" s="42">
        <v>5081.5241439999991</v>
      </c>
      <c r="X31" s="42">
        <v>5479.0431379999991</v>
      </c>
      <c r="Y31" s="42">
        <v>5656.2469239999991</v>
      </c>
      <c r="Z31" s="42">
        <v>5752.8385069999986</v>
      </c>
      <c r="AA31" s="42">
        <v>6172.5970500000012</v>
      </c>
      <c r="AB31" s="42">
        <v>6513.7241419999991</v>
      </c>
      <c r="AC31" s="42">
        <v>7223.8627940000015</v>
      </c>
      <c r="AD31" s="42">
        <v>7440.9394760000014</v>
      </c>
      <c r="AE31" s="42">
        <v>8131.364313</v>
      </c>
      <c r="AF31" s="42">
        <v>8994.1804600000032</v>
      </c>
      <c r="AG31" s="42">
        <v>8782.2005140000019</v>
      </c>
      <c r="AH31" s="42">
        <v>10800.778195999999</v>
      </c>
      <c r="AI31" s="42">
        <f t="shared" si="0"/>
        <v>120699.29509700001</v>
      </c>
      <c r="AJ31" s="26"/>
      <c r="AK31" s="27"/>
      <c r="AL31" s="28"/>
      <c r="AM31" s="29"/>
      <c r="AN31" s="29"/>
    </row>
    <row r="32" spans="1:40" ht="12" customHeight="1" x14ac:dyDescent="0.25">
      <c r="A32" s="40"/>
      <c r="B32" s="41" t="s">
        <v>48</v>
      </c>
      <c r="C32" s="42">
        <v>6.5367669999999993</v>
      </c>
      <c r="D32" s="42">
        <v>15.331631000000002</v>
      </c>
      <c r="E32" s="42">
        <v>25.528002999999998</v>
      </c>
      <c r="F32" s="42">
        <v>35.591144999999997</v>
      </c>
      <c r="G32" s="42">
        <v>28.137060999999996</v>
      </c>
      <c r="H32" s="42">
        <v>18.647244000000001</v>
      </c>
      <c r="I32" s="42">
        <v>25.714243000000003</v>
      </c>
      <c r="J32" s="42">
        <v>32.872636999999997</v>
      </c>
      <c r="K32" s="42">
        <v>81.982680999999999</v>
      </c>
      <c r="L32" s="42">
        <v>81.842174</v>
      </c>
      <c r="M32" s="42">
        <v>84.668500999999978</v>
      </c>
      <c r="N32" s="42">
        <v>60.018936000000004</v>
      </c>
      <c r="O32" s="42">
        <v>68.983077999999992</v>
      </c>
      <c r="P32" s="42">
        <v>87.476832000000002</v>
      </c>
      <c r="Q32" s="42">
        <v>104.05940100000001</v>
      </c>
      <c r="R32" s="42">
        <v>103.818957</v>
      </c>
      <c r="S32" s="42">
        <v>129.86855100000002</v>
      </c>
      <c r="T32" s="42">
        <v>110.073095</v>
      </c>
      <c r="U32" s="42">
        <v>91.291980999999993</v>
      </c>
      <c r="V32" s="42">
        <v>91.210424000000017</v>
      </c>
      <c r="W32" s="42">
        <v>97.087727000000015</v>
      </c>
      <c r="X32" s="42">
        <v>71.522556999999992</v>
      </c>
      <c r="Y32" s="42">
        <v>66.916878000000011</v>
      </c>
      <c r="Z32" s="42">
        <v>65.483153000000001</v>
      </c>
      <c r="AA32" s="42">
        <v>63.071124000000012</v>
      </c>
      <c r="AB32" s="42">
        <v>62.861067000000006</v>
      </c>
      <c r="AC32" s="42">
        <v>60.833260000000003</v>
      </c>
      <c r="AD32" s="42">
        <v>52.004720000000006</v>
      </c>
      <c r="AE32" s="42">
        <v>49.269610999999998</v>
      </c>
      <c r="AF32" s="42">
        <v>53.488267999999991</v>
      </c>
      <c r="AG32" s="42">
        <v>38.218787999999996</v>
      </c>
      <c r="AH32" s="42">
        <v>41.261402000000004</v>
      </c>
      <c r="AI32" s="42">
        <f t="shared" si="0"/>
        <v>2005.6718970000002</v>
      </c>
      <c r="AJ32" s="26"/>
      <c r="AK32" s="27"/>
      <c r="AL32" s="28"/>
      <c r="AM32" s="29"/>
      <c r="AN32" s="29"/>
    </row>
    <row r="33" spans="1:40" ht="12" customHeight="1" x14ac:dyDescent="0.25">
      <c r="A33" s="40"/>
      <c r="B33" s="41" t="s">
        <v>50</v>
      </c>
      <c r="C33" s="42">
        <v>1.940993</v>
      </c>
      <c r="D33" s="42">
        <v>1.0177570000000002</v>
      </c>
      <c r="E33" s="42">
        <v>0.76317200000000007</v>
      </c>
      <c r="F33" s="42">
        <v>1.20021</v>
      </c>
      <c r="G33" s="42">
        <v>2.1972179999999999</v>
      </c>
      <c r="H33" s="42">
        <v>4.138001</v>
      </c>
      <c r="I33" s="42">
        <v>2.790683</v>
      </c>
      <c r="J33" s="42">
        <v>3.4162360000000001</v>
      </c>
      <c r="K33" s="42">
        <v>2.8251999999999997</v>
      </c>
      <c r="L33" s="42">
        <v>0.93832500000000008</v>
      </c>
      <c r="M33" s="42">
        <v>1.451111</v>
      </c>
      <c r="N33" s="42">
        <v>3.0333959999999998</v>
      </c>
      <c r="O33" s="42">
        <v>8.6045100000000012</v>
      </c>
      <c r="P33" s="42">
        <v>7.6291149999999996</v>
      </c>
      <c r="Q33" s="42">
        <v>8.4362309999999994</v>
      </c>
      <c r="R33" s="42">
        <v>9.0580829999999999</v>
      </c>
      <c r="S33" s="42">
        <v>9.8188110000000002</v>
      </c>
      <c r="T33" s="42">
        <v>9.3332789999999992</v>
      </c>
      <c r="U33" s="42">
        <v>7.5954709999999999</v>
      </c>
      <c r="V33" s="42">
        <v>5.0214970000000001</v>
      </c>
      <c r="W33" s="42">
        <v>5.7263710000000003</v>
      </c>
      <c r="X33" s="42">
        <v>6.0479589999999988</v>
      </c>
      <c r="Y33" s="42">
        <v>9.010800999999999</v>
      </c>
      <c r="Z33" s="42">
        <v>11.507114</v>
      </c>
      <c r="AA33" s="42">
        <v>8.8475680000000008</v>
      </c>
      <c r="AB33" s="42">
        <v>7.4112489999999998</v>
      </c>
      <c r="AC33" s="42">
        <v>7.9784499999999996</v>
      </c>
      <c r="AD33" s="42">
        <v>7.4028170000000006</v>
      </c>
      <c r="AE33" s="42">
        <v>6.3719330000000003</v>
      </c>
      <c r="AF33" s="42">
        <v>6.2590849999999998</v>
      </c>
      <c r="AG33" s="42">
        <v>5.257377</v>
      </c>
      <c r="AH33" s="42">
        <v>6.3398370000000002</v>
      </c>
      <c r="AI33" s="42">
        <f t="shared" si="0"/>
        <v>179.36986000000002</v>
      </c>
      <c r="AJ33" s="26"/>
      <c r="AK33" s="27"/>
      <c r="AL33" s="28"/>
      <c r="AM33" s="29"/>
      <c r="AN33" s="29"/>
    </row>
    <row r="34" spans="1:40" ht="12" customHeight="1" x14ac:dyDescent="0.25">
      <c r="A34" s="40"/>
      <c r="B34" s="41" t="s">
        <v>52</v>
      </c>
      <c r="C34" s="42">
        <v>259.92859100000004</v>
      </c>
      <c r="D34" s="42">
        <v>350.28244000000007</v>
      </c>
      <c r="E34" s="42">
        <v>505.04590399999989</v>
      </c>
      <c r="F34" s="42">
        <v>770.788183</v>
      </c>
      <c r="G34" s="42">
        <v>1143.9405839999999</v>
      </c>
      <c r="H34" s="42">
        <v>1287.6031039999998</v>
      </c>
      <c r="I34" s="42">
        <v>1272.9389980000001</v>
      </c>
      <c r="J34" s="42">
        <v>1534.972407</v>
      </c>
      <c r="K34" s="42">
        <v>1872.1471259999996</v>
      </c>
      <c r="L34" s="42">
        <v>2163.5864250000004</v>
      </c>
      <c r="M34" s="42">
        <v>2443.535535</v>
      </c>
      <c r="N34" s="42">
        <v>2511.46477</v>
      </c>
      <c r="O34" s="42">
        <v>2728.3169449999996</v>
      </c>
      <c r="P34" s="42">
        <v>3023.2948949999991</v>
      </c>
      <c r="Q34" s="42">
        <v>2745.0111889999998</v>
      </c>
      <c r="R34" s="42">
        <v>2725.6479319999999</v>
      </c>
      <c r="S34" s="42">
        <v>2705.0672889999996</v>
      </c>
      <c r="T34" s="42">
        <v>2940.1847910000001</v>
      </c>
      <c r="U34" s="42">
        <v>2658.5313770000002</v>
      </c>
      <c r="V34" s="42">
        <v>2282.2716539999997</v>
      </c>
      <c r="W34" s="42">
        <v>2956.831956</v>
      </c>
      <c r="X34" s="42">
        <v>3580.8680450000006</v>
      </c>
      <c r="Y34" s="42">
        <v>3942.9364759999989</v>
      </c>
      <c r="Z34" s="42">
        <v>4146.9674240000013</v>
      </c>
      <c r="AA34" s="42">
        <v>4555.2970029999988</v>
      </c>
      <c r="AB34" s="42">
        <v>4727.0008090000001</v>
      </c>
      <c r="AC34" s="42">
        <v>4840.5560220000007</v>
      </c>
      <c r="AD34" s="42">
        <v>4943.9659399999991</v>
      </c>
      <c r="AE34" s="42">
        <v>5171.2651199999991</v>
      </c>
      <c r="AF34" s="42">
        <v>5384.9647319999995</v>
      </c>
      <c r="AG34" s="42">
        <v>4630.262534999998</v>
      </c>
      <c r="AH34" s="42">
        <v>4801.1563690000012</v>
      </c>
      <c r="AI34" s="42">
        <f t="shared" si="0"/>
        <v>91606.632569999987</v>
      </c>
      <c r="AJ34" s="26"/>
      <c r="AK34" s="27"/>
      <c r="AL34" s="28"/>
      <c r="AM34" s="29"/>
      <c r="AN34" s="29"/>
    </row>
    <row r="35" spans="1:40" ht="12" customHeight="1" x14ac:dyDescent="0.25">
      <c r="A35" s="40"/>
      <c r="B35" s="41" t="s">
        <v>427</v>
      </c>
      <c r="C35" s="42">
        <v>6332.5964919999988</v>
      </c>
      <c r="D35" s="42">
        <v>6813.9394779999984</v>
      </c>
      <c r="E35" s="42">
        <v>7412.8911839999982</v>
      </c>
      <c r="F35" s="42">
        <v>8142.2405390000022</v>
      </c>
      <c r="G35" s="42">
        <v>10451.201249999998</v>
      </c>
      <c r="H35" s="42">
        <v>12297.679994999995</v>
      </c>
      <c r="I35" s="42">
        <v>19177.324018999996</v>
      </c>
      <c r="J35" s="42">
        <v>22397.40955600001</v>
      </c>
      <c r="K35" s="42">
        <v>27020.793476000003</v>
      </c>
      <c r="L35" s="42">
        <v>31694.595194000005</v>
      </c>
      <c r="M35" s="42">
        <v>39535.204192999998</v>
      </c>
      <c r="N35" s="42">
        <v>39355.893463000015</v>
      </c>
      <c r="O35" s="42">
        <v>37637.949196000001</v>
      </c>
      <c r="P35" s="42">
        <v>35954.592171999997</v>
      </c>
      <c r="Q35" s="42">
        <v>41830.341253999999</v>
      </c>
      <c r="R35" s="42">
        <v>42085.270721000008</v>
      </c>
      <c r="S35" s="42">
        <v>48452.369697999995</v>
      </c>
      <c r="T35" s="42">
        <v>54310.15206499998</v>
      </c>
      <c r="U35" s="42">
        <v>51856.531874000022</v>
      </c>
      <c r="V35" s="42">
        <v>47383.376889999985</v>
      </c>
      <c r="W35" s="42">
        <v>57839.074151999986</v>
      </c>
      <c r="X35" s="42">
        <v>60319.949697000004</v>
      </c>
      <c r="Y35" s="42">
        <v>63978.788526000004</v>
      </c>
      <c r="Z35" s="42">
        <v>63114.036001000022</v>
      </c>
      <c r="AA35" s="42">
        <v>63246.682260000009</v>
      </c>
      <c r="AB35" s="42">
        <v>70945.456936000002</v>
      </c>
      <c r="AC35" s="42">
        <v>71744.439555000004</v>
      </c>
      <c r="AD35" s="42">
        <v>73784.691282000014</v>
      </c>
      <c r="AE35" s="42">
        <v>80538.533907999983</v>
      </c>
      <c r="AF35" s="42">
        <v>82473.12804499999</v>
      </c>
      <c r="AG35" s="42">
        <v>78186.301152000015</v>
      </c>
      <c r="AH35" s="42">
        <v>88077.531748000038</v>
      </c>
      <c r="AI35" s="42">
        <f t="shared" si="0"/>
        <v>1444390.965971</v>
      </c>
      <c r="AJ35" s="26"/>
      <c r="AK35" s="27"/>
      <c r="AL35" s="28"/>
      <c r="AM35" s="29"/>
      <c r="AN35" s="29"/>
    </row>
    <row r="36" spans="1:40" ht="12" customHeight="1" x14ac:dyDescent="0.25">
      <c r="A36" s="40"/>
      <c r="B36" s="41"/>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26"/>
      <c r="AK36" s="27"/>
      <c r="AL36" s="28"/>
      <c r="AM36" s="29"/>
      <c r="AN36" s="29"/>
    </row>
    <row r="37" spans="1:40" ht="12" customHeight="1" x14ac:dyDescent="0.25">
      <c r="A37" s="98" t="s">
        <v>439</v>
      </c>
      <c r="B37" s="99"/>
      <c r="C37" s="99"/>
      <c r="D37" s="99"/>
      <c r="E37" s="99"/>
      <c r="F37" s="99"/>
      <c r="G37" s="99"/>
      <c r="H37" s="99"/>
      <c r="I37" s="99"/>
      <c r="J37" s="99"/>
      <c r="K37" s="99"/>
      <c r="L37" s="99"/>
      <c r="M37" s="99"/>
      <c r="N37" s="99"/>
      <c r="O37" s="99"/>
      <c r="P37" s="99"/>
      <c r="Q37" s="99"/>
      <c r="R37" s="99"/>
      <c r="S37" s="99"/>
      <c r="T37" s="99"/>
      <c r="U37" s="99"/>
      <c r="V37" s="99"/>
      <c r="W37" s="99"/>
      <c r="X37" s="99"/>
      <c r="Y37" s="99"/>
      <c r="Z37" s="99"/>
      <c r="AA37" s="99"/>
      <c r="AB37" s="99"/>
      <c r="AC37" s="99"/>
      <c r="AD37" s="99"/>
      <c r="AE37" s="99"/>
      <c r="AF37" s="99"/>
      <c r="AG37" s="99"/>
      <c r="AH37" s="99"/>
      <c r="AI37" s="99"/>
      <c r="AJ37" s="26"/>
      <c r="AK37" s="27"/>
      <c r="AL37" s="28"/>
      <c r="AM37" s="29"/>
      <c r="AN37" s="29"/>
    </row>
    <row r="38" spans="1:40" ht="12" customHeight="1" x14ac:dyDescent="0.25">
      <c r="A38" s="40"/>
      <c r="B38" s="41"/>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26"/>
      <c r="AK38" s="27"/>
      <c r="AL38" s="28"/>
      <c r="AM38" s="29"/>
      <c r="AN38" s="29"/>
    </row>
    <row r="39" spans="1:40" ht="12" customHeight="1" x14ac:dyDescent="0.25">
      <c r="A39" s="40"/>
      <c r="B39" s="41" t="s">
        <v>4</v>
      </c>
      <c r="C39" s="42">
        <v>4.6381000000000012E-2</v>
      </c>
      <c r="D39" s="42">
        <v>0.14682899999999999</v>
      </c>
      <c r="E39" s="42">
        <v>8.9047000000000015E-2</v>
      </c>
      <c r="F39" s="42">
        <v>4.9330000000000006E-2</v>
      </c>
      <c r="G39" s="42">
        <v>7.5151000000000009E-2</v>
      </c>
      <c r="H39" s="42">
        <v>6.0870000000000007E-2</v>
      </c>
      <c r="I39" s="42">
        <v>9.472899999999998E-2</v>
      </c>
      <c r="J39" s="42">
        <v>9.2304999999999998E-2</v>
      </c>
      <c r="K39" s="42">
        <v>0.122683</v>
      </c>
      <c r="L39" s="42">
        <v>0.124649</v>
      </c>
      <c r="M39" s="42">
        <v>0.28655300000000006</v>
      </c>
      <c r="N39" s="42">
        <v>0.42505799999999999</v>
      </c>
      <c r="O39" s="42">
        <v>0.26794900000000005</v>
      </c>
      <c r="P39" s="42">
        <v>2.5120079999999998</v>
      </c>
      <c r="Q39" s="42">
        <v>1.557491</v>
      </c>
      <c r="R39" s="42">
        <v>0.18243400000000001</v>
      </c>
      <c r="S39" s="42">
        <v>0.39241600000000004</v>
      </c>
      <c r="T39" s="42">
        <v>1.1984749999999997</v>
      </c>
      <c r="U39" s="42">
        <v>1.4550270000000001</v>
      </c>
      <c r="V39" s="42">
        <v>1.7519640000000001</v>
      </c>
      <c r="W39" s="42">
        <v>1.4575</v>
      </c>
      <c r="X39" s="42">
        <v>1.292292</v>
      </c>
      <c r="Y39" s="42">
        <v>1.1834369999999999</v>
      </c>
      <c r="Z39" s="42">
        <v>1.2587930000000003</v>
      </c>
      <c r="AA39" s="42">
        <v>1.0529869999999999</v>
      </c>
      <c r="AB39" s="42">
        <v>1.0485679999999999</v>
      </c>
      <c r="AC39" s="42">
        <v>1.3186990000000001</v>
      </c>
      <c r="AD39" s="42">
        <v>1.2724169999999999</v>
      </c>
      <c r="AE39" s="42">
        <v>1.0967509999999998</v>
      </c>
      <c r="AF39" s="42">
        <v>1.2026000000000001</v>
      </c>
      <c r="AG39" s="42">
        <v>3.6186359999999995</v>
      </c>
      <c r="AH39" s="42">
        <v>7.5230590000000017</v>
      </c>
      <c r="AI39" s="42">
        <f>SUM(C39:AH39)</f>
        <v>34.257087999999996</v>
      </c>
      <c r="AJ39" s="26"/>
      <c r="AK39" s="27"/>
      <c r="AL39" s="28"/>
      <c r="AM39" s="29"/>
      <c r="AN39" s="29"/>
    </row>
    <row r="40" spans="1:40" ht="12" customHeight="1" x14ac:dyDescent="0.25">
      <c r="A40" s="40"/>
      <c r="B40" s="41" t="s">
        <v>6</v>
      </c>
      <c r="C40" s="42">
        <v>1.8588230000000001</v>
      </c>
      <c r="D40" s="42">
        <v>4.056324</v>
      </c>
      <c r="E40" s="42">
        <v>3.425764</v>
      </c>
      <c r="F40" s="42">
        <v>3.7138589999999998</v>
      </c>
      <c r="G40" s="42">
        <v>3.4967060000000005</v>
      </c>
      <c r="H40" s="42">
        <v>4.646224000000001</v>
      </c>
      <c r="I40" s="42">
        <v>6.7076640000000003</v>
      </c>
      <c r="J40" s="42">
        <v>7.6098840000000001</v>
      </c>
      <c r="K40" s="42">
        <v>7.5640310000000017</v>
      </c>
      <c r="L40" s="42">
        <v>11.663497999999999</v>
      </c>
      <c r="M40" s="42">
        <v>28.510118999999996</v>
      </c>
      <c r="N40" s="42">
        <v>30.211442000000002</v>
      </c>
      <c r="O40" s="42">
        <v>27.601161999999999</v>
      </c>
      <c r="P40" s="42">
        <v>17.866645999999999</v>
      </c>
      <c r="Q40" s="42">
        <v>20.635489999999997</v>
      </c>
      <c r="R40" s="42">
        <v>28.400410999999998</v>
      </c>
      <c r="S40" s="42">
        <v>22.206826000000003</v>
      </c>
      <c r="T40" s="42">
        <v>15.966509999999996</v>
      </c>
      <c r="U40" s="42">
        <v>14</v>
      </c>
      <c r="V40" s="42">
        <v>18.991591</v>
      </c>
      <c r="W40" s="42">
        <v>23.064662999999999</v>
      </c>
      <c r="X40" s="42">
        <v>21.242690999999997</v>
      </c>
      <c r="Y40" s="42">
        <v>27.522040000000001</v>
      </c>
      <c r="Z40" s="42">
        <v>55.334344000000009</v>
      </c>
      <c r="AA40" s="42">
        <v>32.867080000000001</v>
      </c>
      <c r="AB40" s="42">
        <v>35.821190999999999</v>
      </c>
      <c r="AC40" s="42">
        <v>31.161851000000002</v>
      </c>
      <c r="AD40" s="42">
        <v>26.114681999999998</v>
      </c>
      <c r="AE40" s="42">
        <v>30.191645000000001</v>
      </c>
      <c r="AF40" s="42">
        <v>30.972324999999998</v>
      </c>
      <c r="AG40" s="42">
        <v>29.335886000000009</v>
      </c>
      <c r="AH40" s="42">
        <v>37.782216000000012</v>
      </c>
      <c r="AI40" s="42">
        <f t="shared" ref="AI40:AI64" si="1">SUM(C40:AH40)</f>
        <v>660.54358799999989</v>
      </c>
      <c r="AJ40" s="26"/>
      <c r="AK40" s="27"/>
      <c r="AL40" s="28"/>
      <c r="AM40" s="29"/>
      <c r="AN40" s="29"/>
    </row>
    <row r="41" spans="1:40" ht="12" customHeight="1" x14ac:dyDescent="0.25">
      <c r="A41" s="40"/>
      <c r="B41" s="41" t="s">
        <v>8</v>
      </c>
      <c r="C41" s="42">
        <v>2.5103939999999998</v>
      </c>
      <c r="D41" s="42">
        <v>13.127678999999999</v>
      </c>
      <c r="E41" s="42">
        <v>14.533083999999997</v>
      </c>
      <c r="F41" s="42">
        <v>16.132669</v>
      </c>
      <c r="G41" s="42">
        <v>14.953617000000001</v>
      </c>
      <c r="H41" s="42">
        <v>10.563782999999999</v>
      </c>
      <c r="I41" s="42">
        <v>19.413283000000003</v>
      </c>
      <c r="J41" s="42">
        <v>20.048765</v>
      </c>
      <c r="K41" s="42">
        <v>20.828688999999997</v>
      </c>
      <c r="L41" s="42">
        <v>19.380063</v>
      </c>
      <c r="M41" s="42">
        <v>29.879338999999995</v>
      </c>
      <c r="N41" s="42">
        <v>36.426166000000002</v>
      </c>
      <c r="O41" s="42">
        <v>34.975020999999998</v>
      </c>
      <c r="P41" s="42">
        <v>23.187086000000004</v>
      </c>
      <c r="Q41" s="42">
        <v>32.887855999999999</v>
      </c>
      <c r="R41" s="42">
        <v>38.045057</v>
      </c>
      <c r="S41" s="42">
        <v>30.112883999999998</v>
      </c>
      <c r="T41" s="42">
        <v>20.963349999999998</v>
      </c>
      <c r="U41" s="42">
        <v>13.862112</v>
      </c>
      <c r="V41" s="42">
        <v>13.282437</v>
      </c>
      <c r="W41" s="42">
        <v>21.001424999999998</v>
      </c>
      <c r="X41" s="42">
        <v>20.201260999999999</v>
      </c>
      <c r="Y41" s="42">
        <v>17.720512000000003</v>
      </c>
      <c r="Z41" s="42">
        <v>15.360293</v>
      </c>
      <c r="AA41" s="42">
        <v>16.505824</v>
      </c>
      <c r="AB41" s="42">
        <v>15.061232</v>
      </c>
      <c r="AC41" s="42">
        <v>17.855965000000001</v>
      </c>
      <c r="AD41" s="42">
        <v>15.109023000000004</v>
      </c>
      <c r="AE41" s="42">
        <v>14.515984999999999</v>
      </c>
      <c r="AF41" s="42">
        <v>15.404206000000002</v>
      </c>
      <c r="AG41" s="42">
        <v>18.846736</v>
      </c>
      <c r="AH41" s="42">
        <v>21.484480000000001</v>
      </c>
      <c r="AI41" s="42">
        <f t="shared" si="1"/>
        <v>634.18027599999994</v>
      </c>
      <c r="AJ41" s="26"/>
      <c r="AK41" s="27"/>
      <c r="AL41" s="28"/>
      <c r="AM41" s="29"/>
      <c r="AN41" s="29"/>
    </row>
    <row r="42" spans="1:40" ht="12" customHeight="1" x14ac:dyDescent="0.25">
      <c r="A42" s="40"/>
      <c r="B42" s="41" t="s">
        <v>10</v>
      </c>
      <c r="C42" s="42">
        <v>0.89579200000000003</v>
      </c>
      <c r="D42" s="42">
        <v>0.96102700000000008</v>
      </c>
      <c r="E42" s="42">
        <v>1.0700810000000001</v>
      </c>
      <c r="F42" s="42">
        <v>0.85158600000000007</v>
      </c>
      <c r="G42" s="42">
        <v>0.86836400000000002</v>
      </c>
      <c r="H42" s="42">
        <v>0.87192100000000006</v>
      </c>
      <c r="I42" s="42">
        <v>1.1602440000000001</v>
      </c>
      <c r="J42" s="42">
        <v>0.93360600000000005</v>
      </c>
      <c r="K42" s="42">
        <v>0.71929100000000001</v>
      </c>
      <c r="L42" s="42">
        <v>0.79837699999999989</v>
      </c>
      <c r="M42" s="42">
        <v>0.90023600000000004</v>
      </c>
      <c r="N42" s="42">
        <v>1.1494380000000002</v>
      </c>
      <c r="O42" s="42">
        <v>1.0676330000000001</v>
      </c>
      <c r="P42" s="42">
        <v>0.81998000000000015</v>
      </c>
      <c r="Q42" s="42">
        <v>0.55333000000000054</v>
      </c>
      <c r="R42" s="42">
        <v>0.5389719999999999</v>
      </c>
      <c r="S42" s="42">
        <v>0.43644900000000009</v>
      </c>
      <c r="T42" s="42">
        <v>0.43631800000000009</v>
      </c>
      <c r="U42" s="42">
        <v>0.49521099999999979</v>
      </c>
      <c r="V42" s="42">
        <v>0.46245800000000009</v>
      </c>
      <c r="W42" s="42">
        <v>0.79277199999999981</v>
      </c>
      <c r="X42" s="42">
        <v>0.51435699999999973</v>
      </c>
      <c r="Y42" s="42">
        <v>0.11255400000000002</v>
      </c>
      <c r="Z42" s="42">
        <v>6.3171999999999992E-2</v>
      </c>
      <c r="AA42" s="42">
        <v>6.8294999999999995E-2</v>
      </c>
      <c r="AB42" s="42">
        <v>8.584E-2</v>
      </c>
      <c r="AC42" s="42">
        <v>0.11959</v>
      </c>
      <c r="AD42" s="42">
        <v>0.84942899999999988</v>
      </c>
      <c r="AE42" s="42">
        <v>0.85025900000000021</v>
      </c>
      <c r="AF42" s="42">
        <v>1.1761599999999999</v>
      </c>
      <c r="AG42" s="42">
        <v>0.8589500000000001</v>
      </c>
      <c r="AH42" s="42">
        <v>0.19241399999999992</v>
      </c>
      <c r="AI42" s="42">
        <f t="shared" si="1"/>
        <v>21.674106000000002</v>
      </c>
      <c r="AJ42" s="26"/>
      <c r="AK42" s="27"/>
      <c r="AL42" s="28"/>
      <c r="AM42" s="29"/>
      <c r="AN42" s="29"/>
    </row>
    <row r="43" spans="1:40" ht="12" customHeight="1" x14ac:dyDescent="0.25">
      <c r="A43" s="40"/>
      <c r="B43" s="41" t="s">
        <v>12</v>
      </c>
      <c r="C43" s="42">
        <v>1.0902130000000001</v>
      </c>
      <c r="D43" s="42">
        <v>2.1619989999999993</v>
      </c>
      <c r="E43" s="42">
        <v>1.569083</v>
      </c>
      <c r="F43" s="42">
        <v>1.9422139999999999</v>
      </c>
      <c r="G43" s="42">
        <v>2.2583230000000003</v>
      </c>
      <c r="H43" s="42">
        <v>3.0497879999999999</v>
      </c>
      <c r="I43" s="42">
        <v>2.592778</v>
      </c>
      <c r="J43" s="42">
        <v>2.660145</v>
      </c>
      <c r="K43" s="42">
        <v>2.9336410000000002</v>
      </c>
      <c r="L43" s="42">
        <v>6.3442940000000005</v>
      </c>
      <c r="M43" s="42">
        <v>18.313834999999994</v>
      </c>
      <c r="N43" s="42">
        <v>23.124708000000002</v>
      </c>
      <c r="O43" s="42">
        <v>22.182764000000002</v>
      </c>
      <c r="P43" s="42">
        <v>10.335478000000002</v>
      </c>
      <c r="Q43" s="42">
        <v>11.473237000000001</v>
      </c>
      <c r="R43" s="42">
        <v>19.146361000000002</v>
      </c>
      <c r="S43" s="42">
        <v>12.254443000000002</v>
      </c>
      <c r="T43" s="42">
        <v>5.0214989999999986</v>
      </c>
      <c r="U43" s="42">
        <v>1.7349399999999999</v>
      </c>
      <c r="V43" s="42">
        <v>1.587302</v>
      </c>
      <c r="W43" s="42">
        <v>2.1403479999999999</v>
      </c>
      <c r="X43" s="42">
        <v>2.1708819999999998</v>
      </c>
      <c r="Y43" s="42">
        <v>2.4546960000000002</v>
      </c>
      <c r="Z43" s="42">
        <v>3.1291499999999992</v>
      </c>
      <c r="AA43" s="42">
        <v>3.1270749999999996</v>
      </c>
      <c r="AB43" s="42">
        <v>3.4375389999999992</v>
      </c>
      <c r="AC43" s="42">
        <v>4.3813390000000014</v>
      </c>
      <c r="AD43" s="42">
        <v>4.6061800000000002</v>
      </c>
      <c r="AE43" s="42">
        <v>5.7301029999999997</v>
      </c>
      <c r="AF43" s="42">
        <v>5.1781179999999996</v>
      </c>
      <c r="AG43" s="42">
        <v>2.7226150000000002</v>
      </c>
      <c r="AH43" s="42">
        <v>2.7224329999999992</v>
      </c>
      <c r="AI43" s="42">
        <f t="shared" si="1"/>
        <v>193.57752300000001</v>
      </c>
      <c r="AJ43" s="26"/>
      <c r="AK43" s="27"/>
      <c r="AL43" s="28"/>
      <c r="AM43" s="29"/>
      <c r="AN43" s="29"/>
    </row>
    <row r="44" spans="1:40" ht="12" customHeight="1" x14ac:dyDescent="0.25">
      <c r="A44" s="40"/>
      <c r="B44" s="41" t="s">
        <v>14</v>
      </c>
      <c r="C44" s="42">
        <v>1.2519009999999999</v>
      </c>
      <c r="D44" s="42">
        <v>2.9861279999999999</v>
      </c>
      <c r="E44" s="42">
        <v>2.2429750000000004</v>
      </c>
      <c r="F44" s="42">
        <v>2.4198629999999999</v>
      </c>
      <c r="G44" s="42">
        <v>2.500127</v>
      </c>
      <c r="H44" s="42">
        <v>3.359102</v>
      </c>
      <c r="I44" s="42">
        <v>3.3030469999999998</v>
      </c>
      <c r="J44" s="42">
        <v>3.4669020000000002</v>
      </c>
      <c r="K44" s="42">
        <v>3.6626950000000003</v>
      </c>
      <c r="L44" s="42">
        <v>7.3908889999999996</v>
      </c>
      <c r="M44" s="42">
        <v>21.857219999999998</v>
      </c>
      <c r="N44" s="42">
        <v>25.020569999999999</v>
      </c>
      <c r="O44" s="42">
        <v>22.820385999999999</v>
      </c>
      <c r="P44" s="42">
        <v>12.102909</v>
      </c>
      <c r="Q44" s="42">
        <v>12.194514000000002</v>
      </c>
      <c r="R44" s="42">
        <v>18.979099999999999</v>
      </c>
      <c r="S44" s="42">
        <v>12.165744000000002</v>
      </c>
      <c r="T44" s="42">
        <v>4.541364999999999</v>
      </c>
      <c r="U44" s="42">
        <v>1.225128</v>
      </c>
      <c r="V44" s="42">
        <v>0.96440100000000006</v>
      </c>
      <c r="W44" s="42">
        <v>1.3156559999999999</v>
      </c>
      <c r="X44" s="42">
        <v>1.2782480000000001</v>
      </c>
      <c r="Y44" s="42">
        <v>1.3334320000000002</v>
      </c>
      <c r="Z44" s="42">
        <v>0.9947609999999999</v>
      </c>
      <c r="AA44" s="42">
        <v>1.2745099999999998</v>
      </c>
      <c r="AB44" s="42">
        <v>1.8408999999999998</v>
      </c>
      <c r="AC44" s="42">
        <v>2.930596</v>
      </c>
      <c r="AD44" s="42">
        <v>2.6266089999999993</v>
      </c>
      <c r="AE44" s="42">
        <v>2.4875139999999996</v>
      </c>
      <c r="AF44" s="42">
        <v>2.1310010000000004</v>
      </c>
      <c r="AG44" s="42">
        <v>1.6233020000000002</v>
      </c>
      <c r="AH44" s="42">
        <v>2.078074</v>
      </c>
      <c r="AI44" s="42">
        <f t="shared" si="1"/>
        <v>186.36956899999996</v>
      </c>
      <c r="AJ44" s="26"/>
      <c r="AK44" s="27"/>
      <c r="AL44" s="28"/>
      <c r="AM44" s="29"/>
      <c r="AN44" s="29"/>
    </row>
    <row r="45" spans="1:40" ht="12" customHeight="1" x14ac:dyDescent="0.25">
      <c r="A45" s="40"/>
      <c r="B45" s="41" t="s">
        <v>16</v>
      </c>
      <c r="C45" s="42">
        <v>7.1847000000000008E-2</v>
      </c>
      <c r="D45" s="42">
        <v>0.38750799999999991</v>
      </c>
      <c r="E45" s="42">
        <v>0.47432800000000003</v>
      </c>
      <c r="F45" s="42">
        <v>0.51524300000000012</v>
      </c>
      <c r="G45" s="42">
        <v>0.64622099999999993</v>
      </c>
      <c r="H45" s="42">
        <v>0.195852</v>
      </c>
      <c r="I45" s="42">
        <v>0.16059499999999999</v>
      </c>
      <c r="J45" s="42">
        <v>0.245278</v>
      </c>
      <c r="K45" s="42">
        <v>0.42308000000000007</v>
      </c>
      <c r="L45" s="42">
        <v>0.43477500000000002</v>
      </c>
      <c r="M45" s="42">
        <v>0.33544700000000005</v>
      </c>
      <c r="N45" s="42">
        <v>0.37239299999999997</v>
      </c>
      <c r="O45" s="42">
        <v>0.341366</v>
      </c>
      <c r="P45" s="42">
        <v>0.36700900000000003</v>
      </c>
      <c r="Q45" s="42">
        <v>0.68420400000000003</v>
      </c>
      <c r="R45" s="42">
        <v>0.92703499999999994</v>
      </c>
      <c r="S45" s="42">
        <v>0.732159</v>
      </c>
      <c r="T45" s="42">
        <v>0.88995100000000005</v>
      </c>
      <c r="U45" s="42">
        <v>0.78893400000000002</v>
      </c>
      <c r="V45" s="42">
        <v>1.9580160000000002</v>
      </c>
      <c r="W45" s="42">
        <v>0.94972199999999996</v>
      </c>
      <c r="X45" s="42">
        <v>0.89348400000000006</v>
      </c>
      <c r="Y45" s="42">
        <v>0.83515099999999998</v>
      </c>
      <c r="Z45" s="42">
        <v>1.0464199999999999</v>
      </c>
      <c r="AA45" s="42">
        <v>1.246653</v>
      </c>
      <c r="AB45" s="42">
        <v>2.0445180000000001</v>
      </c>
      <c r="AC45" s="42">
        <v>3.1519330000000001</v>
      </c>
      <c r="AD45" s="42">
        <v>3.2294600000000004</v>
      </c>
      <c r="AE45" s="42">
        <v>2.8783350000000008</v>
      </c>
      <c r="AF45" s="42">
        <v>2.778403</v>
      </c>
      <c r="AG45" s="42">
        <v>2.0446979999999999</v>
      </c>
      <c r="AH45" s="42">
        <v>2.1939989999999998</v>
      </c>
      <c r="AI45" s="42">
        <f t="shared" si="1"/>
        <v>34.244016999999999</v>
      </c>
      <c r="AJ45" s="26"/>
      <c r="AK45" s="27"/>
      <c r="AL45" s="28"/>
      <c r="AM45" s="29"/>
      <c r="AN45" s="29"/>
    </row>
    <row r="46" spans="1:40" ht="12" customHeight="1" x14ac:dyDescent="0.25">
      <c r="A46" s="40"/>
      <c r="B46" s="41" t="s">
        <v>18</v>
      </c>
      <c r="C46" s="42">
        <v>0.38636399999999993</v>
      </c>
      <c r="D46" s="42">
        <v>0.61663699999999999</v>
      </c>
      <c r="E46" s="42">
        <v>0.41756800000000005</v>
      </c>
      <c r="F46" s="42">
        <v>0.36712899999999993</v>
      </c>
      <c r="G46" s="42">
        <v>0.41841</v>
      </c>
      <c r="H46" s="42">
        <v>0.47179299999999991</v>
      </c>
      <c r="I46" s="42">
        <v>0.83000299999999982</v>
      </c>
      <c r="J46" s="42">
        <v>1.1609070000000001</v>
      </c>
      <c r="K46" s="42">
        <v>1.161435</v>
      </c>
      <c r="L46" s="42">
        <v>1.2051120000000002</v>
      </c>
      <c r="M46" s="42">
        <v>1.1951769999999999</v>
      </c>
      <c r="N46" s="42">
        <v>1.4821260000000001</v>
      </c>
      <c r="O46" s="42">
        <v>0.95595699999999995</v>
      </c>
      <c r="P46" s="42">
        <v>1.0438000000000001</v>
      </c>
      <c r="Q46" s="42">
        <v>1.705379</v>
      </c>
      <c r="R46" s="42">
        <v>1.49898</v>
      </c>
      <c r="S46" s="42">
        <v>1.5868820000000001</v>
      </c>
      <c r="T46" s="42">
        <v>0.70543999999999996</v>
      </c>
      <c r="U46" s="42">
        <v>0.64508300000000007</v>
      </c>
      <c r="V46" s="42">
        <v>0.64728599999999992</v>
      </c>
      <c r="W46" s="42">
        <v>0.75193799999999988</v>
      </c>
      <c r="X46" s="42">
        <v>0.75124099999999994</v>
      </c>
      <c r="Y46" s="42">
        <v>0.93315300000000001</v>
      </c>
      <c r="Z46" s="42">
        <v>0.83365099999999992</v>
      </c>
      <c r="AA46" s="42">
        <v>0.69356400000000007</v>
      </c>
      <c r="AB46" s="42">
        <v>1.286098</v>
      </c>
      <c r="AC46" s="42">
        <v>0.81767900000000004</v>
      </c>
      <c r="AD46" s="42">
        <v>1.7728130000000002</v>
      </c>
      <c r="AE46" s="42">
        <v>1.4628189999999999</v>
      </c>
      <c r="AF46" s="42">
        <v>1.4022869999999996</v>
      </c>
      <c r="AG46" s="42">
        <v>1.1945839999999999</v>
      </c>
      <c r="AH46" s="42">
        <v>0.89587100000000019</v>
      </c>
      <c r="AI46" s="42">
        <f t="shared" si="1"/>
        <v>31.297165999999994</v>
      </c>
      <c r="AJ46" s="26"/>
      <c r="AK46" s="27"/>
      <c r="AL46" s="28"/>
      <c r="AM46" s="29"/>
      <c r="AN46" s="29"/>
    </row>
    <row r="47" spans="1:40" ht="12" customHeight="1" x14ac:dyDescent="0.25">
      <c r="A47" s="40"/>
      <c r="B47" s="41" t="s">
        <v>20</v>
      </c>
      <c r="C47" s="42">
        <v>0.10598999999999999</v>
      </c>
      <c r="D47" s="42">
        <v>8.1212999999999994E-2</v>
      </c>
      <c r="E47" s="42">
        <v>7.6933999999999989E-2</v>
      </c>
      <c r="F47" s="42">
        <v>0.10492499999999999</v>
      </c>
      <c r="G47" s="42">
        <v>0.13148599999999999</v>
      </c>
      <c r="H47" s="42">
        <v>0.11421699999999999</v>
      </c>
      <c r="I47" s="42">
        <v>0.12669000000000002</v>
      </c>
      <c r="J47" s="42">
        <v>0.12687700000000002</v>
      </c>
      <c r="K47" s="42">
        <v>0.14234000000000002</v>
      </c>
      <c r="L47" s="42">
        <v>0.18480200000000002</v>
      </c>
      <c r="M47" s="42">
        <v>0.28473999999999999</v>
      </c>
      <c r="N47" s="42">
        <v>0.281468</v>
      </c>
      <c r="O47" s="42">
        <v>0.31651800000000008</v>
      </c>
      <c r="P47" s="42">
        <v>0.28917899999999996</v>
      </c>
      <c r="Q47" s="42">
        <v>0.30286700000000005</v>
      </c>
      <c r="R47" s="42">
        <v>0.12840600000000005</v>
      </c>
      <c r="S47" s="42">
        <v>0.15798299999999998</v>
      </c>
      <c r="T47" s="42">
        <v>0.13911000000000001</v>
      </c>
      <c r="U47" s="42">
        <v>7.1813999999999989E-2</v>
      </c>
      <c r="V47" s="42">
        <v>6.1280999999999995E-2</v>
      </c>
      <c r="W47" s="42">
        <v>7.7563999999999994E-2</v>
      </c>
      <c r="X47" s="42">
        <v>9.359099999999998E-2</v>
      </c>
      <c r="Y47" s="42">
        <v>6.4629999999999993E-2</v>
      </c>
      <c r="Z47" s="42">
        <v>0.26286999999999999</v>
      </c>
      <c r="AA47" s="42">
        <v>0.18619799999999997</v>
      </c>
      <c r="AB47" s="42">
        <v>5.7555999999999996E-2</v>
      </c>
      <c r="AC47" s="42">
        <v>4.3678999999999996E-2</v>
      </c>
      <c r="AD47" s="42">
        <v>5.1088999999999996E-2</v>
      </c>
      <c r="AE47" s="42">
        <v>0.12221799999999999</v>
      </c>
      <c r="AF47" s="42">
        <v>0.10694999999999999</v>
      </c>
      <c r="AG47" s="42">
        <v>0.2263420000000001</v>
      </c>
      <c r="AH47" s="42">
        <v>9.8576000000000025E-2</v>
      </c>
      <c r="AI47" s="42">
        <f t="shared" si="1"/>
        <v>4.6201030000000003</v>
      </c>
      <c r="AJ47" s="26"/>
      <c r="AK47" s="27"/>
      <c r="AL47" s="28"/>
      <c r="AM47" s="29"/>
      <c r="AN47" s="29"/>
    </row>
    <row r="48" spans="1:40" ht="12" customHeight="1" x14ac:dyDescent="0.25">
      <c r="A48" s="40"/>
      <c r="B48" s="41" t="s">
        <v>22</v>
      </c>
      <c r="C48" s="42">
        <v>0.13520199999999999</v>
      </c>
      <c r="D48" s="42">
        <v>0.13830100000000001</v>
      </c>
      <c r="E48" s="42">
        <v>0.16464499999999999</v>
      </c>
      <c r="F48" s="42">
        <v>0.13634000000000002</v>
      </c>
      <c r="G48" s="42">
        <v>6.613200000000001E-2</v>
      </c>
      <c r="H48" s="42">
        <v>8.3406000000000008E-2</v>
      </c>
      <c r="I48" s="42">
        <v>4.4666999999999998E-2</v>
      </c>
      <c r="J48" s="42">
        <v>5.7515000000000004E-2</v>
      </c>
      <c r="K48" s="42">
        <v>4.6370999999999996E-2</v>
      </c>
      <c r="L48" s="42">
        <v>0.10488600000000001</v>
      </c>
      <c r="M48" s="42">
        <v>0.15785600000000002</v>
      </c>
      <c r="N48" s="42">
        <v>0.19485799999999998</v>
      </c>
      <c r="O48" s="42">
        <v>0.14913100000000001</v>
      </c>
      <c r="P48" s="42">
        <v>0.13553799999999999</v>
      </c>
      <c r="Q48" s="42">
        <v>0.19461000000000001</v>
      </c>
      <c r="R48" s="42">
        <v>0.23450900000000002</v>
      </c>
      <c r="S48" s="42">
        <v>0.25567600000000001</v>
      </c>
      <c r="T48" s="42">
        <v>0.32660500000000003</v>
      </c>
      <c r="U48" s="42">
        <v>0.43796000000000007</v>
      </c>
      <c r="V48" s="42">
        <v>0.42938799999999999</v>
      </c>
      <c r="W48" s="42">
        <v>0.5671750000000001</v>
      </c>
      <c r="X48" s="42">
        <v>0.87729900000000005</v>
      </c>
      <c r="Y48" s="42">
        <v>0.96760000000000002</v>
      </c>
      <c r="Z48" s="42">
        <v>1.293855</v>
      </c>
      <c r="AA48" s="42">
        <v>1.060441</v>
      </c>
      <c r="AB48" s="42">
        <v>1.1522009999999998</v>
      </c>
      <c r="AC48" s="42">
        <v>1.4131680000000002</v>
      </c>
      <c r="AD48" s="42">
        <v>1.473956</v>
      </c>
      <c r="AE48" s="42">
        <v>1.7729819999999994</v>
      </c>
      <c r="AF48" s="42">
        <v>2.2131309999999997</v>
      </c>
      <c r="AG48" s="42">
        <v>1.670814</v>
      </c>
      <c r="AH48" s="42">
        <v>2.0261340000000003</v>
      </c>
      <c r="AI48" s="42">
        <f t="shared" si="1"/>
        <v>19.982351999999995</v>
      </c>
      <c r="AJ48" s="26"/>
      <c r="AK48" s="27"/>
      <c r="AL48" s="28"/>
      <c r="AM48" s="29"/>
      <c r="AN48" s="29"/>
    </row>
    <row r="49" spans="1:40" ht="12" customHeight="1" x14ac:dyDescent="0.25">
      <c r="A49" s="40"/>
      <c r="B49" s="41" t="s">
        <v>24</v>
      </c>
      <c r="C49" s="42">
        <v>0.73547099999999999</v>
      </c>
      <c r="D49" s="42">
        <v>1.0038720000000001</v>
      </c>
      <c r="E49" s="42">
        <v>1.3015570000000001</v>
      </c>
      <c r="F49" s="42">
        <v>1.2380850000000001</v>
      </c>
      <c r="G49" s="42">
        <v>1.4556899999999999</v>
      </c>
      <c r="H49" s="42">
        <v>1.4111210000000001</v>
      </c>
      <c r="I49" s="42">
        <v>1.4116559999999998</v>
      </c>
      <c r="J49" s="42">
        <v>1.4733850000000002</v>
      </c>
      <c r="K49" s="42">
        <v>1.7806270000000002</v>
      </c>
      <c r="L49" s="42">
        <v>2.4133499999999999</v>
      </c>
      <c r="M49" s="42">
        <v>2.3632469999999994</v>
      </c>
      <c r="N49" s="42">
        <v>1.914042</v>
      </c>
      <c r="O49" s="42">
        <v>1.6824219999999999</v>
      </c>
      <c r="P49" s="42">
        <v>2.6370219999999995</v>
      </c>
      <c r="Q49" s="42">
        <v>3.1225250000000004</v>
      </c>
      <c r="R49" s="42">
        <v>4.3153589999999991</v>
      </c>
      <c r="S49" s="42">
        <v>4.507619</v>
      </c>
      <c r="T49" s="42">
        <v>3.444483</v>
      </c>
      <c r="U49" s="42">
        <v>3.4627219999999999</v>
      </c>
      <c r="V49" s="42">
        <v>2.8933789999999999</v>
      </c>
      <c r="W49" s="42">
        <v>3.8132010000000007</v>
      </c>
      <c r="X49" s="42">
        <v>4.3403789999999995</v>
      </c>
      <c r="Y49" s="42">
        <v>7.0304029999999997</v>
      </c>
      <c r="Z49" s="42">
        <v>6.3574250000000001</v>
      </c>
      <c r="AA49" s="42">
        <v>5.2058330000000002</v>
      </c>
      <c r="AB49" s="42">
        <v>5.6575690000000005</v>
      </c>
      <c r="AC49" s="42">
        <v>5.309914</v>
      </c>
      <c r="AD49" s="42">
        <v>4.9678470000000008</v>
      </c>
      <c r="AE49" s="42">
        <v>5.136915000000001</v>
      </c>
      <c r="AF49" s="42">
        <v>4.999903999999999</v>
      </c>
      <c r="AG49" s="42">
        <v>4.3051389999999996</v>
      </c>
      <c r="AH49" s="42">
        <v>4.2385530000000005</v>
      </c>
      <c r="AI49" s="42">
        <f t="shared" si="1"/>
        <v>105.930716</v>
      </c>
      <c r="AJ49" s="26"/>
      <c r="AK49" s="27"/>
      <c r="AL49" s="28"/>
      <c r="AM49" s="29"/>
      <c r="AN49" s="29"/>
    </row>
    <row r="50" spans="1:40" ht="12" customHeight="1" x14ac:dyDescent="0.25">
      <c r="A50" s="40"/>
      <c r="B50" s="41" t="s">
        <v>26</v>
      </c>
      <c r="C50" s="42">
        <v>2.6481000000000001E-2</v>
      </c>
      <c r="D50" s="42">
        <v>0.117478</v>
      </c>
      <c r="E50" s="42">
        <v>0.10955999999999999</v>
      </c>
      <c r="F50" s="42">
        <v>3.1220000000000001E-2</v>
      </c>
      <c r="G50" s="42">
        <v>2.7858000000000001E-2</v>
      </c>
      <c r="H50" s="42">
        <v>2.0084000000000001E-2</v>
      </c>
      <c r="I50" s="42">
        <v>3.3294999999999998E-2</v>
      </c>
      <c r="J50" s="42">
        <v>7.3238999999999999E-2</v>
      </c>
      <c r="K50" s="42">
        <v>0.151841</v>
      </c>
      <c r="L50" s="42">
        <v>0.18568999999999999</v>
      </c>
      <c r="M50" s="42">
        <v>8.0030000000000004E-2</v>
      </c>
      <c r="N50" s="42">
        <v>2.1614999999999999E-2</v>
      </c>
      <c r="O50" s="42">
        <v>5.0569000000000003E-2</v>
      </c>
      <c r="P50" s="42">
        <v>8.4370000000000001E-3</v>
      </c>
      <c r="Q50" s="42">
        <v>1.6909E-2</v>
      </c>
      <c r="R50" s="42">
        <v>5.0167000000000003E-2</v>
      </c>
      <c r="S50" s="42">
        <v>5.0925999999999992E-2</v>
      </c>
      <c r="T50" s="42">
        <v>0.32346800000000003</v>
      </c>
      <c r="U50" s="42">
        <v>0.56512099999999998</v>
      </c>
      <c r="V50" s="42">
        <v>0.44446399999999997</v>
      </c>
      <c r="W50" s="42">
        <v>0.49440799999999996</v>
      </c>
      <c r="X50" s="42">
        <v>0.64624499999999996</v>
      </c>
      <c r="Y50" s="42">
        <v>0.60684700000000003</v>
      </c>
      <c r="Z50" s="42">
        <v>0.62745499999999998</v>
      </c>
      <c r="AA50" s="42">
        <v>0.68766899999999997</v>
      </c>
      <c r="AB50" s="42">
        <v>0.81299200000000016</v>
      </c>
      <c r="AC50" s="42">
        <v>0.43557000000000001</v>
      </c>
      <c r="AD50" s="42">
        <v>0.400642</v>
      </c>
      <c r="AE50" s="42">
        <v>0.717395</v>
      </c>
      <c r="AF50" s="42">
        <v>0.415325</v>
      </c>
      <c r="AG50" s="42">
        <v>0.42782000000000003</v>
      </c>
      <c r="AH50" s="42">
        <v>0.48070200000000002</v>
      </c>
      <c r="AI50" s="42">
        <f t="shared" si="1"/>
        <v>9.1415220000000019</v>
      </c>
      <c r="AJ50" s="26"/>
      <c r="AK50" s="27"/>
      <c r="AL50" s="28"/>
      <c r="AM50" s="29"/>
      <c r="AN50" s="29"/>
    </row>
    <row r="51" spans="1:40" ht="12" customHeight="1" x14ac:dyDescent="0.25">
      <c r="A51" s="40"/>
      <c r="B51" s="41" t="s">
        <v>28</v>
      </c>
      <c r="C51" s="42">
        <v>9.7071999999999992E-2</v>
      </c>
      <c r="D51" s="42">
        <v>0.109861</v>
      </c>
      <c r="E51" s="42">
        <v>0.170179</v>
      </c>
      <c r="F51" s="42">
        <v>1.1340190000000001</v>
      </c>
      <c r="G51" s="42">
        <v>0.19500699999999999</v>
      </c>
      <c r="H51" s="42">
        <v>0.20561800000000002</v>
      </c>
      <c r="I51" s="42">
        <v>0.23774500000000001</v>
      </c>
      <c r="J51" s="42">
        <v>0.28373499999999996</v>
      </c>
      <c r="K51" s="42">
        <v>0.41345899999999997</v>
      </c>
      <c r="L51" s="42">
        <v>0.55549500000000007</v>
      </c>
      <c r="M51" s="42">
        <v>0.43797099999999994</v>
      </c>
      <c r="N51" s="42">
        <v>0.49992700000000001</v>
      </c>
      <c r="O51" s="42">
        <v>0.65944100000000005</v>
      </c>
      <c r="P51" s="42">
        <v>1.211992</v>
      </c>
      <c r="Q51" s="42">
        <v>2.043895</v>
      </c>
      <c r="R51" s="42">
        <v>2.2542240000000002</v>
      </c>
      <c r="S51" s="42">
        <v>3.3440590000000001</v>
      </c>
      <c r="T51" s="42">
        <v>6.2035800000000005</v>
      </c>
      <c r="U51" s="42">
        <v>3.1591699999999996</v>
      </c>
      <c r="V51" s="42">
        <v>1.4946460000000004</v>
      </c>
      <c r="W51" s="42">
        <v>2.3905950000000002</v>
      </c>
      <c r="X51" s="42">
        <v>2.2051600000000002</v>
      </c>
      <c r="Y51" s="42">
        <v>2.4239920000000001</v>
      </c>
      <c r="Z51" s="42">
        <v>2.9430869999999998</v>
      </c>
      <c r="AA51" s="42">
        <v>2.8375659999999998</v>
      </c>
      <c r="AB51" s="42">
        <v>2.5811330000000003</v>
      </c>
      <c r="AC51" s="42">
        <v>2.4657529999999999</v>
      </c>
      <c r="AD51" s="42">
        <v>2.3813880000000003</v>
      </c>
      <c r="AE51" s="42">
        <v>2.6700250000000012</v>
      </c>
      <c r="AF51" s="42">
        <v>2.9921269999999995</v>
      </c>
      <c r="AG51" s="42">
        <v>2.7861980000000002</v>
      </c>
      <c r="AH51" s="42">
        <v>5.8541360000000005</v>
      </c>
      <c r="AI51" s="42">
        <f t="shared" si="1"/>
        <v>59.242255</v>
      </c>
      <c r="AJ51" s="26"/>
      <c r="AK51" s="27"/>
      <c r="AL51" s="28"/>
      <c r="AM51" s="29"/>
      <c r="AN51" s="29"/>
    </row>
    <row r="52" spans="1:40" ht="12" customHeight="1" x14ac:dyDescent="0.25">
      <c r="A52" s="40"/>
      <c r="B52" s="41" t="s">
        <v>30</v>
      </c>
      <c r="C52" s="42">
        <v>0.24731</v>
      </c>
      <c r="D52" s="42">
        <v>0.35958200000000001</v>
      </c>
      <c r="E52" s="42">
        <v>0.13242600000000002</v>
      </c>
      <c r="F52" s="42">
        <v>0.18601899999999999</v>
      </c>
      <c r="G52" s="42">
        <v>0.195633</v>
      </c>
      <c r="H52" s="42">
        <v>0.20551400000000003</v>
      </c>
      <c r="I52" s="42">
        <v>0.20564300000000002</v>
      </c>
      <c r="J52" s="42">
        <v>0.30587999999999993</v>
      </c>
      <c r="K52" s="42">
        <v>0.55084999999999995</v>
      </c>
      <c r="L52" s="42">
        <v>0.49379699999999993</v>
      </c>
      <c r="M52" s="42">
        <v>0.34952500000000003</v>
      </c>
      <c r="N52" s="42">
        <v>0.59051100000000001</v>
      </c>
      <c r="O52" s="42">
        <v>0.498641</v>
      </c>
      <c r="P52" s="42">
        <v>0.4426759999999999</v>
      </c>
      <c r="Q52" s="42">
        <v>0.62399100000000018</v>
      </c>
      <c r="R52" s="42">
        <v>0.65564800000000012</v>
      </c>
      <c r="S52" s="42">
        <v>0.20807200000000001</v>
      </c>
      <c r="T52" s="42">
        <v>5.8683000000000006E-2</v>
      </c>
      <c r="U52" s="42">
        <v>1.7181000000000002E-2</v>
      </c>
      <c r="V52" s="42">
        <v>1.2180000000000001E-3</v>
      </c>
      <c r="W52" s="42">
        <v>1.4400000000000006E-4</v>
      </c>
      <c r="X52" s="42">
        <v>1.1369999999999998E-3</v>
      </c>
      <c r="Y52" s="42">
        <v>4.1599999999999997E-4</v>
      </c>
      <c r="Z52" s="42">
        <v>1.0480000000000001E-3</v>
      </c>
      <c r="AA52" s="42">
        <v>1.5570000000000002E-3</v>
      </c>
      <c r="AB52" s="42">
        <v>1.065E-3</v>
      </c>
      <c r="AC52" s="42">
        <v>4.1700000000000005E-4</v>
      </c>
      <c r="AD52" s="42">
        <v>4.8299999999999992E-4</v>
      </c>
      <c r="AE52" s="42">
        <v>7.2599999999999997E-4</v>
      </c>
      <c r="AF52" s="42">
        <v>6.0300000000000002E-4</v>
      </c>
      <c r="AG52" s="42">
        <v>2.850000000000001E-4</v>
      </c>
      <c r="AH52" s="42">
        <v>7.45E-4</v>
      </c>
      <c r="AI52" s="42">
        <f t="shared" si="1"/>
        <v>6.3374259999999989</v>
      </c>
      <c r="AJ52" s="26"/>
      <c r="AK52" s="27"/>
      <c r="AL52" s="28"/>
      <c r="AM52" s="29"/>
      <c r="AN52" s="29"/>
    </row>
    <row r="53" spans="1:40" ht="12" customHeight="1" x14ac:dyDescent="0.25">
      <c r="A53" s="40"/>
      <c r="B53" s="41" t="s">
        <v>32</v>
      </c>
      <c r="C53" s="42">
        <v>0.192801</v>
      </c>
      <c r="D53" s="42">
        <v>2.0471790000000003</v>
      </c>
      <c r="E53" s="42">
        <v>2.5296180000000006</v>
      </c>
      <c r="F53" s="42">
        <v>2.358644</v>
      </c>
      <c r="G53" s="42">
        <v>2.3751599999999997</v>
      </c>
      <c r="H53" s="42">
        <v>2.0583499999999995</v>
      </c>
      <c r="I53" s="42">
        <v>2.2209159999999994</v>
      </c>
      <c r="J53" s="42">
        <v>0.80302600000000002</v>
      </c>
      <c r="K53" s="42">
        <v>0.50341699999999989</v>
      </c>
      <c r="L53" s="42">
        <v>0.75677299999999992</v>
      </c>
      <c r="M53" s="42">
        <v>1.1385990000000001</v>
      </c>
      <c r="N53" s="42">
        <v>0.83354499999999976</v>
      </c>
      <c r="O53" s="42">
        <v>0.60945099999999996</v>
      </c>
      <c r="P53" s="42">
        <v>0.429678</v>
      </c>
      <c r="Q53" s="42">
        <v>0.61279399999999995</v>
      </c>
      <c r="R53" s="42">
        <v>1.1226119999999999</v>
      </c>
      <c r="S53" s="42">
        <v>1.185602</v>
      </c>
      <c r="T53" s="42">
        <v>0.85809099999999994</v>
      </c>
      <c r="U53" s="42">
        <v>0.64940799999999987</v>
      </c>
      <c r="V53" s="42">
        <v>0.68668499999999999</v>
      </c>
      <c r="W53" s="42">
        <v>1.7103999999999999</v>
      </c>
      <c r="X53" s="42">
        <v>0.87332600000000005</v>
      </c>
      <c r="Y53" s="42">
        <v>0.7135490000000001</v>
      </c>
      <c r="Z53" s="42">
        <v>0.69215499999999996</v>
      </c>
      <c r="AA53" s="42">
        <v>0.86363199999999984</v>
      </c>
      <c r="AB53" s="42">
        <v>1.214459</v>
      </c>
      <c r="AC53" s="42">
        <v>1.1753210000000001</v>
      </c>
      <c r="AD53" s="42">
        <v>0.94516700000000031</v>
      </c>
      <c r="AE53" s="42">
        <v>0.96874599999999988</v>
      </c>
      <c r="AF53" s="42">
        <v>0.60841399999999979</v>
      </c>
      <c r="AG53" s="42">
        <v>0.46857899999999986</v>
      </c>
      <c r="AH53" s="42">
        <v>0.61181100000000033</v>
      </c>
      <c r="AI53" s="42">
        <f t="shared" si="1"/>
        <v>34.817907999999996</v>
      </c>
      <c r="AJ53" s="26"/>
      <c r="AK53" s="27"/>
      <c r="AL53" s="28"/>
      <c r="AM53" s="29"/>
      <c r="AN53" s="29"/>
    </row>
    <row r="54" spans="1:40" ht="12" customHeight="1" x14ac:dyDescent="0.25">
      <c r="A54" s="40"/>
      <c r="B54" s="41" t="s">
        <v>34</v>
      </c>
      <c r="C54" s="42">
        <v>2.7566E-2</v>
      </c>
      <c r="D54" s="42">
        <v>5.6381000000000001E-2</v>
      </c>
      <c r="E54" s="42">
        <v>5.5243E-2</v>
      </c>
      <c r="F54" s="42">
        <v>3.6907999999999996E-2</v>
      </c>
      <c r="G54" s="42">
        <v>4.2354000000000003E-2</v>
      </c>
      <c r="H54" s="42">
        <v>5.1081000000000001E-2</v>
      </c>
      <c r="I54" s="42">
        <v>0.28073000000000004</v>
      </c>
      <c r="J54" s="42">
        <v>0.21933900000000001</v>
      </c>
      <c r="K54" s="42">
        <v>0.17468299999999998</v>
      </c>
      <c r="L54" s="42">
        <v>0.19406400000000001</v>
      </c>
      <c r="M54" s="42">
        <v>0.19380000000000008</v>
      </c>
      <c r="N54" s="42">
        <v>0.21288199999999996</v>
      </c>
      <c r="O54" s="42">
        <v>0.29029300000000002</v>
      </c>
      <c r="P54" s="42">
        <v>0.271256</v>
      </c>
      <c r="Q54" s="42">
        <v>0.36649300000000001</v>
      </c>
      <c r="R54" s="42">
        <v>0.64595999999999987</v>
      </c>
      <c r="S54" s="42">
        <v>0.92867699999999997</v>
      </c>
      <c r="T54" s="42">
        <v>0.32960000000000012</v>
      </c>
      <c r="U54" s="42">
        <v>0.12659300000000001</v>
      </c>
      <c r="V54" s="42">
        <v>0.139379</v>
      </c>
      <c r="W54" s="42">
        <v>0.10062000000000001</v>
      </c>
      <c r="X54" s="42">
        <v>7.0283000000000012E-2</v>
      </c>
      <c r="Y54" s="42">
        <v>9.0636999999999995E-2</v>
      </c>
      <c r="Z54" s="42">
        <v>0.13175900000000001</v>
      </c>
      <c r="AA54" s="42">
        <v>0.44367799999999991</v>
      </c>
      <c r="AB54" s="42">
        <v>0.28017700000000001</v>
      </c>
      <c r="AC54" s="42">
        <v>0.17527899999999999</v>
      </c>
      <c r="AD54" s="42">
        <v>8.1196749999999991</v>
      </c>
      <c r="AE54" s="42">
        <v>11.428304999999998</v>
      </c>
      <c r="AF54" s="42">
        <v>12.112352</v>
      </c>
      <c r="AG54" s="42">
        <v>7.3817590000000006</v>
      </c>
      <c r="AH54" s="42">
        <v>0.22610900000000006</v>
      </c>
      <c r="AI54" s="42">
        <f t="shared" si="1"/>
        <v>45.203915000000002</v>
      </c>
      <c r="AJ54" s="26"/>
      <c r="AK54" s="27"/>
      <c r="AL54" s="28"/>
      <c r="AM54" s="29"/>
      <c r="AN54" s="29"/>
    </row>
    <row r="55" spans="1:40" ht="12" customHeight="1" x14ac:dyDescent="0.25">
      <c r="A55" s="40"/>
      <c r="B55" s="41" t="s">
        <v>36</v>
      </c>
      <c r="C55" s="42">
        <v>1.1424500000000002</v>
      </c>
      <c r="D55" s="42">
        <v>1.4334980000000002</v>
      </c>
      <c r="E55" s="42">
        <v>1.6810020000000003</v>
      </c>
      <c r="F55" s="42">
        <v>1.2719640000000001</v>
      </c>
      <c r="G55" s="42">
        <v>3.4357340000000005</v>
      </c>
      <c r="H55" s="42">
        <v>1.6834319999999998</v>
      </c>
      <c r="I55" s="42">
        <v>4.0514210000000004</v>
      </c>
      <c r="J55" s="42">
        <v>6.4116529999999985</v>
      </c>
      <c r="K55" s="42">
        <v>7.1837089999999986</v>
      </c>
      <c r="L55" s="42">
        <v>10.130873000000001</v>
      </c>
      <c r="M55" s="42">
        <v>17.214369999999999</v>
      </c>
      <c r="N55" s="42">
        <v>17.004113000000004</v>
      </c>
      <c r="O55" s="42">
        <v>11.003323999999999</v>
      </c>
      <c r="P55" s="42">
        <v>10.245892</v>
      </c>
      <c r="Q55" s="42">
        <v>9.6364210000000003</v>
      </c>
      <c r="R55" s="42">
        <v>8.1460070000000009</v>
      </c>
      <c r="S55" s="42">
        <v>11.262314000000002</v>
      </c>
      <c r="T55" s="42">
        <v>11.95323</v>
      </c>
      <c r="U55" s="42">
        <v>10.620249999999999</v>
      </c>
      <c r="V55" s="42">
        <v>13.866508999999999</v>
      </c>
      <c r="W55" s="42">
        <v>19.153492</v>
      </c>
      <c r="X55" s="42">
        <v>21.677408</v>
      </c>
      <c r="Y55" s="42">
        <v>24.022742999999998</v>
      </c>
      <c r="Z55" s="42">
        <v>31.384281999999995</v>
      </c>
      <c r="AA55" s="42">
        <v>35.424070999999998</v>
      </c>
      <c r="AB55" s="42">
        <v>34.443989000000009</v>
      </c>
      <c r="AC55" s="42">
        <v>28.420095999999997</v>
      </c>
      <c r="AD55" s="42">
        <v>17.368001</v>
      </c>
      <c r="AE55" s="42">
        <v>15.909476</v>
      </c>
      <c r="AF55" s="42">
        <v>31.921788000000006</v>
      </c>
      <c r="AG55" s="42">
        <v>49.391917999999997</v>
      </c>
      <c r="AH55" s="42">
        <v>48.086485999999994</v>
      </c>
      <c r="AI55" s="42">
        <f t="shared" si="1"/>
        <v>516.58191599999998</v>
      </c>
      <c r="AJ55" s="26"/>
      <c r="AK55" s="27"/>
      <c r="AL55" s="28"/>
      <c r="AM55" s="29"/>
      <c r="AN55" s="29"/>
    </row>
    <row r="56" spans="1:40" ht="12" customHeight="1" x14ac:dyDescent="0.25">
      <c r="A56" s="40"/>
      <c r="B56" s="41" t="s">
        <v>38</v>
      </c>
      <c r="C56" s="42">
        <v>0.15279699999999999</v>
      </c>
      <c r="D56" s="42">
        <v>0.1231</v>
      </c>
      <c r="E56" s="42">
        <v>0.51755700000000004</v>
      </c>
      <c r="F56" s="42">
        <v>0.61337599999999992</v>
      </c>
      <c r="G56" s="42">
        <v>0.82729499999999978</v>
      </c>
      <c r="H56" s="42">
        <v>1.6293840000000002</v>
      </c>
      <c r="I56" s="42">
        <v>1.4976289999999997</v>
      </c>
      <c r="J56" s="42">
        <v>2.1058280000000003</v>
      </c>
      <c r="K56" s="42">
        <v>1.7004590000000004</v>
      </c>
      <c r="L56" s="42">
        <v>1.1123990000000004</v>
      </c>
      <c r="M56" s="42">
        <v>0.73405600000000015</v>
      </c>
      <c r="N56" s="42">
        <v>0.82697599999999993</v>
      </c>
      <c r="O56" s="42">
        <v>0.64387799999999995</v>
      </c>
      <c r="P56" s="42">
        <v>0.35018100000000002</v>
      </c>
      <c r="Q56" s="42">
        <v>1.9575650000000002</v>
      </c>
      <c r="R56" s="42">
        <v>1.1215470000000001</v>
      </c>
      <c r="S56" s="42">
        <v>1.2577919999999998</v>
      </c>
      <c r="T56" s="42">
        <v>1.1575069999999998</v>
      </c>
      <c r="U56" s="42">
        <v>1.026343</v>
      </c>
      <c r="V56" s="42">
        <v>1.05179</v>
      </c>
      <c r="W56" s="42">
        <v>0.94250699999999987</v>
      </c>
      <c r="X56" s="42">
        <v>0.68473099999999998</v>
      </c>
      <c r="Y56" s="42">
        <v>0.56878999999999991</v>
      </c>
      <c r="Z56" s="42">
        <v>0.40494800000000003</v>
      </c>
      <c r="AA56" s="42">
        <v>0.44606900000000005</v>
      </c>
      <c r="AB56" s="42">
        <v>0.55154300000000001</v>
      </c>
      <c r="AC56" s="42">
        <v>0.36072199999999999</v>
      </c>
      <c r="AD56" s="42">
        <v>0.23063700000000004</v>
      </c>
      <c r="AE56" s="42">
        <v>0.13562600000000002</v>
      </c>
      <c r="AF56" s="42">
        <v>3.3154000000000003E-2</v>
      </c>
      <c r="AG56" s="42">
        <v>2.0511000000000001E-2</v>
      </c>
      <c r="AH56" s="42">
        <v>3.5774999999999994E-2</v>
      </c>
      <c r="AI56" s="42">
        <f t="shared" si="1"/>
        <v>24.822471999999998</v>
      </c>
      <c r="AJ56" s="26"/>
      <c r="AK56" s="27"/>
      <c r="AL56" s="28"/>
      <c r="AM56" s="29"/>
      <c r="AN56" s="29"/>
    </row>
    <row r="57" spans="1:40" ht="12" customHeight="1" x14ac:dyDescent="0.25">
      <c r="A57" s="40"/>
      <c r="B57" s="41" t="s">
        <v>40</v>
      </c>
      <c r="C57" s="42">
        <v>0</v>
      </c>
      <c r="D57" s="42">
        <v>0</v>
      </c>
      <c r="E57" s="42">
        <v>0</v>
      </c>
      <c r="F57" s="42">
        <v>2.1910000000000011E-3</v>
      </c>
      <c r="G57" s="42">
        <v>7.3779999999999983E-3</v>
      </c>
      <c r="H57" s="42">
        <v>2.843E-2</v>
      </c>
      <c r="I57" s="42">
        <v>3.8136999999999997E-2</v>
      </c>
      <c r="J57" s="42">
        <v>5.2698999999999989E-2</v>
      </c>
      <c r="K57" s="42">
        <v>6.9618000000000041E-2</v>
      </c>
      <c r="L57" s="42">
        <v>0.12219599999999997</v>
      </c>
      <c r="M57" s="42">
        <v>0.24102999999999997</v>
      </c>
      <c r="N57" s="42">
        <v>0.216389</v>
      </c>
      <c r="O57" s="42">
        <v>0.16919000000000001</v>
      </c>
      <c r="P57" s="42">
        <v>0.15770399999999998</v>
      </c>
      <c r="Q57" s="42">
        <v>0.28220500000000004</v>
      </c>
      <c r="R57" s="42">
        <v>0.50773299999999999</v>
      </c>
      <c r="S57" s="42">
        <v>0.85175699999999999</v>
      </c>
      <c r="T57" s="42">
        <v>0.37051400000000007</v>
      </c>
      <c r="U57" s="42">
        <v>0.30382800000000004</v>
      </c>
      <c r="V57" s="42">
        <v>0.28390200000000004</v>
      </c>
      <c r="W57" s="42">
        <v>0.32921999999999996</v>
      </c>
      <c r="X57" s="42">
        <v>0.439747</v>
      </c>
      <c r="Y57" s="42">
        <v>0.45118399999999997</v>
      </c>
      <c r="Z57" s="42">
        <v>0.50201799999999996</v>
      </c>
      <c r="AA57" s="42">
        <v>0.71771499999999988</v>
      </c>
      <c r="AB57" s="42">
        <v>0.81975399999999998</v>
      </c>
      <c r="AC57" s="42">
        <v>1.001728</v>
      </c>
      <c r="AD57" s="42">
        <v>1.4846460000000001</v>
      </c>
      <c r="AE57" s="42">
        <v>1.7714030000000003</v>
      </c>
      <c r="AF57" s="42">
        <v>1.321334</v>
      </c>
      <c r="AG57" s="42">
        <v>1.3208129999999998</v>
      </c>
      <c r="AH57" s="42">
        <v>1.960296</v>
      </c>
      <c r="AI57" s="42">
        <f t="shared" si="1"/>
        <v>15.824758999999998</v>
      </c>
      <c r="AJ57" s="26"/>
      <c r="AK57" s="27"/>
      <c r="AL57" s="28"/>
      <c r="AM57" s="29"/>
      <c r="AN57" s="29"/>
    </row>
    <row r="58" spans="1:40" ht="12" customHeight="1" x14ac:dyDescent="0.25">
      <c r="A58" s="40"/>
      <c r="B58" s="41" t="s">
        <v>42</v>
      </c>
      <c r="C58" s="42">
        <v>5.8994999999999999E-2</v>
      </c>
      <c r="D58" s="42">
        <v>9.9927000000000002E-2</v>
      </c>
      <c r="E58" s="42">
        <v>0.119726</v>
      </c>
      <c r="F58" s="42">
        <v>0.118682</v>
      </c>
      <c r="G58" s="42">
        <v>0.13984799999999997</v>
      </c>
      <c r="H58" s="42">
        <v>0.15040600000000001</v>
      </c>
      <c r="I58" s="42">
        <v>0.20982000000000003</v>
      </c>
      <c r="J58" s="42">
        <v>0.21083400000000005</v>
      </c>
      <c r="K58" s="42">
        <v>0.27483399999999997</v>
      </c>
      <c r="L58" s="42">
        <v>0.320214</v>
      </c>
      <c r="M58" s="42">
        <v>0.297954</v>
      </c>
      <c r="N58" s="42">
        <v>0.32170699999999985</v>
      </c>
      <c r="O58" s="42">
        <v>0.31929199999999996</v>
      </c>
      <c r="P58" s="42">
        <v>0.34121200000000002</v>
      </c>
      <c r="Q58" s="42">
        <v>0.81828599999999985</v>
      </c>
      <c r="R58" s="42">
        <v>0.22470200000000007</v>
      </c>
      <c r="S58" s="42">
        <v>0.20566200000000001</v>
      </c>
      <c r="T58" s="42">
        <v>0.19715699999999989</v>
      </c>
      <c r="U58" s="42">
        <v>0.12191599999999989</v>
      </c>
      <c r="V58" s="42">
        <v>0.13606399999999996</v>
      </c>
      <c r="W58" s="42">
        <v>0.30701799999999996</v>
      </c>
      <c r="X58" s="42">
        <v>0.26469300000000001</v>
      </c>
      <c r="Y58" s="42">
        <v>0.51768599999999998</v>
      </c>
      <c r="Z58" s="42">
        <v>0.54828900000000003</v>
      </c>
      <c r="AA58" s="42">
        <v>0.54908499999999971</v>
      </c>
      <c r="AB58" s="42">
        <v>0.72266099999999989</v>
      </c>
      <c r="AC58" s="42">
        <v>1.0892629999999999</v>
      </c>
      <c r="AD58" s="42">
        <v>1.0535609999999993</v>
      </c>
      <c r="AE58" s="42">
        <v>0.68391600000000041</v>
      </c>
      <c r="AF58" s="42">
        <v>0.68709399999999965</v>
      </c>
      <c r="AG58" s="42">
        <v>0.56639099999999987</v>
      </c>
      <c r="AH58" s="42">
        <v>0.64664199999999949</v>
      </c>
      <c r="AI58" s="42">
        <f t="shared" si="1"/>
        <v>12.323537</v>
      </c>
      <c r="AJ58" s="26"/>
      <c r="AK58" s="27"/>
      <c r="AL58" s="28"/>
      <c r="AM58" s="29"/>
      <c r="AN58" s="29"/>
    </row>
    <row r="59" spans="1:40" ht="12" customHeight="1" x14ac:dyDescent="0.25">
      <c r="A59" s="40"/>
      <c r="B59" s="41" t="s">
        <v>44</v>
      </c>
      <c r="C59" s="42">
        <v>0.38575000000000004</v>
      </c>
      <c r="D59" s="42">
        <v>0.55292999999999992</v>
      </c>
      <c r="E59" s="42">
        <v>0.81750200000000017</v>
      </c>
      <c r="F59" s="42">
        <v>0.89750300000000005</v>
      </c>
      <c r="G59" s="42">
        <v>1.8978060000000001</v>
      </c>
      <c r="H59" s="42">
        <v>1.7957249999999996</v>
      </c>
      <c r="I59" s="42">
        <v>6.9087739999999993</v>
      </c>
      <c r="J59" s="42">
        <v>5.4842650000000033</v>
      </c>
      <c r="K59" s="42">
        <v>8.1391700000000018</v>
      </c>
      <c r="L59" s="42">
        <v>3.6497180000000005</v>
      </c>
      <c r="M59" s="42">
        <v>1.1363160000000001</v>
      </c>
      <c r="N59" s="42">
        <v>1.86697</v>
      </c>
      <c r="O59" s="42">
        <v>2.2444379999999997</v>
      </c>
      <c r="P59" s="42">
        <v>4.7583140000000013</v>
      </c>
      <c r="Q59" s="42">
        <v>4.5280380000000005</v>
      </c>
      <c r="R59" s="42">
        <v>2.3649639999999992</v>
      </c>
      <c r="S59" s="42">
        <v>2.8312600000000003</v>
      </c>
      <c r="T59" s="42">
        <v>2.7563700000000004</v>
      </c>
      <c r="U59" s="42">
        <v>2.3792700000000004</v>
      </c>
      <c r="V59" s="42">
        <v>2.4123649999999999</v>
      </c>
      <c r="W59" s="42">
        <v>2.0957090000000003</v>
      </c>
      <c r="X59" s="42">
        <v>1.8073909999999997</v>
      </c>
      <c r="Y59" s="42">
        <v>1.5754220000000001</v>
      </c>
      <c r="Z59" s="42">
        <v>1.2681490000000002</v>
      </c>
      <c r="AA59" s="42">
        <v>1.64937</v>
      </c>
      <c r="AB59" s="42">
        <v>1.1086549999999997</v>
      </c>
      <c r="AC59" s="42">
        <v>1.4623830000000002</v>
      </c>
      <c r="AD59" s="42">
        <v>1.4794610000000001</v>
      </c>
      <c r="AE59" s="42">
        <v>1.685737</v>
      </c>
      <c r="AF59" s="42">
        <v>1.8521149999999993</v>
      </c>
      <c r="AG59" s="42">
        <v>4.2195599999999995</v>
      </c>
      <c r="AH59" s="42">
        <v>7.7890580000000016</v>
      </c>
      <c r="AI59" s="42">
        <f t="shared" si="1"/>
        <v>85.80045800000002</v>
      </c>
      <c r="AJ59" s="26"/>
      <c r="AK59" s="27"/>
      <c r="AL59" s="28"/>
      <c r="AM59" s="29"/>
      <c r="AN59" s="29"/>
    </row>
    <row r="60" spans="1:40" ht="12" customHeight="1" x14ac:dyDescent="0.25">
      <c r="A60" s="40"/>
      <c r="B60" s="41" t="s">
        <v>46</v>
      </c>
      <c r="C60" s="42">
        <v>0.74240899999999999</v>
      </c>
      <c r="D60" s="42">
        <v>1.2065289999999997</v>
      </c>
      <c r="E60" s="42">
        <v>1.154685</v>
      </c>
      <c r="F60" s="42">
        <v>1.3860669999999999</v>
      </c>
      <c r="G60" s="42">
        <v>1.7831030000000001</v>
      </c>
      <c r="H60" s="42">
        <v>1.895975</v>
      </c>
      <c r="I60" s="42">
        <v>1.8591599999999999</v>
      </c>
      <c r="J60" s="42">
        <v>2.0477650000000005</v>
      </c>
      <c r="K60" s="42">
        <v>2.2886280000000001</v>
      </c>
      <c r="L60" s="42">
        <v>3.4863169999999997</v>
      </c>
      <c r="M60" s="42">
        <v>4.2890879999999996</v>
      </c>
      <c r="N60" s="42">
        <v>4.3847839999999998</v>
      </c>
      <c r="O60" s="42">
        <v>4.92096</v>
      </c>
      <c r="P60" s="42">
        <v>5.2489540000000012</v>
      </c>
      <c r="Q60" s="42">
        <v>6.4545650000000014</v>
      </c>
      <c r="R60" s="42">
        <v>9.8892199999999981</v>
      </c>
      <c r="S60" s="42">
        <v>11.780721000000002</v>
      </c>
      <c r="T60" s="42">
        <v>11.159399999999996</v>
      </c>
      <c r="U60" s="42">
        <v>11.009824999999998</v>
      </c>
      <c r="V60" s="42">
        <v>9.369511000000001</v>
      </c>
      <c r="W60" s="42">
        <v>8.3242549999999991</v>
      </c>
      <c r="X60" s="42">
        <v>9.141252999999999</v>
      </c>
      <c r="Y60" s="42">
        <v>8.6953459999999989</v>
      </c>
      <c r="Z60" s="42">
        <v>8.4649530000000013</v>
      </c>
      <c r="AA60" s="42">
        <v>7.8778920000000001</v>
      </c>
      <c r="AB60" s="42">
        <v>8.5394650000000034</v>
      </c>
      <c r="AC60" s="42">
        <v>10.706482999999999</v>
      </c>
      <c r="AD60" s="42">
        <v>11.272098999999997</v>
      </c>
      <c r="AE60" s="42">
        <v>13.908833000000007</v>
      </c>
      <c r="AF60" s="42">
        <v>87.97997500000001</v>
      </c>
      <c r="AG60" s="42">
        <v>317.50062900000006</v>
      </c>
      <c r="AH60" s="42">
        <v>69.638102000000003</v>
      </c>
      <c r="AI60" s="42">
        <f t="shared" si="1"/>
        <v>658.40695100000005</v>
      </c>
      <c r="AJ60" s="26"/>
      <c r="AK60" s="27"/>
      <c r="AL60" s="28"/>
      <c r="AM60" s="29"/>
      <c r="AN60" s="29"/>
    </row>
    <row r="61" spans="1:40" ht="12" customHeight="1" x14ac:dyDescent="0.25">
      <c r="A61" s="40"/>
      <c r="B61" s="41" t="s">
        <v>48</v>
      </c>
      <c r="C61" s="42">
        <v>2.3840999999999998E-2</v>
      </c>
      <c r="D61" s="42">
        <v>6.7143000000000022E-2</v>
      </c>
      <c r="E61" s="42">
        <v>8.0759999999999998E-2</v>
      </c>
      <c r="F61" s="42">
        <v>0.11029700000000002</v>
      </c>
      <c r="G61" s="42">
        <v>7.8105000000000008E-2</v>
      </c>
      <c r="H61" s="42">
        <v>5.8423000000000003E-2</v>
      </c>
      <c r="I61" s="42">
        <v>8.1703000000000012E-2</v>
      </c>
      <c r="J61" s="42">
        <v>0.10682100000000001</v>
      </c>
      <c r="K61" s="42">
        <v>8.8696999999999984E-2</v>
      </c>
      <c r="L61" s="42">
        <v>0.11463399999999999</v>
      </c>
      <c r="M61" s="42">
        <v>0.13272100000000001</v>
      </c>
      <c r="N61" s="42">
        <v>0.11651299999999999</v>
      </c>
      <c r="O61" s="42">
        <v>9.9257000000000012E-2</v>
      </c>
      <c r="P61" s="42">
        <v>0.11043500000000001</v>
      </c>
      <c r="Q61" s="42">
        <v>0.16063900000000003</v>
      </c>
      <c r="R61" s="42">
        <v>0.20013799999999995</v>
      </c>
      <c r="S61" s="42">
        <v>0.28365100000000004</v>
      </c>
      <c r="T61" s="42">
        <v>0.25430799999999998</v>
      </c>
      <c r="U61" s="42">
        <v>0.17976100000000003</v>
      </c>
      <c r="V61" s="42">
        <v>0.1817</v>
      </c>
      <c r="W61" s="42">
        <v>0.18291000000000002</v>
      </c>
      <c r="X61" s="42">
        <v>0.21215499999999995</v>
      </c>
      <c r="Y61" s="42">
        <v>0.20033600000000001</v>
      </c>
      <c r="Z61" s="42">
        <v>0.17262199999999997</v>
      </c>
      <c r="AA61" s="42">
        <v>0.14350800000000005</v>
      </c>
      <c r="AB61" s="42">
        <v>0.46347799999999995</v>
      </c>
      <c r="AC61" s="42">
        <v>1.2492820000000002</v>
      </c>
      <c r="AD61" s="42">
        <v>1.3015219999999998</v>
      </c>
      <c r="AE61" s="42">
        <v>1.0434129999999999</v>
      </c>
      <c r="AF61" s="42">
        <v>1.0660960000000002</v>
      </c>
      <c r="AG61" s="42">
        <v>1.1720629999999999</v>
      </c>
      <c r="AH61" s="42">
        <v>0.30009899999999995</v>
      </c>
      <c r="AI61" s="42">
        <f t="shared" si="1"/>
        <v>10.037031000000001</v>
      </c>
      <c r="AJ61" s="26"/>
      <c r="AK61" s="27"/>
      <c r="AL61" s="28"/>
      <c r="AM61" s="29"/>
      <c r="AN61" s="29"/>
    </row>
    <row r="62" spans="1:40" ht="12" customHeight="1" x14ac:dyDescent="0.25">
      <c r="A62" s="40"/>
      <c r="B62" s="41" t="s">
        <v>50</v>
      </c>
      <c r="C62" s="42">
        <v>2.6997E-2</v>
      </c>
      <c r="D62" s="42">
        <v>2.0161000000000002E-2</v>
      </c>
      <c r="E62" s="42">
        <v>1.3533999999999999E-2</v>
      </c>
      <c r="F62" s="42">
        <v>1.2717999999999997E-2</v>
      </c>
      <c r="G62" s="42">
        <v>4.2192E-2</v>
      </c>
      <c r="H62" s="42">
        <v>4.5482999999999996E-2</v>
      </c>
      <c r="I62" s="42">
        <v>5.7188000000000003E-2</v>
      </c>
      <c r="J62" s="42">
        <v>3.5414000000000001E-2</v>
      </c>
      <c r="K62" s="42">
        <v>3.2225000000000004E-2</v>
      </c>
      <c r="L62" s="42">
        <v>1.4743000000000008E-2</v>
      </c>
      <c r="M62" s="42">
        <v>1.6566999999999998E-2</v>
      </c>
      <c r="N62" s="42">
        <v>2.1706E-2</v>
      </c>
      <c r="O62" s="42">
        <v>3.3138000000000001E-2</v>
      </c>
      <c r="P62" s="42">
        <v>2.4866000000000003E-2</v>
      </c>
      <c r="Q62" s="42">
        <v>3.9930999999999994E-2</v>
      </c>
      <c r="R62" s="42">
        <v>5.4336999999999996E-2</v>
      </c>
      <c r="S62" s="42">
        <v>4.5027999999999999E-2</v>
      </c>
      <c r="T62" s="42">
        <v>2.2641999999999999E-2</v>
      </c>
      <c r="U62" s="42">
        <v>4.3070999999999998E-2</v>
      </c>
      <c r="V62" s="42">
        <v>2.9387E-2</v>
      </c>
      <c r="W62" s="42">
        <v>3.4566999999999994E-2</v>
      </c>
      <c r="X62" s="42">
        <v>3.4009000000000005E-2</v>
      </c>
      <c r="Y62" s="42">
        <v>5.4834000000000001E-2</v>
      </c>
      <c r="Z62" s="42">
        <v>6.9560999999999998E-2</v>
      </c>
      <c r="AA62" s="42">
        <v>5.9847000000000004E-2</v>
      </c>
      <c r="AB62" s="42">
        <v>5.2758999999999993E-2</v>
      </c>
      <c r="AC62" s="42">
        <v>5.3688E-2</v>
      </c>
      <c r="AD62" s="42">
        <v>5.2257000000000005E-2</v>
      </c>
      <c r="AE62" s="42">
        <v>2.6382000000000003E-2</v>
      </c>
      <c r="AF62" s="42">
        <v>2.2893E-2</v>
      </c>
      <c r="AG62" s="42">
        <v>1.5922000000000006E-2</v>
      </c>
      <c r="AH62" s="42">
        <v>1.5643999999999998E-2</v>
      </c>
      <c r="AI62" s="42">
        <f t="shared" si="1"/>
        <v>1.123691</v>
      </c>
      <c r="AJ62" s="26"/>
      <c r="AK62" s="27"/>
      <c r="AL62" s="28"/>
      <c r="AM62" s="29"/>
      <c r="AN62" s="29"/>
    </row>
    <row r="63" spans="1:40" ht="12" customHeight="1" x14ac:dyDescent="0.25">
      <c r="A63" s="40"/>
      <c r="B63" s="41" t="s">
        <v>52</v>
      </c>
      <c r="C63" s="42">
        <v>0.52099700000000004</v>
      </c>
      <c r="D63" s="42">
        <v>2.4725959999999998</v>
      </c>
      <c r="E63" s="42">
        <v>4.7275140000000002</v>
      </c>
      <c r="F63" s="42">
        <v>6.4908280000000005</v>
      </c>
      <c r="G63" s="42">
        <v>5.675109</v>
      </c>
      <c r="H63" s="42">
        <v>6.4507130000000004</v>
      </c>
      <c r="I63" s="42">
        <v>8.8746240000000025</v>
      </c>
      <c r="J63" s="42">
        <v>9.342630999999999</v>
      </c>
      <c r="K63" s="42">
        <v>11.206871999999999</v>
      </c>
      <c r="L63" s="42">
        <v>8.5158380000000005</v>
      </c>
      <c r="M63" s="42">
        <v>4.7384920000000008</v>
      </c>
      <c r="N63" s="42">
        <v>4.4903060000000021</v>
      </c>
      <c r="O63" s="42">
        <v>4.2965530000000003</v>
      </c>
      <c r="P63" s="42">
        <v>5.0516679999999994</v>
      </c>
      <c r="Q63" s="42">
        <v>6.5299340000000008</v>
      </c>
      <c r="R63" s="42">
        <v>5.6980389999999996</v>
      </c>
      <c r="S63" s="42">
        <v>6.1688450000000001</v>
      </c>
      <c r="T63" s="42">
        <v>7.7571449999999995</v>
      </c>
      <c r="U63" s="42">
        <v>8.0604279999999981</v>
      </c>
      <c r="V63" s="42">
        <v>9.0689119999999974</v>
      </c>
      <c r="W63" s="42">
        <v>11.739822</v>
      </c>
      <c r="X63" s="42">
        <v>10.919065999999999</v>
      </c>
      <c r="Y63" s="42">
        <v>20.734787000000001</v>
      </c>
      <c r="Z63" s="42">
        <v>18.820512000000001</v>
      </c>
      <c r="AA63" s="42">
        <v>15.155615000000003</v>
      </c>
      <c r="AB63" s="42">
        <v>15.497625000000001</v>
      </c>
      <c r="AC63" s="42">
        <v>16.480113000000003</v>
      </c>
      <c r="AD63" s="42">
        <v>14.679294999999996</v>
      </c>
      <c r="AE63" s="42">
        <v>15.849476000000003</v>
      </c>
      <c r="AF63" s="42">
        <v>18.242667000000008</v>
      </c>
      <c r="AG63" s="42">
        <v>18.963134</v>
      </c>
      <c r="AH63" s="42">
        <v>22.536391999999999</v>
      </c>
      <c r="AI63" s="42">
        <f t="shared" si="1"/>
        <v>325.75654800000001</v>
      </c>
      <c r="AJ63" s="26"/>
      <c r="AK63" s="27"/>
      <c r="AL63" s="28"/>
      <c r="AM63" s="29"/>
      <c r="AN63" s="29"/>
    </row>
    <row r="64" spans="1:40" ht="12" customHeight="1" x14ac:dyDescent="0.25">
      <c r="A64" s="40"/>
      <c r="B64" s="41" t="s">
        <v>427</v>
      </c>
      <c r="C64" s="42">
        <v>12.733843999999999</v>
      </c>
      <c r="D64" s="42">
        <v>34.333882000000003</v>
      </c>
      <c r="E64" s="42">
        <v>37.474371999999995</v>
      </c>
      <c r="F64" s="42">
        <v>42.121679000000015</v>
      </c>
      <c r="G64" s="42">
        <v>43.59280900000001</v>
      </c>
      <c r="H64" s="42">
        <v>41.106695000000002</v>
      </c>
      <c r="I64" s="42">
        <v>62.402141</v>
      </c>
      <c r="J64" s="42">
        <v>65.358698000000004</v>
      </c>
      <c r="K64" s="42">
        <v>72.163344999999993</v>
      </c>
      <c r="L64" s="42">
        <v>79.697435999999996</v>
      </c>
      <c r="M64" s="42">
        <v>135.08428799999999</v>
      </c>
      <c r="N64" s="42">
        <v>152.01021299999999</v>
      </c>
      <c r="O64" s="42">
        <v>138.19873400000003</v>
      </c>
      <c r="P64" s="42">
        <v>99.949919999999992</v>
      </c>
      <c r="Q64" s="42">
        <v>119.383169</v>
      </c>
      <c r="R64" s="42">
        <v>145.33192200000002</v>
      </c>
      <c r="S64" s="42">
        <v>125.21344700000003</v>
      </c>
      <c r="T64" s="42">
        <v>97.034800999999987</v>
      </c>
      <c r="U64" s="42">
        <v>76.441095999999973</v>
      </c>
      <c r="V64" s="42">
        <v>82.196035000000009</v>
      </c>
      <c r="W64" s="42">
        <v>103.73763100000001</v>
      </c>
      <c r="X64" s="42">
        <v>102.63232899999998</v>
      </c>
      <c r="Y64" s="42">
        <v>120.814177</v>
      </c>
      <c r="Z64" s="42">
        <v>151.96557200000001</v>
      </c>
      <c r="AA64" s="42">
        <v>130.145734</v>
      </c>
      <c r="AB64" s="42">
        <v>134.582967</v>
      </c>
      <c r="AC64" s="42">
        <v>133.580511</v>
      </c>
      <c r="AD64" s="42">
        <v>122.84233900000001</v>
      </c>
      <c r="AE64" s="42">
        <v>133.04498500000003</v>
      </c>
      <c r="AF64" s="42">
        <v>226.82102199999997</v>
      </c>
      <c r="AG64" s="42">
        <v>470.68328399999996</v>
      </c>
      <c r="AH64" s="42">
        <v>239.41780599999998</v>
      </c>
      <c r="AI64" s="42">
        <f t="shared" si="1"/>
        <v>3732.0968829999997</v>
      </c>
      <c r="AJ64" s="26"/>
      <c r="AK64" s="27"/>
      <c r="AL64" s="28"/>
      <c r="AM64" s="29"/>
      <c r="AN64" s="29"/>
    </row>
    <row r="65" spans="1:40" ht="12" customHeight="1" x14ac:dyDescent="0.25">
      <c r="A65" s="40"/>
      <c r="B65" s="41"/>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26"/>
      <c r="AK65" s="27"/>
      <c r="AL65" s="28"/>
      <c r="AM65" s="29"/>
      <c r="AN65" s="29"/>
    </row>
    <row r="66" spans="1:40" ht="12" customHeight="1" x14ac:dyDescent="0.25">
      <c r="A66" s="98" t="s">
        <v>440</v>
      </c>
      <c r="B66" s="99"/>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26"/>
      <c r="AK66" s="27"/>
      <c r="AL66" s="28"/>
      <c r="AM66" s="29"/>
      <c r="AN66" s="29"/>
    </row>
    <row r="67" spans="1:40" ht="12" customHeight="1" x14ac:dyDescent="0.25">
      <c r="A67" s="40"/>
      <c r="B67" s="41"/>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26"/>
      <c r="AK67" s="27"/>
      <c r="AL67" s="28"/>
      <c r="AM67" s="29"/>
      <c r="AN67" s="29"/>
    </row>
    <row r="68" spans="1:40" ht="12" customHeight="1" x14ac:dyDescent="0.25">
      <c r="A68" s="40"/>
      <c r="B68" s="41" t="s">
        <v>4</v>
      </c>
      <c r="C68" s="43">
        <f>IF(C10&gt;0,C39/C10*100,"--")</f>
        <v>0.40517763572502968</v>
      </c>
      <c r="D68" s="43">
        <f t="shared" ref="D68:AI68" si="2">IF(D10&gt;0,D39/D10*100,"--")</f>
        <v>1.0604923916393365</v>
      </c>
      <c r="E68" s="43">
        <f t="shared" si="2"/>
        <v>0.42172297422416233</v>
      </c>
      <c r="F68" s="43">
        <f t="shared" si="2"/>
        <v>0.4137590788161139</v>
      </c>
      <c r="G68" s="43">
        <f t="shared" si="2"/>
        <v>0.53773000531426174</v>
      </c>
      <c r="H68" s="43">
        <f t="shared" si="2"/>
        <v>0.31904624304572748</v>
      </c>
      <c r="I68" s="43">
        <f t="shared" si="2"/>
        <v>0.13910154606693748</v>
      </c>
      <c r="J68" s="43">
        <f t="shared" si="2"/>
        <v>0.1455396622659938</v>
      </c>
      <c r="K68" s="43">
        <f t="shared" si="2"/>
        <v>0.15076797556605886</v>
      </c>
      <c r="L68" s="43">
        <f t="shared" si="2"/>
        <v>0.16274583794907213</v>
      </c>
      <c r="M68" s="43">
        <f t="shared" si="2"/>
        <v>0.37091113745624815</v>
      </c>
      <c r="N68" s="43">
        <f t="shared" si="2"/>
        <v>0.56019151454655081</v>
      </c>
      <c r="O68" s="43">
        <f t="shared" si="2"/>
        <v>0.37436062089914141</v>
      </c>
      <c r="P68" s="43">
        <f t="shared" si="2"/>
        <v>3.9374359718051637</v>
      </c>
      <c r="Q68" s="43">
        <f t="shared" si="2"/>
        <v>1.8061323132749323</v>
      </c>
      <c r="R68" s="43">
        <f t="shared" si="2"/>
        <v>0.27387573009971194</v>
      </c>
      <c r="S68" s="43">
        <f t="shared" si="2"/>
        <v>0.74924417538434185</v>
      </c>
      <c r="T68" s="43">
        <f t="shared" si="2"/>
        <v>0.20312389061280667</v>
      </c>
      <c r="U68" s="43">
        <f t="shared" si="2"/>
        <v>0.26570449652834843</v>
      </c>
      <c r="V68" s="43">
        <f t="shared" si="2"/>
        <v>0.44080816974820725</v>
      </c>
      <c r="W68" s="43">
        <f t="shared" si="2"/>
        <v>0.31203216717453364</v>
      </c>
      <c r="X68" s="43">
        <f t="shared" si="2"/>
        <v>0.2559758017919182</v>
      </c>
      <c r="Y68" s="43">
        <f t="shared" si="2"/>
        <v>0.22859940668776652</v>
      </c>
      <c r="Z68" s="43">
        <f t="shared" si="2"/>
        <v>0.23284144263041479</v>
      </c>
      <c r="AA68" s="43">
        <f t="shared" si="2"/>
        <v>0.20360174699571129</v>
      </c>
      <c r="AB68" s="43">
        <f t="shared" si="2"/>
        <v>0.19826549982882297</v>
      </c>
      <c r="AC68" s="43">
        <f t="shared" si="2"/>
        <v>0.2561389782752726</v>
      </c>
      <c r="AD68" s="43">
        <f t="shared" si="2"/>
        <v>0.26286839933438733</v>
      </c>
      <c r="AE68" s="43">
        <f t="shared" si="2"/>
        <v>0.25369228750334699</v>
      </c>
      <c r="AF68" s="43">
        <f t="shared" si="2"/>
        <v>0.22148142686792227</v>
      </c>
      <c r="AG68" s="43">
        <f t="shared" si="2"/>
        <v>0.88116856604501625</v>
      </c>
      <c r="AH68" s="43">
        <f t="shared" si="2"/>
        <v>1.871887161347185</v>
      </c>
      <c r="AI68" s="43">
        <f t="shared" si="2"/>
        <v>0.41409652781230183</v>
      </c>
      <c r="AJ68" s="26"/>
      <c r="AK68" s="27"/>
      <c r="AL68" s="28"/>
      <c r="AM68" s="29"/>
      <c r="AN68" s="29"/>
    </row>
    <row r="69" spans="1:40" ht="12" customHeight="1" x14ac:dyDescent="0.25">
      <c r="A69" s="40"/>
      <c r="B69" s="41" t="s">
        <v>6</v>
      </c>
      <c r="C69" s="43">
        <f t="shared" ref="C69:AI77" si="3">IF(C11&gt;0,C40/C11*100,"--")</f>
        <v>0.17498438155692031</v>
      </c>
      <c r="D69" s="43">
        <f t="shared" si="3"/>
        <v>0.35346450018948844</v>
      </c>
      <c r="E69" s="43">
        <f t="shared" si="3"/>
        <v>0.28625128748526341</v>
      </c>
      <c r="F69" s="43">
        <f t="shared" si="3"/>
        <v>0.28925946517067413</v>
      </c>
      <c r="G69" s="43">
        <f t="shared" si="3"/>
        <v>0.18946378480442999</v>
      </c>
      <c r="H69" s="43">
        <f t="shared" si="3"/>
        <v>0.20490964953436067</v>
      </c>
      <c r="I69" s="43">
        <f t="shared" si="3"/>
        <v>0.23160435673595134</v>
      </c>
      <c r="J69" s="43">
        <f t="shared" si="3"/>
        <v>0.24903647945458621</v>
      </c>
      <c r="K69" s="43">
        <f t="shared" si="3"/>
        <v>0.19468887767941298</v>
      </c>
      <c r="L69" s="43">
        <f t="shared" si="3"/>
        <v>0.22486956699626029</v>
      </c>
      <c r="M69" s="43">
        <f t="shared" si="3"/>
        <v>0.37676900102998734</v>
      </c>
      <c r="N69" s="43">
        <f t="shared" si="3"/>
        <v>0.3992251432294226</v>
      </c>
      <c r="O69" s="43">
        <f t="shared" si="3"/>
        <v>0.38670292561960201</v>
      </c>
      <c r="P69" s="43">
        <f t="shared" si="3"/>
        <v>0.26079126074419223</v>
      </c>
      <c r="Q69" s="43">
        <f t="shared" si="3"/>
        <v>0.25813152697282732</v>
      </c>
      <c r="R69" s="43">
        <f t="shared" si="3"/>
        <v>0.39572399618100262</v>
      </c>
      <c r="S69" s="43">
        <f t="shared" si="3"/>
        <v>0.26199608009169784</v>
      </c>
      <c r="T69" s="43">
        <f t="shared" si="3"/>
        <v>0.14876301252019761</v>
      </c>
      <c r="U69" s="43">
        <f t="shared" si="3"/>
        <v>0.12585337321488529</v>
      </c>
      <c r="V69" s="43">
        <f t="shared" si="3"/>
        <v>0.17453710746973322</v>
      </c>
      <c r="W69" s="43">
        <f t="shared" si="3"/>
        <v>0.20844719451349564</v>
      </c>
      <c r="X69" s="43">
        <f t="shared" si="3"/>
        <v>0.19647938857724587</v>
      </c>
      <c r="Y69" s="43">
        <f t="shared" si="3"/>
        <v>0.250881187532636</v>
      </c>
      <c r="Z69" s="43">
        <f t="shared" si="3"/>
        <v>0.4555678186006753</v>
      </c>
      <c r="AA69" s="43">
        <f t="shared" si="3"/>
        <v>0.29656936960640601</v>
      </c>
      <c r="AB69" s="43">
        <f t="shared" si="3"/>
        <v>0.25853688970897615</v>
      </c>
      <c r="AC69" s="43">
        <f t="shared" si="3"/>
        <v>0.21006737862897173</v>
      </c>
      <c r="AD69" s="43">
        <f t="shared" si="3"/>
        <v>0.19011999262409895</v>
      </c>
      <c r="AE69" s="43">
        <f t="shared" si="3"/>
        <v>0.22204655386604838</v>
      </c>
      <c r="AF69" s="43">
        <f t="shared" ref="AF69:AH69" si="4">IF(AF11&gt;0,AF40/AF11*100,"--")</f>
        <v>0.27917422107573975</v>
      </c>
      <c r="AG69" s="43">
        <f t="shared" si="4"/>
        <v>0.28998527910837857</v>
      </c>
      <c r="AH69" s="43">
        <f t="shared" si="4"/>
        <v>0.33811607840451041</v>
      </c>
      <c r="AI69" s="43">
        <f t="shared" si="3"/>
        <v>0.2602426198712206</v>
      </c>
      <c r="AJ69" s="26"/>
      <c r="AK69" s="27"/>
      <c r="AL69" s="28"/>
      <c r="AM69" s="29"/>
      <c r="AN69" s="29"/>
    </row>
    <row r="70" spans="1:40" ht="12" customHeight="1" x14ac:dyDescent="0.25">
      <c r="A70" s="40"/>
      <c r="B70" s="41" t="s">
        <v>8</v>
      </c>
      <c r="C70" s="43">
        <f t="shared" si="3"/>
        <v>0.17800257573973097</v>
      </c>
      <c r="D70" s="43">
        <f t="shared" si="3"/>
        <v>0.89688037190668868</v>
      </c>
      <c r="E70" s="43">
        <f t="shared" si="3"/>
        <v>0.92156442241167602</v>
      </c>
      <c r="F70" s="43">
        <f t="shared" si="3"/>
        <v>0.99171341374099764</v>
      </c>
      <c r="G70" s="43">
        <f t="shared" si="3"/>
        <v>0.75411992104471848</v>
      </c>
      <c r="H70" s="43">
        <f t="shared" si="3"/>
        <v>0.45540653522405888</v>
      </c>
      <c r="I70" s="43">
        <f t="shared" si="3"/>
        <v>0.36471376790439847</v>
      </c>
      <c r="J70" s="43">
        <f t="shared" si="3"/>
        <v>0.3268201612001202</v>
      </c>
      <c r="K70" s="43">
        <f t="shared" si="3"/>
        <v>0.26140956393781439</v>
      </c>
      <c r="L70" s="43">
        <f t="shared" si="3"/>
        <v>0.24607274420870093</v>
      </c>
      <c r="M70" s="43">
        <f t="shared" si="3"/>
        <v>0.34370581907176512</v>
      </c>
      <c r="N70" s="43">
        <f t="shared" si="3"/>
        <v>0.42014664380939848</v>
      </c>
      <c r="O70" s="43">
        <f t="shared" si="3"/>
        <v>0.4253355797508177</v>
      </c>
      <c r="P70" s="43">
        <f t="shared" si="3"/>
        <v>0.2844832176159432</v>
      </c>
      <c r="Q70" s="43">
        <f t="shared" si="3"/>
        <v>0.30004957350109268</v>
      </c>
      <c r="R70" s="43">
        <f t="shared" si="3"/>
        <v>0.29398015119835597</v>
      </c>
      <c r="S70" s="43">
        <f t="shared" si="3"/>
        <v>0.17463318137056608</v>
      </c>
      <c r="T70" s="43">
        <f t="shared" si="3"/>
        <v>9.9263380997476183E-2</v>
      </c>
      <c r="U70" s="43">
        <f t="shared" si="3"/>
        <v>6.9721239042218858E-2</v>
      </c>
      <c r="V70" s="43">
        <f t="shared" si="3"/>
        <v>8.1806544504245682E-2</v>
      </c>
      <c r="W70" s="43">
        <f t="shared" si="3"/>
        <v>0.12257953089180584</v>
      </c>
      <c r="X70" s="43">
        <f t="shared" si="3"/>
        <v>0.12137061436334644</v>
      </c>
      <c r="Y70" s="43">
        <f t="shared" si="3"/>
        <v>0.1002711809831555</v>
      </c>
      <c r="Z70" s="43">
        <f t="shared" si="3"/>
        <v>9.5242820078838358E-2</v>
      </c>
      <c r="AA70" s="43">
        <f t="shared" si="3"/>
        <v>0.10849666679146526</v>
      </c>
      <c r="AB70" s="43">
        <f t="shared" si="3"/>
        <v>9.6248241638859922E-2</v>
      </c>
      <c r="AC70" s="43">
        <f t="shared" si="3"/>
        <v>0.12998547615325706</v>
      </c>
      <c r="AD70" s="43">
        <f t="shared" si="3"/>
        <v>0.11750021198455578</v>
      </c>
      <c r="AE70" s="43">
        <f t="shared" si="3"/>
        <v>0.12678614339034883</v>
      </c>
      <c r="AF70" s="43">
        <f t="shared" ref="AF70:AH70" si="5">IF(AF12&gt;0,AF41/AF12*100,"--")</f>
        <v>0.1225385276351233</v>
      </c>
      <c r="AG70" s="43">
        <f t="shared" si="5"/>
        <v>0.14574085799466657</v>
      </c>
      <c r="AH70" s="43">
        <f t="shared" si="5"/>
        <v>0.13596790023054228</v>
      </c>
      <c r="AI70" s="43">
        <f t="shared" si="3"/>
        <v>0.18245146395379461</v>
      </c>
      <c r="AJ70" s="26"/>
      <c r="AK70" s="27"/>
      <c r="AL70" s="28"/>
      <c r="AM70" s="29"/>
      <c r="AN70" s="29"/>
    </row>
    <row r="71" spans="1:40" ht="12" customHeight="1" x14ac:dyDescent="0.25">
      <c r="A71" s="40"/>
      <c r="B71" s="41" t="s">
        <v>10</v>
      </c>
      <c r="C71" s="43">
        <f t="shared" si="3"/>
        <v>0.60194593023127674</v>
      </c>
      <c r="D71" s="43">
        <f t="shared" si="3"/>
        <v>0.58864965046555406</v>
      </c>
      <c r="E71" s="43">
        <f t="shared" si="3"/>
        <v>0.62847221869426706</v>
      </c>
      <c r="F71" s="43">
        <f t="shared" si="3"/>
        <v>0.44938991624640073</v>
      </c>
      <c r="G71" s="43">
        <f t="shared" si="3"/>
        <v>0.34951697560903905</v>
      </c>
      <c r="H71" s="43">
        <f t="shared" si="3"/>
        <v>0.35749864855727126</v>
      </c>
      <c r="I71" s="43">
        <f t="shared" si="3"/>
        <v>0.41022375011318996</v>
      </c>
      <c r="J71" s="43">
        <f t="shared" si="3"/>
        <v>0.37439441310880844</v>
      </c>
      <c r="K71" s="43">
        <f t="shared" si="3"/>
        <v>0.32745505534357877</v>
      </c>
      <c r="L71" s="43">
        <f t="shared" si="3"/>
        <v>0.43018559395289913</v>
      </c>
      <c r="M71" s="43">
        <f t="shared" si="3"/>
        <v>0.39682137017935859</v>
      </c>
      <c r="N71" s="43">
        <f t="shared" si="3"/>
        <v>0.47086326714271837</v>
      </c>
      <c r="O71" s="43">
        <f t="shared" si="3"/>
        <v>0.3264124506517066</v>
      </c>
      <c r="P71" s="43">
        <f t="shared" si="3"/>
        <v>0.31296365790341713</v>
      </c>
      <c r="Q71" s="43">
        <f t="shared" si="3"/>
        <v>0.19103935684882731</v>
      </c>
      <c r="R71" s="43">
        <f t="shared" si="3"/>
        <v>0.18379715032709965</v>
      </c>
      <c r="S71" s="43">
        <f t="shared" si="3"/>
        <v>0.16601721435660063</v>
      </c>
      <c r="T71" s="43">
        <f t="shared" si="3"/>
        <v>0.16568675393341525</v>
      </c>
      <c r="U71" s="43">
        <f t="shared" si="3"/>
        <v>0.15285259180582794</v>
      </c>
      <c r="V71" s="43">
        <f t="shared" si="3"/>
        <v>0.1641412563041203</v>
      </c>
      <c r="W71" s="43">
        <f t="shared" si="3"/>
        <v>0.23894707183651284</v>
      </c>
      <c r="X71" s="43">
        <f t="shared" si="3"/>
        <v>0.16098483986004117</v>
      </c>
      <c r="Y71" s="43">
        <f t="shared" si="3"/>
        <v>0.2201348284263038</v>
      </c>
      <c r="Z71" s="43">
        <f t="shared" si="3"/>
        <v>0.16907895648960267</v>
      </c>
      <c r="AA71" s="43">
        <f t="shared" si="3"/>
        <v>0.22574028982084987</v>
      </c>
      <c r="AB71" s="43">
        <f t="shared" si="3"/>
        <v>0.18990986162044482</v>
      </c>
      <c r="AC71" s="43">
        <f t="shared" si="3"/>
        <v>0.14855095493395806</v>
      </c>
      <c r="AD71" s="43">
        <f t="shared" si="3"/>
        <v>0.23257436573620041</v>
      </c>
      <c r="AE71" s="43">
        <f t="shared" si="3"/>
        <v>0.14124605145256869</v>
      </c>
      <c r="AF71" s="43">
        <f t="shared" ref="AF71:AH71" si="6">IF(AF13&gt;0,AF42/AF13*100,"--")</f>
        <v>0.10575559057409709</v>
      </c>
      <c r="AG71" s="43">
        <f t="shared" si="6"/>
        <v>8.8970996854406306E-2</v>
      </c>
      <c r="AH71" s="43">
        <f t="shared" si="6"/>
        <v>1.8065290446191977E-2</v>
      </c>
      <c r="AI71" s="43">
        <f t="shared" si="3"/>
        <v>0.21932596351616393</v>
      </c>
      <c r="AJ71" s="26"/>
      <c r="AK71" s="27"/>
      <c r="AL71" s="28"/>
      <c r="AM71" s="29"/>
      <c r="AN71" s="29"/>
    </row>
    <row r="72" spans="1:40" ht="12" customHeight="1" x14ac:dyDescent="0.25">
      <c r="A72" s="40"/>
      <c r="B72" s="41" t="s">
        <v>12</v>
      </c>
      <c r="C72" s="43">
        <f t="shared" si="3"/>
        <v>0.16491538858361166</v>
      </c>
      <c r="D72" s="43">
        <f t="shared" si="3"/>
        <v>0.2798814616280409</v>
      </c>
      <c r="E72" s="43">
        <f t="shared" si="3"/>
        <v>0.19516771104435532</v>
      </c>
      <c r="F72" s="43">
        <f t="shared" si="3"/>
        <v>0.23775125142104675</v>
      </c>
      <c r="G72" s="43">
        <f t="shared" si="3"/>
        <v>0.25395742218616024</v>
      </c>
      <c r="H72" s="43">
        <f t="shared" si="3"/>
        <v>0.31417314074093089</v>
      </c>
      <c r="I72" s="43">
        <f t="shared" si="3"/>
        <v>0.29920488155290692</v>
      </c>
      <c r="J72" s="43">
        <f t="shared" si="3"/>
        <v>0.27807717879427274</v>
      </c>
      <c r="K72" s="43">
        <f t="shared" si="3"/>
        <v>0.3375188001936717</v>
      </c>
      <c r="L72" s="43">
        <f t="shared" si="3"/>
        <v>0.62907957331458364</v>
      </c>
      <c r="M72" s="43">
        <f t="shared" si="3"/>
        <v>1.3484744060377467</v>
      </c>
      <c r="N72" s="43">
        <f t="shared" si="3"/>
        <v>1.4859864519185535</v>
      </c>
      <c r="O72" s="43">
        <f t="shared" si="3"/>
        <v>1.7696744156457038</v>
      </c>
      <c r="P72" s="43">
        <f t="shared" si="3"/>
        <v>1.0406856935402247</v>
      </c>
      <c r="Q72" s="43">
        <f t="shared" si="3"/>
        <v>0.70371590350209468</v>
      </c>
      <c r="R72" s="43">
        <f t="shared" si="3"/>
        <v>1.2044056193509809</v>
      </c>
      <c r="S72" s="43">
        <f t="shared" si="3"/>
        <v>0.79137500927962501</v>
      </c>
      <c r="T72" s="43">
        <f t="shared" si="3"/>
        <v>0.53651788187852201</v>
      </c>
      <c r="U72" s="43">
        <f t="shared" si="3"/>
        <v>0.26042845132090597</v>
      </c>
      <c r="V72" s="43">
        <f t="shared" si="3"/>
        <v>0.3457425823274663</v>
      </c>
      <c r="W72" s="43">
        <f t="shared" si="3"/>
        <v>0.27665366614895465</v>
      </c>
      <c r="X72" s="43">
        <f t="shared" si="3"/>
        <v>0.20555039195614697</v>
      </c>
      <c r="Y72" s="43">
        <f t="shared" si="3"/>
        <v>0.21516193992095248</v>
      </c>
      <c r="Z72" s="43">
        <f t="shared" si="3"/>
        <v>0.23419447924035772</v>
      </c>
      <c r="AA72" s="43">
        <f t="shared" si="3"/>
        <v>0.214762931111598</v>
      </c>
      <c r="AB72" s="43">
        <f t="shared" si="3"/>
        <v>0.22413038907484389</v>
      </c>
      <c r="AC72" s="43">
        <f t="shared" si="3"/>
        <v>0.30006419705846715</v>
      </c>
      <c r="AD72" s="43">
        <f t="shared" si="3"/>
        <v>0.30141444423262509</v>
      </c>
      <c r="AE72" s="43">
        <f t="shared" si="3"/>
        <v>0.41532942298263681</v>
      </c>
      <c r="AF72" s="43">
        <f t="shared" ref="AF72:AH72" si="7">IF(AF14&gt;0,AF43/AF14*100,"--")</f>
        <v>0.42274344582839318</v>
      </c>
      <c r="AG72" s="43">
        <f t="shared" si="7"/>
        <v>0.34943344695740253</v>
      </c>
      <c r="AH72" s="43">
        <f t="shared" si="7"/>
        <v>0.33700256646179705</v>
      </c>
      <c r="AI72" s="43">
        <f t="shared" si="3"/>
        <v>0.55177935321912042</v>
      </c>
      <c r="AJ72" s="26"/>
      <c r="AK72" s="27"/>
      <c r="AL72" s="28"/>
      <c r="AM72" s="29"/>
      <c r="AN72" s="29"/>
    </row>
    <row r="73" spans="1:40" ht="12" customHeight="1" x14ac:dyDescent="0.25">
      <c r="A73" s="40"/>
      <c r="B73" s="41" t="s">
        <v>14</v>
      </c>
      <c r="C73" s="43">
        <f t="shared" si="3"/>
        <v>0.14836263751237655</v>
      </c>
      <c r="D73" s="43">
        <f t="shared" si="3"/>
        <v>0.32577770876396361</v>
      </c>
      <c r="E73" s="43">
        <f t="shared" si="3"/>
        <v>0.23786115234840768</v>
      </c>
      <c r="F73" s="43">
        <f t="shared" si="3"/>
        <v>0.24610803592389346</v>
      </c>
      <c r="G73" s="43">
        <f t="shared" si="3"/>
        <v>0.17855819744343149</v>
      </c>
      <c r="H73" s="43">
        <f t="shared" si="3"/>
        <v>0.19270609864534355</v>
      </c>
      <c r="I73" s="43">
        <f t="shared" si="3"/>
        <v>0.17337182200200546</v>
      </c>
      <c r="J73" s="43">
        <f t="shared" si="3"/>
        <v>0.20774361770017222</v>
      </c>
      <c r="K73" s="43">
        <f t="shared" si="3"/>
        <v>0.16882729858554049</v>
      </c>
      <c r="L73" s="43">
        <f t="shared" si="3"/>
        <v>0.28712184219997655</v>
      </c>
      <c r="M73" s="43">
        <f t="shared" si="3"/>
        <v>0.55532600544501198</v>
      </c>
      <c r="N73" s="43">
        <f t="shared" si="3"/>
        <v>0.65293099672168697</v>
      </c>
      <c r="O73" s="43">
        <f t="shared" si="3"/>
        <v>0.78768578716409565</v>
      </c>
      <c r="P73" s="43">
        <f t="shared" si="3"/>
        <v>0.57832466789275871</v>
      </c>
      <c r="Q73" s="43">
        <f t="shared" si="3"/>
        <v>0.52033839877585319</v>
      </c>
      <c r="R73" s="43">
        <f t="shared" si="3"/>
        <v>1.0507514128248279</v>
      </c>
      <c r="S73" s="43">
        <f t="shared" si="3"/>
        <v>0.81556091871847392</v>
      </c>
      <c r="T73" s="43">
        <f t="shared" si="3"/>
        <v>0.44964932928667722</v>
      </c>
      <c r="U73" s="43">
        <f t="shared" si="3"/>
        <v>0.15894844592224616</v>
      </c>
      <c r="V73" s="43">
        <f t="shared" si="3"/>
        <v>0.23673164389609189</v>
      </c>
      <c r="W73" s="43">
        <f t="shared" si="3"/>
        <v>0.23402041115063352</v>
      </c>
      <c r="X73" s="43">
        <f t="shared" si="3"/>
        <v>0.18476951542831191</v>
      </c>
      <c r="Y73" s="43">
        <f t="shared" si="3"/>
        <v>0.18896990084145171</v>
      </c>
      <c r="Z73" s="43">
        <f t="shared" si="3"/>
        <v>0.20797688480874704</v>
      </c>
      <c r="AA73" s="43">
        <f t="shared" si="3"/>
        <v>0.26156099988914577</v>
      </c>
      <c r="AB73" s="43">
        <f t="shared" si="3"/>
        <v>0.33386377393556294</v>
      </c>
      <c r="AC73" s="43">
        <f t="shared" si="3"/>
        <v>0.51321019035369497</v>
      </c>
      <c r="AD73" s="43">
        <f t="shared" si="3"/>
        <v>0.69534826444556097</v>
      </c>
      <c r="AE73" s="43">
        <f t="shared" si="3"/>
        <v>0.5955789700001054</v>
      </c>
      <c r="AF73" s="43">
        <f t="shared" ref="AF73:AH73" si="8">IF(AF15&gt;0,AF44/AF15*100,"--")</f>
        <v>0.34306826563943343</v>
      </c>
      <c r="AG73" s="43">
        <f t="shared" si="8"/>
        <v>0.27919079376741179</v>
      </c>
      <c r="AH73" s="43">
        <f t="shared" si="8"/>
        <v>0.27724921449475803</v>
      </c>
      <c r="AI73" s="43">
        <f t="shared" si="3"/>
        <v>0.43820459201883816</v>
      </c>
      <c r="AJ73" s="26"/>
      <c r="AK73" s="27"/>
      <c r="AL73" s="28"/>
      <c r="AM73" s="29"/>
      <c r="AN73" s="29"/>
    </row>
    <row r="74" spans="1:40" ht="12" customHeight="1" x14ac:dyDescent="0.25">
      <c r="A74" s="40"/>
      <c r="B74" s="41" t="s">
        <v>16</v>
      </c>
      <c r="C74" s="43">
        <f t="shared" si="3"/>
        <v>0.12609307162912031</v>
      </c>
      <c r="D74" s="43">
        <f t="shared" si="3"/>
        <v>0.73555683302530728</v>
      </c>
      <c r="E74" s="43">
        <f t="shared" si="3"/>
        <v>0.94391152312018856</v>
      </c>
      <c r="F74" s="43">
        <f t="shared" si="3"/>
        <v>0.84420190811720885</v>
      </c>
      <c r="G74" s="43">
        <f t="shared" si="3"/>
        <v>0.60899780567183581</v>
      </c>
      <c r="H74" s="43">
        <f t="shared" si="3"/>
        <v>0.14668890533146001</v>
      </c>
      <c r="I74" s="43">
        <f t="shared" si="3"/>
        <v>0.1036050312350186</v>
      </c>
      <c r="J74" s="43">
        <f t="shared" si="3"/>
        <v>0.13191784673811477</v>
      </c>
      <c r="K74" s="43">
        <f t="shared" si="3"/>
        <v>0.16882402526291845</v>
      </c>
      <c r="L74" s="43">
        <f t="shared" si="3"/>
        <v>0.14592807799035548</v>
      </c>
      <c r="M74" s="43">
        <f t="shared" si="3"/>
        <v>0.13449978319459477</v>
      </c>
      <c r="N74" s="43">
        <f t="shared" si="3"/>
        <v>0.13816526890676056</v>
      </c>
      <c r="O74" s="43">
        <f t="shared" si="3"/>
        <v>0.12597433360136237</v>
      </c>
      <c r="P74" s="43">
        <f t="shared" si="3"/>
        <v>0.13807130463867656</v>
      </c>
      <c r="Q74" s="43">
        <f t="shared" si="3"/>
        <v>0.23671390352295865</v>
      </c>
      <c r="R74" s="43">
        <f t="shared" si="3"/>
        <v>0.25592536647777581</v>
      </c>
      <c r="S74" s="43">
        <f t="shared" si="3"/>
        <v>0.1736206261585593</v>
      </c>
      <c r="T74" s="43">
        <f t="shared" si="3"/>
        <v>0.19103539792111349</v>
      </c>
      <c r="U74" s="43">
        <f t="shared" si="3"/>
        <v>0.16383253544401738</v>
      </c>
      <c r="V74" s="43">
        <f t="shared" si="3"/>
        <v>0.3688794928585194</v>
      </c>
      <c r="W74" s="43">
        <f t="shared" si="3"/>
        <v>0.16943349175351669</v>
      </c>
      <c r="X74" s="43">
        <f t="shared" si="3"/>
        <v>0.15250065424549608</v>
      </c>
      <c r="Y74" s="43">
        <f t="shared" si="3"/>
        <v>0.14242434492745809</v>
      </c>
      <c r="Z74" s="43">
        <f t="shared" si="3"/>
        <v>0.17245716628382204</v>
      </c>
      <c r="AA74" s="43">
        <f t="shared" si="3"/>
        <v>0.19677300778029269</v>
      </c>
      <c r="AB74" s="43">
        <f t="shared" si="3"/>
        <v>0.30113894429887511</v>
      </c>
      <c r="AC74" s="43">
        <f t="shared" si="3"/>
        <v>0.42185118450045972</v>
      </c>
      <c r="AD74" s="43">
        <f t="shared" si="3"/>
        <v>0.39495411284466125</v>
      </c>
      <c r="AE74" s="43">
        <f t="shared" si="3"/>
        <v>0.3273599082337959</v>
      </c>
      <c r="AF74" s="43">
        <f t="shared" ref="AF74:AH74" si="9">IF(AF16&gt;0,AF45/AF16*100,"--")</f>
        <v>0.27125937053837024</v>
      </c>
      <c r="AG74" s="43">
        <f t="shared" si="9"/>
        <v>0.25988275690685358</v>
      </c>
      <c r="AH74" s="43">
        <f t="shared" si="9"/>
        <v>0.27046634863368119</v>
      </c>
      <c r="AI74" s="43">
        <f t="shared" si="3"/>
        <v>0.25040714853835483</v>
      </c>
      <c r="AJ74" s="26"/>
      <c r="AK74" s="27"/>
      <c r="AL74" s="28"/>
      <c r="AM74" s="29"/>
      <c r="AN74" s="29"/>
    </row>
    <row r="75" spans="1:40" ht="12" customHeight="1" x14ac:dyDescent="0.25">
      <c r="A75" s="40"/>
      <c r="B75" s="41" t="s">
        <v>18</v>
      </c>
      <c r="C75" s="43">
        <f t="shared" si="3"/>
        <v>0.17071305498621347</v>
      </c>
      <c r="D75" s="43">
        <f t="shared" si="3"/>
        <v>0.278306461378727</v>
      </c>
      <c r="E75" s="43">
        <f t="shared" si="3"/>
        <v>0.1696529120117003</v>
      </c>
      <c r="F75" s="43">
        <f t="shared" si="3"/>
        <v>0.15319961669821364</v>
      </c>
      <c r="G75" s="43">
        <f t="shared" si="3"/>
        <v>0.12123309468948799</v>
      </c>
      <c r="H75" s="43">
        <f t="shared" si="3"/>
        <v>0.11565236408350532</v>
      </c>
      <c r="I75" s="43">
        <f t="shared" si="3"/>
        <v>0.19374225650888585</v>
      </c>
      <c r="J75" s="43">
        <f t="shared" si="3"/>
        <v>0.19692822656573752</v>
      </c>
      <c r="K75" s="43">
        <f t="shared" si="3"/>
        <v>0.19682929558946549</v>
      </c>
      <c r="L75" s="43">
        <f t="shared" si="3"/>
        <v>0.1466564805743579</v>
      </c>
      <c r="M75" s="43">
        <f t="shared" si="3"/>
        <v>0.12664663248351907</v>
      </c>
      <c r="N75" s="43">
        <f t="shared" si="3"/>
        <v>0.21807796892349438</v>
      </c>
      <c r="O75" s="43">
        <f t="shared" si="3"/>
        <v>0.15455115620523188</v>
      </c>
      <c r="P75" s="43">
        <f t="shared" si="3"/>
        <v>0.15155094145258272</v>
      </c>
      <c r="Q75" s="43">
        <f t="shared" si="3"/>
        <v>0.19526874850822212</v>
      </c>
      <c r="R75" s="43">
        <f t="shared" si="3"/>
        <v>0.13963923804422329</v>
      </c>
      <c r="S75" s="43">
        <f t="shared" si="3"/>
        <v>0.1111205789647683</v>
      </c>
      <c r="T75" s="43">
        <f t="shared" si="3"/>
        <v>0.10072764457311643</v>
      </c>
      <c r="U75" s="43">
        <f t="shared" si="3"/>
        <v>0.10630582934486592</v>
      </c>
      <c r="V75" s="43">
        <f t="shared" si="3"/>
        <v>0.18322013034793527</v>
      </c>
      <c r="W75" s="43">
        <f t="shared" si="3"/>
        <v>0.1783198393213361</v>
      </c>
      <c r="X75" s="43">
        <f t="shared" si="3"/>
        <v>0.19532289036381686</v>
      </c>
      <c r="Y75" s="43">
        <f t="shared" si="3"/>
        <v>0.23904265633643668</v>
      </c>
      <c r="Z75" s="43">
        <f t="shared" si="3"/>
        <v>0.22904773928064384</v>
      </c>
      <c r="AA75" s="43">
        <f t="shared" si="3"/>
        <v>5.9302196440187055E-2</v>
      </c>
      <c r="AB75" s="43">
        <f t="shared" si="3"/>
        <v>0.165661348290223</v>
      </c>
      <c r="AC75" s="43">
        <f t="shared" si="3"/>
        <v>0.20409546577586074</v>
      </c>
      <c r="AD75" s="43">
        <f t="shared" si="3"/>
        <v>0.30362082216260927</v>
      </c>
      <c r="AE75" s="43">
        <f t="shared" si="3"/>
        <v>0.22170465873521533</v>
      </c>
      <c r="AF75" s="43">
        <f t="shared" ref="AF75:AH75" si="10">IF(AF17&gt;0,AF46/AF17*100,"--")</f>
        <v>0.2298004544004843</v>
      </c>
      <c r="AG75" s="43">
        <f t="shared" si="10"/>
        <v>0.25067762399546217</v>
      </c>
      <c r="AH75" s="43">
        <f t="shared" si="10"/>
        <v>0.25986681236658105</v>
      </c>
      <c r="AI75" s="43">
        <f t="shared" si="3"/>
        <v>0.16768063201385897</v>
      </c>
      <c r="AJ75" s="26"/>
      <c r="AK75" s="27"/>
      <c r="AL75" s="28"/>
      <c r="AM75" s="29"/>
      <c r="AN75" s="29"/>
    </row>
    <row r="76" spans="1:40" ht="12" customHeight="1" x14ac:dyDescent="0.25">
      <c r="A76" s="40"/>
      <c r="B76" s="41" t="s">
        <v>20</v>
      </c>
      <c r="C76" s="43">
        <f t="shared" si="3"/>
        <v>0.45641833601992438</v>
      </c>
      <c r="D76" s="43">
        <f t="shared" si="3"/>
        <v>0.47042183538601179</v>
      </c>
      <c r="E76" s="43">
        <f t="shared" si="3"/>
        <v>0.5451968655042404</v>
      </c>
      <c r="F76" s="43">
        <f t="shared" si="3"/>
        <v>0.95459398754538016</v>
      </c>
      <c r="G76" s="43">
        <f t="shared" si="3"/>
        <v>1.0378135053408886</v>
      </c>
      <c r="H76" s="43">
        <f t="shared" si="3"/>
        <v>1.0581103294735654</v>
      </c>
      <c r="I76" s="43">
        <f t="shared" si="3"/>
        <v>0.74339691727046775</v>
      </c>
      <c r="J76" s="43">
        <f t="shared" si="3"/>
        <v>0.73329866727560578</v>
      </c>
      <c r="K76" s="43">
        <f t="shared" si="3"/>
        <v>0.27753350124168658</v>
      </c>
      <c r="L76" s="43">
        <f t="shared" si="3"/>
        <v>0.27114479556402526</v>
      </c>
      <c r="M76" s="43">
        <f t="shared" si="3"/>
        <v>0.38480348676231541</v>
      </c>
      <c r="N76" s="43">
        <f t="shared" si="3"/>
        <v>0.24310795032733865</v>
      </c>
      <c r="O76" s="43">
        <f t="shared" si="3"/>
        <v>0.29891479418294464</v>
      </c>
      <c r="P76" s="43">
        <f t="shared" si="3"/>
        <v>0.34923705123493609</v>
      </c>
      <c r="Q76" s="43">
        <f t="shared" si="3"/>
        <v>0.36944981002001681</v>
      </c>
      <c r="R76" s="43">
        <f t="shared" si="3"/>
        <v>0.29663641116653616</v>
      </c>
      <c r="S76" s="43">
        <f t="shared" si="3"/>
        <v>0.36298153964434221</v>
      </c>
      <c r="T76" s="43">
        <f t="shared" si="3"/>
        <v>0.27937307885821788</v>
      </c>
      <c r="U76" s="43">
        <f t="shared" si="3"/>
        <v>0.14157092351578318</v>
      </c>
      <c r="V76" s="43">
        <f t="shared" si="3"/>
        <v>0.22405611958463859</v>
      </c>
      <c r="W76" s="43">
        <f t="shared" si="3"/>
        <v>0.2191154283827533</v>
      </c>
      <c r="X76" s="43">
        <f t="shared" si="3"/>
        <v>0.37357500957976741</v>
      </c>
      <c r="Y76" s="43">
        <f t="shared" si="3"/>
        <v>0.24620551886641689</v>
      </c>
      <c r="Z76" s="43">
        <f t="shared" si="3"/>
        <v>1.1624939397701044</v>
      </c>
      <c r="AA76" s="43">
        <f t="shared" si="3"/>
        <v>0.88217882506447609</v>
      </c>
      <c r="AB76" s="43">
        <f t="shared" si="3"/>
        <v>0.26451909054259226</v>
      </c>
      <c r="AC76" s="43">
        <f t="shared" si="3"/>
        <v>0.27799264855540429</v>
      </c>
      <c r="AD76" s="43">
        <f t="shared" si="3"/>
        <v>0.26961745500311129</v>
      </c>
      <c r="AE76" s="43">
        <f t="shared" si="3"/>
        <v>0.36449388530774529</v>
      </c>
      <c r="AF76" s="43">
        <f t="shared" ref="AF76:AH76" si="11">IF(AF18&gt;0,AF47/AF18*100,"--")</f>
        <v>0.21136310586730342</v>
      </c>
      <c r="AG76" s="43">
        <f t="shared" si="11"/>
        <v>0.60123869376961114</v>
      </c>
      <c r="AH76" s="43">
        <f t="shared" si="11"/>
        <v>0.26895550229218984</v>
      </c>
      <c r="AI76" s="43">
        <f t="shared" si="3"/>
        <v>0.36573523928431184</v>
      </c>
      <c r="AJ76" s="26"/>
      <c r="AK76" s="27"/>
      <c r="AL76" s="28"/>
      <c r="AM76" s="29"/>
      <c r="AN76" s="29"/>
    </row>
    <row r="77" spans="1:40" ht="12" customHeight="1" x14ac:dyDescent="0.25">
      <c r="A77" s="40"/>
      <c r="B77" s="41" t="s">
        <v>22</v>
      </c>
      <c r="C77" s="43">
        <f t="shared" si="3"/>
        <v>0.41544082197560939</v>
      </c>
      <c r="D77" s="43">
        <f t="shared" si="3"/>
        <v>0.44379708370626347</v>
      </c>
      <c r="E77" s="43">
        <f t="shared" si="3"/>
        <v>0.4916529779532407</v>
      </c>
      <c r="F77" s="43">
        <f t="shared" si="3"/>
        <v>0.34419908289146517</v>
      </c>
      <c r="G77" s="43">
        <f t="shared" si="3"/>
        <v>0.38207735292705564</v>
      </c>
      <c r="H77" s="43">
        <f t="shared" si="3"/>
        <v>0.73823620265869827</v>
      </c>
      <c r="I77" s="43">
        <f t="shared" si="3"/>
        <v>0.465740295278534</v>
      </c>
      <c r="J77" s="43">
        <f t="shared" si="3"/>
        <v>0.22382732228970662</v>
      </c>
      <c r="K77" s="43">
        <f t="shared" si="3"/>
        <v>0.18176101102254649</v>
      </c>
      <c r="L77" s="43">
        <f t="shared" si="3"/>
        <v>0.24856502670214886</v>
      </c>
      <c r="M77" s="43">
        <f t="shared" si="3"/>
        <v>0.27155040874653241</v>
      </c>
      <c r="N77" s="43">
        <f t="shared" si="3"/>
        <v>0.43382287591140245</v>
      </c>
      <c r="O77" s="43">
        <f t="shared" si="3"/>
        <v>0.3449294667569141</v>
      </c>
      <c r="P77" s="43">
        <f t="shared" si="3"/>
        <v>0.33630564853198824</v>
      </c>
      <c r="Q77" s="43">
        <f t="shared" si="3"/>
        <v>0.43774824516061123</v>
      </c>
      <c r="R77" s="43">
        <f t="shared" ref="R77:AI77" si="12">IF(R19&gt;0,R48/R19*100,"--")</f>
        <v>0.32372603784172116</v>
      </c>
      <c r="S77" s="43">
        <f t="shared" si="12"/>
        <v>0.256503423613825</v>
      </c>
      <c r="T77" s="43">
        <f t="shared" si="12"/>
        <v>0.30270825388058442</v>
      </c>
      <c r="U77" s="43">
        <f t="shared" si="12"/>
        <v>0.29922420610959038</v>
      </c>
      <c r="V77" s="43">
        <f t="shared" si="12"/>
        <v>0.32979599450879693</v>
      </c>
      <c r="W77" s="43">
        <f t="shared" si="12"/>
        <v>0.35161888546196224</v>
      </c>
      <c r="X77" s="43">
        <f t="shared" si="12"/>
        <v>0.40124919862124164</v>
      </c>
      <c r="Y77" s="43">
        <f t="shared" si="12"/>
        <v>0.38556672794080143</v>
      </c>
      <c r="Z77" s="43">
        <f t="shared" si="12"/>
        <v>0.55342358091445798</v>
      </c>
      <c r="AA77" s="43">
        <f t="shared" si="12"/>
        <v>0.44989154189340991</v>
      </c>
      <c r="AB77" s="43">
        <f t="shared" si="12"/>
        <v>0.46415438910487095</v>
      </c>
      <c r="AC77" s="43">
        <f t="shared" si="12"/>
        <v>0.51638946067340474</v>
      </c>
      <c r="AD77" s="43">
        <f t="shared" si="12"/>
        <v>0.4763075500306137</v>
      </c>
      <c r="AE77" s="43">
        <f t="shared" si="12"/>
        <v>0.51809315377918319</v>
      </c>
      <c r="AF77" s="43">
        <f t="shared" si="12"/>
        <v>0.51425697243833379</v>
      </c>
      <c r="AG77" s="43">
        <f t="shared" si="12"/>
        <v>0.37280289557518714</v>
      </c>
      <c r="AH77" s="43">
        <f t="shared" si="12"/>
        <v>0.4444522595013452</v>
      </c>
      <c r="AI77" s="43">
        <f t="shared" si="12"/>
        <v>0.42840140447204772</v>
      </c>
      <c r="AJ77" s="26"/>
      <c r="AK77" s="27"/>
      <c r="AL77" s="28"/>
      <c r="AM77" s="29"/>
      <c r="AN77" s="29"/>
    </row>
    <row r="78" spans="1:40" ht="12" customHeight="1" x14ac:dyDescent="0.25">
      <c r="A78" s="40"/>
      <c r="B78" s="41" t="s">
        <v>24</v>
      </c>
      <c r="C78" s="43">
        <f t="shared" ref="C78:AI86" si="13">IF(C20&gt;0,C49/C20*100,"--")</f>
        <v>0.20635106278705195</v>
      </c>
      <c r="D78" s="43">
        <f t="shared" si="13"/>
        <v>0.25069480784010434</v>
      </c>
      <c r="E78" s="43">
        <f t="shared" si="13"/>
        <v>0.27785679870247687</v>
      </c>
      <c r="F78" s="43">
        <f t="shared" si="13"/>
        <v>0.21519044879187063</v>
      </c>
      <c r="G78" s="43">
        <f t="shared" si="13"/>
        <v>0.21351978111767753</v>
      </c>
      <c r="H78" s="43">
        <f t="shared" si="13"/>
        <v>0.2296783312100435</v>
      </c>
      <c r="I78" s="43">
        <f t="shared" si="13"/>
        <v>0.20468592255695758</v>
      </c>
      <c r="J78" s="43">
        <f t="shared" si="13"/>
        <v>0.17322060606846096</v>
      </c>
      <c r="K78" s="43">
        <f t="shared" si="13"/>
        <v>0.20956210439088377</v>
      </c>
      <c r="L78" s="43">
        <f t="shared" si="13"/>
        <v>0.25906568000881341</v>
      </c>
      <c r="M78" s="43">
        <f t="shared" si="13"/>
        <v>0.19019722690763197</v>
      </c>
      <c r="N78" s="43">
        <f t="shared" si="13"/>
        <v>0.19868745256934237</v>
      </c>
      <c r="O78" s="43">
        <f t="shared" si="13"/>
        <v>0.17379088232685841</v>
      </c>
      <c r="P78" s="43">
        <f t="shared" si="13"/>
        <v>0.27607365717309973</v>
      </c>
      <c r="Q78" s="43">
        <f t="shared" si="13"/>
        <v>0.2675280106888549</v>
      </c>
      <c r="R78" s="43">
        <f t="shared" si="13"/>
        <v>0.3478454040266461</v>
      </c>
      <c r="S78" s="43">
        <f t="shared" si="13"/>
        <v>0.34040457009288005</v>
      </c>
      <c r="T78" s="43">
        <f t="shared" si="13"/>
        <v>0.25639453890112024</v>
      </c>
      <c r="U78" s="43">
        <f t="shared" si="13"/>
        <v>0.26768826316814126</v>
      </c>
      <c r="V78" s="43">
        <f t="shared" si="13"/>
        <v>0.31442237017145408</v>
      </c>
      <c r="W78" s="43">
        <f t="shared" si="13"/>
        <v>0.29538895125061282</v>
      </c>
      <c r="X78" s="43">
        <f t="shared" si="13"/>
        <v>0.3353061179631186</v>
      </c>
      <c r="Y78" s="43">
        <f t="shared" si="13"/>
        <v>0.52577513138206566</v>
      </c>
      <c r="Z78" s="43">
        <f t="shared" si="13"/>
        <v>0.45752934819833285</v>
      </c>
      <c r="AA78" s="43">
        <f t="shared" si="13"/>
        <v>0.3465461179329557</v>
      </c>
      <c r="AB78" s="43">
        <f t="shared" si="13"/>
        <v>0.3616306266144465</v>
      </c>
      <c r="AC78" s="43">
        <f t="shared" si="13"/>
        <v>0.32856879089124946</v>
      </c>
      <c r="AD78" s="43">
        <f t="shared" si="13"/>
        <v>0.29588592471548281</v>
      </c>
      <c r="AE78" s="43">
        <f t="shared" si="13"/>
        <v>0.29447928756149355</v>
      </c>
      <c r="AF78" s="43">
        <f t="shared" ref="AF78:AH78" si="14">IF(AF20&gt;0,AF49/AF20*100,"--")</f>
        <v>0.29047576660028052</v>
      </c>
      <c r="AG78" s="43">
        <f t="shared" si="14"/>
        <v>0.28216383880656476</v>
      </c>
      <c r="AH78" s="43">
        <f t="shared" si="14"/>
        <v>0.24117380447695413</v>
      </c>
      <c r="AI78" s="43">
        <f t="shared" si="13"/>
        <v>0.29214821950546221</v>
      </c>
      <c r="AJ78" s="26"/>
      <c r="AK78" s="27"/>
      <c r="AL78" s="28"/>
      <c r="AM78" s="29"/>
      <c r="AN78" s="29"/>
    </row>
    <row r="79" spans="1:40" ht="12" customHeight="1" x14ac:dyDescent="0.25">
      <c r="A79" s="40"/>
      <c r="B79" s="41" t="s">
        <v>26</v>
      </c>
      <c r="C79" s="43">
        <f t="shared" si="13"/>
        <v>0.33207147593676239</v>
      </c>
      <c r="D79" s="43">
        <f t="shared" si="13"/>
        <v>1.4378961610285075</v>
      </c>
      <c r="E79" s="43">
        <f t="shared" si="13"/>
        <v>1.5833344653876091</v>
      </c>
      <c r="F79" s="43">
        <f t="shared" si="13"/>
        <v>0.4635313516897886</v>
      </c>
      <c r="G79" s="43">
        <f t="shared" si="13"/>
        <v>0.26276612993821913</v>
      </c>
      <c r="H79" s="43">
        <f t="shared" si="13"/>
        <v>0.27037702274564879</v>
      </c>
      <c r="I79" s="43">
        <f t="shared" si="13"/>
        <v>0.34185003138202791</v>
      </c>
      <c r="J79" s="43">
        <f t="shared" si="13"/>
        <v>0.38235398683867811</v>
      </c>
      <c r="K79" s="43">
        <f t="shared" si="13"/>
        <v>0.46895573042585997</v>
      </c>
      <c r="L79" s="43">
        <f t="shared" si="13"/>
        <v>0.32703247938505708</v>
      </c>
      <c r="M79" s="43">
        <f t="shared" si="13"/>
        <v>0.16114584907482085</v>
      </c>
      <c r="N79" s="43">
        <f t="shared" si="13"/>
        <v>0.14207365087544713</v>
      </c>
      <c r="O79" s="43">
        <f t="shared" si="13"/>
        <v>0.92873980354110863</v>
      </c>
      <c r="P79" s="43">
        <f t="shared" si="13"/>
        <v>0.11972708411973559</v>
      </c>
      <c r="Q79" s="43">
        <f t="shared" si="13"/>
        <v>0.11478763269668253</v>
      </c>
      <c r="R79" s="43">
        <f t="shared" si="13"/>
        <v>0.31289794819105543</v>
      </c>
      <c r="S79" s="43">
        <f t="shared" si="13"/>
        <v>0.4485553059373375</v>
      </c>
      <c r="T79" s="43">
        <f t="shared" si="13"/>
        <v>1.0216988613137321</v>
      </c>
      <c r="U79" s="43">
        <f t="shared" si="13"/>
        <v>1.051703280995034</v>
      </c>
      <c r="V79" s="43">
        <f t="shared" si="13"/>
        <v>0.6893633812989709</v>
      </c>
      <c r="W79" s="43">
        <f t="shared" si="13"/>
        <v>0.78339035242187371</v>
      </c>
      <c r="X79" s="43">
        <f t="shared" si="13"/>
        <v>0.7305452293687853</v>
      </c>
      <c r="Y79" s="43">
        <f t="shared" si="13"/>
        <v>0.71232128112868787</v>
      </c>
      <c r="Z79" s="43">
        <f t="shared" si="13"/>
        <v>0.73249788497225987</v>
      </c>
      <c r="AA79" s="43">
        <f t="shared" si="13"/>
        <v>0.69397149645709399</v>
      </c>
      <c r="AB79" s="43">
        <f t="shared" si="13"/>
        <v>0.91005475438046524</v>
      </c>
      <c r="AC79" s="43">
        <f t="shared" si="13"/>
        <v>0.54461916651098652</v>
      </c>
      <c r="AD79" s="43">
        <f t="shared" si="13"/>
        <v>0.44002735703550799</v>
      </c>
      <c r="AE79" s="43">
        <f t="shared" si="13"/>
        <v>0.48379748632881547</v>
      </c>
      <c r="AF79" s="43">
        <f t="shared" ref="AF79:AH79" si="15">IF(AF21&gt;0,AF50/AF21*100,"--")</f>
        <v>0.45030438820203267</v>
      </c>
      <c r="AG79" s="43">
        <f t="shared" si="15"/>
        <v>0.39884305495022859</v>
      </c>
      <c r="AH79" s="43">
        <f t="shared" si="15"/>
        <v>0.44957597595692278</v>
      </c>
      <c r="AI79" s="43">
        <f t="shared" si="13"/>
        <v>0.58158884895430618</v>
      </c>
      <c r="AJ79" s="26"/>
      <c r="AK79" s="27"/>
      <c r="AL79" s="28"/>
      <c r="AM79" s="29"/>
      <c r="AN79" s="29"/>
    </row>
    <row r="80" spans="1:40" ht="12" customHeight="1" x14ac:dyDescent="0.25">
      <c r="A80" s="40"/>
      <c r="B80" s="41" t="s">
        <v>28</v>
      </c>
      <c r="C80" s="43">
        <f t="shared" si="13"/>
        <v>0.15381254739101929</v>
      </c>
      <c r="D80" s="43">
        <f t="shared" si="13"/>
        <v>0.17585545754185025</v>
      </c>
      <c r="E80" s="43">
        <f t="shared" si="13"/>
        <v>0.32711590964235843</v>
      </c>
      <c r="F80" s="43">
        <f t="shared" si="13"/>
        <v>2.0020554091152869</v>
      </c>
      <c r="G80" s="43">
        <f t="shared" si="13"/>
        <v>0.26248453449527342</v>
      </c>
      <c r="H80" s="43">
        <f t="shared" si="13"/>
        <v>0.26396630523736736</v>
      </c>
      <c r="I80" s="43">
        <f t="shared" si="13"/>
        <v>0.29650573210949993</v>
      </c>
      <c r="J80" s="43">
        <f t="shared" si="13"/>
        <v>0.28401860393677497</v>
      </c>
      <c r="K80" s="43">
        <f t="shared" si="13"/>
        <v>0.35379017487926745</v>
      </c>
      <c r="L80" s="43">
        <f t="shared" si="13"/>
        <v>0.42291621405469132</v>
      </c>
      <c r="M80" s="43">
        <f t="shared" si="13"/>
        <v>0.23960205000675985</v>
      </c>
      <c r="N80" s="43">
        <f t="shared" si="13"/>
        <v>0.2511065710106275</v>
      </c>
      <c r="O80" s="43">
        <f t="shared" si="13"/>
        <v>0.22888476591033841</v>
      </c>
      <c r="P80" s="43">
        <f t="shared" si="13"/>
        <v>0.33714579780164305</v>
      </c>
      <c r="Q80" s="43">
        <f t="shared" si="13"/>
        <v>0.46515275562603448</v>
      </c>
      <c r="R80" s="43">
        <f t="shared" si="13"/>
        <v>0.44805536412235181</v>
      </c>
      <c r="S80" s="43">
        <f t="shared" si="13"/>
        <v>0.57667698636414233</v>
      </c>
      <c r="T80" s="43">
        <f t="shared" si="13"/>
        <v>1.0376395458116836</v>
      </c>
      <c r="U80" s="43">
        <f t="shared" si="13"/>
        <v>0.87753865890747551</v>
      </c>
      <c r="V80" s="43">
        <f t="shared" si="13"/>
        <v>0.50260820950169172</v>
      </c>
      <c r="W80" s="43">
        <f t="shared" si="13"/>
        <v>0.54464441444876532</v>
      </c>
      <c r="X80" s="43">
        <f t="shared" si="13"/>
        <v>0.46410528378507199</v>
      </c>
      <c r="Y80" s="43">
        <f t="shared" si="13"/>
        <v>0.39223404386198529</v>
      </c>
      <c r="Z80" s="43">
        <f t="shared" si="13"/>
        <v>0.41324766055030371</v>
      </c>
      <c r="AA80" s="43">
        <f t="shared" si="13"/>
        <v>0.34054728726640798</v>
      </c>
      <c r="AB80" s="43">
        <f t="shared" si="13"/>
        <v>0.33587200097438202</v>
      </c>
      <c r="AC80" s="43">
        <f t="shared" si="13"/>
        <v>0.31637929079644789</v>
      </c>
      <c r="AD80" s="43">
        <f t="shared" si="13"/>
        <v>0.30496325355483528</v>
      </c>
      <c r="AE80" s="43">
        <f t="shared" si="13"/>
        <v>0.31530072211490978</v>
      </c>
      <c r="AF80" s="43">
        <f t="shared" ref="AF80:AH80" si="16">IF(AF22&gt;0,AF51/AF22*100,"--")</f>
        <v>0.34561281348549822</v>
      </c>
      <c r="AG80" s="43">
        <f t="shared" si="16"/>
        <v>0.33372172779526355</v>
      </c>
      <c r="AH80" s="43">
        <f t="shared" si="16"/>
        <v>0.59817208966465707</v>
      </c>
      <c r="AI80" s="43">
        <f t="shared" si="13"/>
        <v>0.43707712425674167</v>
      </c>
      <c r="AJ80" s="26"/>
      <c r="AK80" s="27"/>
      <c r="AL80" s="28"/>
      <c r="AM80" s="29"/>
      <c r="AN80" s="29"/>
    </row>
    <row r="81" spans="1:40" ht="12" customHeight="1" x14ac:dyDescent="0.25">
      <c r="A81" s="40"/>
      <c r="B81" s="41" t="s">
        <v>30</v>
      </c>
      <c r="C81" s="43">
        <f t="shared" si="13"/>
        <v>0.27289816549667639</v>
      </c>
      <c r="D81" s="43">
        <f t="shared" si="13"/>
        <v>0.35207346993606159</v>
      </c>
      <c r="E81" s="43">
        <f t="shared" si="13"/>
        <v>0.13431418341792184</v>
      </c>
      <c r="F81" s="43">
        <f t="shared" si="13"/>
        <v>0.16409244994688049</v>
      </c>
      <c r="G81" s="43">
        <f t="shared" si="13"/>
        <v>0.10911923392924175</v>
      </c>
      <c r="H81" s="43">
        <f t="shared" si="13"/>
        <v>9.6877939476549824E-2</v>
      </c>
      <c r="I81" s="43">
        <f t="shared" si="13"/>
        <v>9.695956377923233E-2</v>
      </c>
      <c r="J81" s="43">
        <f t="shared" si="13"/>
        <v>0.10628767856159731</v>
      </c>
      <c r="K81" s="43">
        <f t="shared" si="13"/>
        <v>0.20830889086813109</v>
      </c>
      <c r="L81" s="43">
        <f t="shared" si="13"/>
        <v>0.17920473615518773</v>
      </c>
      <c r="M81" s="43">
        <f t="shared" si="13"/>
        <v>0.11461084835315566</v>
      </c>
      <c r="N81" s="43">
        <f t="shared" si="13"/>
        <v>0.16976462261611969</v>
      </c>
      <c r="O81" s="43">
        <f t="shared" si="13"/>
        <v>0.15125149517296399</v>
      </c>
      <c r="P81" s="43">
        <f t="shared" si="13"/>
        <v>0.11522441541112421</v>
      </c>
      <c r="Q81" s="43">
        <f t="shared" si="13"/>
        <v>0.13139810529159116</v>
      </c>
      <c r="R81" s="43">
        <f t="shared" si="13"/>
        <v>0.1587687736928883</v>
      </c>
      <c r="S81" s="43">
        <f t="shared" si="13"/>
        <v>8.2097326761233325E-2</v>
      </c>
      <c r="T81" s="43">
        <f t="shared" si="13"/>
        <v>6.6776997078621614E-2</v>
      </c>
      <c r="U81" s="43">
        <f t="shared" si="13"/>
        <v>1.8534678182224144E-2</v>
      </c>
      <c r="V81" s="43">
        <f t="shared" si="13"/>
        <v>1.902492718435608E-2</v>
      </c>
      <c r="W81" s="43">
        <f t="shared" si="13"/>
        <v>0.32620514679231616</v>
      </c>
      <c r="X81" s="43">
        <f t="shared" si="13"/>
        <v>4.9940703650019751</v>
      </c>
      <c r="Y81" s="43">
        <f t="shared" si="13"/>
        <v>0.45976503354295373</v>
      </c>
      <c r="Z81" s="43">
        <f t="shared" si="13"/>
        <v>1.4627882306962203</v>
      </c>
      <c r="AA81" s="43">
        <f t="shared" si="13"/>
        <v>1.1384741375528293</v>
      </c>
      <c r="AB81" s="43">
        <f t="shared" si="13"/>
        <v>1.2974197792559021</v>
      </c>
      <c r="AC81" s="43">
        <f t="shared" si="13"/>
        <v>0.93328260334370339</v>
      </c>
      <c r="AD81" s="43">
        <f t="shared" si="13"/>
        <v>0.62270353896731756</v>
      </c>
      <c r="AE81" s="43">
        <f t="shared" si="13"/>
        <v>1.0763049827287148</v>
      </c>
      <c r="AF81" s="43">
        <f t="shared" ref="AF81:AH81" si="17">IF(AF23&gt;0,AF52/AF23*100,"--")</f>
        <v>4.7013878060190253</v>
      </c>
      <c r="AG81" s="43">
        <f t="shared" si="17"/>
        <v>1.3314024105391018</v>
      </c>
      <c r="AH81" s="43">
        <f t="shared" si="17"/>
        <v>0.98839137645107789</v>
      </c>
      <c r="AI81" s="43">
        <f t="shared" si="13"/>
        <v>0.1398470847669771</v>
      </c>
      <c r="AJ81" s="26"/>
      <c r="AK81" s="27"/>
      <c r="AL81" s="28"/>
      <c r="AM81" s="29"/>
      <c r="AN81" s="29"/>
    </row>
    <row r="82" spans="1:40" ht="12" customHeight="1" x14ac:dyDescent="0.25">
      <c r="A82" s="40"/>
      <c r="B82" s="41" t="s">
        <v>32</v>
      </c>
      <c r="C82" s="43">
        <f t="shared" si="13"/>
        <v>9.3472815965047001E-2</v>
      </c>
      <c r="D82" s="43">
        <f t="shared" si="13"/>
        <v>1.0819816761098708</v>
      </c>
      <c r="E82" s="43">
        <f t="shared" si="13"/>
        <v>1.2043349235779803</v>
      </c>
      <c r="F82" s="43">
        <f t="shared" si="13"/>
        <v>1.0788411023858007</v>
      </c>
      <c r="G82" s="43">
        <f t="shared" si="13"/>
        <v>1.0647654157256996</v>
      </c>
      <c r="H82" s="43">
        <f t="shared" si="13"/>
        <v>0.76408943650984906</v>
      </c>
      <c r="I82" s="43">
        <f t="shared" si="13"/>
        <v>0.32324115278826498</v>
      </c>
      <c r="J82" s="43">
        <f t="shared" si="13"/>
        <v>0.10101063325640298</v>
      </c>
      <c r="K82" s="43">
        <f t="shared" si="13"/>
        <v>6.4087594481675642E-2</v>
      </c>
      <c r="L82" s="43">
        <f t="shared" si="13"/>
        <v>7.8313220894881658E-2</v>
      </c>
      <c r="M82" s="43">
        <f t="shared" si="13"/>
        <v>7.9625581194610398E-2</v>
      </c>
      <c r="N82" s="43">
        <f t="shared" si="13"/>
        <v>8.4636652867721013E-2</v>
      </c>
      <c r="O82" s="43">
        <f t="shared" si="13"/>
        <v>7.2393160710690546E-2</v>
      </c>
      <c r="P82" s="43">
        <f t="shared" si="13"/>
        <v>5.2955221889710268E-2</v>
      </c>
      <c r="Q82" s="43">
        <f t="shared" si="13"/>
        <v>7.153394695367836E-2</v>
      </c>
      <c r="R82" s="43">
        <f t="shared" si="13"/>
        <v>0.15807795928464474</v>
      </c>
      <c r="S82" s="43">
        <f t="shared" si="13"/>
        <v>0.15134829220769572</v>
      </c>
      <c r="T82" s="43">
        <f t="shared" si="13"/>
        <v>0.1127601703762677</v>
      </c>
      <c r="U82" s="43">
        <f t="shared" si="13"/>
        <v>8.6789721830219893E-2</v>
      </c>
      <c r="V82" s="43">
        <f t="shared" si="13"/>
        <v>8.1775786355013633E-2</v>
      </c>
      <c r="W82" s="43">
        <f t="shared" si="13"/>
        <v>0.16036160025748461</v>
      </c>
      <c r="X82" s="43">
        <f t="shared" si="13"/>
        <v>8.2242683002850037E-2</v>
      </c>
      <c r="Y82" s="43">
        <f t="shared" si="13"/>
        <v>6.4749343379895033E-2</v>
      </c>
      <c r="Z82" s="43">
        <f t="shared" si="13"/>
        <v>6.8412205659859268E-2</v>
      </c>
      <c r="AA82" s="43">
        <f t="shared" si="13"/>
        <v>7.4068765265959055E-2</v>
      </c>
      <c r="AB82" s="43">
        <f t="shared" si="13"/>
        <v>7.6900275661177575E-2</v>
      </c>
      <c r="AC82" s="43">
        <f t="shared" si="13"/>
        <v>8.5402652166308726E-2</v>
      </c>
      <c r="AD82" s="43">
        <f t="shared" si="13"/>
        <v>4.479292859847795E-2</v>
      </c>
      <c r="AE82" s="43">
        <f t="shared" si="13"/>
        <v>4.5026471419349123E-2</v>
      </c>
      <c r="AF82" s="43">
        <f t="shared" ref="AF82:AH82" si="18">IF(AF24&gt;0,AF53/AF24*100,"--")</f>
        <v>3.3223757923360381E-2</v>
      </c>
      <c r="AG82" s="43">
        <f t="shared" si="18"/>
        <v>2.5018989722293158E-2</v>
      </c>
      <c r="AH82" s="43">
        <f t="shared" si="18"/>
        <v>3.0341278405520571E-2</v>
      </c>
      <c r="AI82" s="43">
        <f t="shared" si="13"/>
        <v>0.10996202399956576</v>
      </c>
      <c r="AJ82" s="26"/>
      <c r="AK82" s="27"/>
      <c r="AL82" s="28"/>
      <c r="AM82" s="29"/>
      <c r="AN82" s="29"/>
    </row>
    <row r="83" spans="1:40" ht="12" customHeight="1" x14ac:dyDescent="0.25">
      <c r="A83" s="40"/>
      <c r="B83" s="41" t="s">
        <v>34</v>
      </c>
      <c r="C83" s="43">
        <f t="shared" si="13"/>
        <v>0.24398529255311147</v>
      </c>
      <c r="D83" s="43">
        <f t="shared" si="13"/>
        <v>0.2258623598840952</v>
      </c>
      <c r="E83" s="43">
        <f t="shared" si="13"/>
        <v>0.29645683556704966</v>
      </c>
      <c r="F83" s="43">
        <f t="shared" si="13"/>
        <v>0.20904869082039604</v>
      </c>
      <c r="G83" s="43">
        <f t="shared" si="13"/>
        <v>0.19931807185813211</v>
      </c>
      <c r="H83" s="43">
        <f t="shared" si="13"/>
        <v>0.14797325653011187</v>
      </c>
      <c r="I83" s="43">
        <f t="shared" si="13"/>
        <v>0.19857231506381975</v>
      </c>
      <c r="J83" s="43">
        <f t="shared" si="13"/>
        <v>0.15222243442591771</v>
      </c>
      <c r="K83" s="43">
        <f t="shared" si="13"/>
        <v>0.13325309399246965</v>
      </c>
      <c r="L83" s="43">
        <f t="shared" si="13"/>
        <v>0.12491285454676798</v>
      </c>
      <c r="M83" s="43">
        <f t="shared" si="13"/>
        <v>0.10821324636338588</v>
      </c>
      <c r="N83" s="43">
        <f t="shared" si="13"/>
        <v>0.13277384229195335</v>
      </c>
      <c r="O83" s="43">
        <f t="shared" si="13"/>
        <v>0.11663697166959064</v>
      </c>
      <c r="P83" s="43">
        <f t="shared" si="13"/>
        <v>6.368329170439832E-2</v>
      </c>
      <c r="Q83" s="43">
        <f t="shared" si="13"/>
        <v>7.1511211731183133E-2</v>
      </c>
      <c r="R83" s="43">
        <f t="shared" si="13"/>
        <v>0.12712207806742037</v>
      </c>
      <c r="S83" s="43">
        <f t="shared" si="13"/>
        <v>0.13379101452736708</v>
      </c>
      <c r="T83" s="43">
        <f t="shared" si="13"/>
        <v>0.51096958369838374</v>
      </c>
      <c r="U83" s="43">
        <f t="shared" si="13"/>
        <v>0.48594062636450441</v>
      </c>
      <c r="V83" s="43">
        <f t="shared" si="13"/>
        <v>1.1438032263557525</v>
      </c>
      <c r="W83" s="43">
        <f t="shared" si="13"/>
        <v>0.87968148221521325</v>
      </c>
      <c r="X83" s="43">
        <f t="shared" si="13"/>
        <v>0.48082093454793134</v>
      </c>
      <c r="Y83" s="43">
        <f t="shared" si="13"/>
        <v>0.46264967893938647</v>
      </c>
      <c r="Z83" s="43">
        <f t="shared" si="13"/>
        <v>0.31075549536207586</v>
      </c>
      <c r="AA83" s="43">
        <f t="shared" si="13"/>
        <v>0.76024610508338708</v>
      </c>
      <c r="AB83" s="43">
        <f t="shared" si="13"/>
        <v>0.43044615857948837</v>
      </c>
      <c r="AC83" s="43">
        <f t="shared" si="13"/>
        <v>0.22599384480436563</v>
      </c>
      <c r="AD83" s="43">
        <f t="shared" si="13"/>
        <v>0.40611281285498163</v>
      </c>
      <c r="AE83" s="43">
        <f t="shared" si="13"/>
        <v>0.52365964953481914</v>
      </c>
      <c r="AF83" s="43">
        <f t="shared" ref="AF83:AH83" si="19">IF(AF25&gt;0,AF54/AF25*100,"--")</f>
        <v>0.5888349329356336</v>
      </c>
      <c r="AG83" s="43">
        <f t="shared" si="19"/>
        <v>0.44434776558589173</v>
      </c>
      <c r="AH83" s="43">
        <f t="shared" si="19"/>
        <v>0.1670415767222489</v>
      </c>
      <c r="AI83" s="43">
        <f t="shared" si="13"/>
        <v>0.38126076118091656</v>
      </c>
      <c r="AJ83" s="26"/>
      <c r="AK83" s="27"/>
      <c r="AL83" s="28"/>
      <c r="AM83" s="29"/>
      <c r="AN83" s="29"/>
    </row>
    <row r="84" spans="1:40" ht="12" customHeight="1" x14ac:dyDescent="0.25">
      <c r="A84" s="40"/>
      <c r="B84" s="41" t="s">
        <v>36</v>
      </c>
      <c r="C84" s="43">
        <f t="shared" si="13"/>
        <v>0.25619607327183025</v>
      </c>
      <c r="D84" s="43">
        <f t="shared" si="13"/>
        <v>0.37645934135485148</v>
      </c>
      <c r="E84" s="43">
        <f t="shared" si="13"/>
        <v>0.37522932014400956</v>
      </c>
      <c r="F84" s="43">
        <f t="shared" si="13"/>
        <v>0.24323297253022311</v>
      </c>
      <c r="G84" s="43">
        <f t="shared" si="13"/>
        <v>0.54924511117419472</v>
      </c>
      <c r="H84" s="43">
        <f t="shared" si="13"/>
        <v>0.17803819551690747</v>
      </c>
      <c r="I84" s="43">
        <f t="shared" si="13"/>
        <v>0.12636433525810695</v>
      </c>
      <c r="J84" s="43">
        <f t="shared" si="13"/>
        <v>0.13792447450418502</v>
      </c>
      <c r="K84" s="43">
        <f t="shared" si="13"/>
        <v>0.13252140681624186</v>
      </c>
      <c r="L84" s="43">
        <f t="shared" si="13"/>
        <v>0.14167788014902649</v>
      </c>
      <c r="M84" s="43">
        <f t="shared" si="13"/>
        <v>0.20822225411577877</v>
      </c>
      <c r="N84" s="43">
        <f t="shared" si="13"/>
        <v>0.19493824209116664</v>
      </c>
      <c r="O84" s="43">
        <f t="shared" si="13"/>
        <v>0.12880090108578138</v>
      </c>
      <c r="P84" s="43">
        <f t="shared" si="13"/>
        <v>0.13678059457940644</v>
      </c>
      <c r="Q84" s="43">
        <f t="shared" si="13"/>
        <v>0.12696869682921122</v>
      </c>
      <c r="R84" s="43">
        <f t="shared" si="13"/>
        <v>0.11947013011862158</v>
      </c>
      <c r="S84" s="43">
        <f t="shared" si="13"/>
        <v>0.1683546995072405</v>
      </c>
      <c r="T84" s="43">
        <f t="shared" si="13"/>
        <v>0.16625045732043556</v>
      </c>
      <c r="U84" s="43">
        <f t="shared" si="13"/>
        <v>0.16583903303753544</v>
      </c>
      <c r="V84" s="43">
        <f t="shared" si="13"/>
        <v>0.17934404489633293</v>
      </c>
      <c r="W84" s="43">
        <f t="shared" si="13"/>
        <v>0.13407357704405096</v>
      </c>
      <c r="X84" s="43">
        <f t="shared" si="13"/>
        <v>0.13630307977545203</v>
      </c>
      <c r="Y84" s="43">
        <f t="shared" si="13"/>
        <v>0.1363997406725829</v>
      </c>
      <c r="Z84" s="43">
        <f t="shared" si="13"/>
        <v>0.18911405297304362</v>
      </c>
      <c r="AA84" s="43">
        <f t="shared" si="13"/>
        <v>0.21433104659244012</v>
      </c>
      <c r="AB84" s="43">
        <f t="shared" si="13"/>
        <v>0.17101787283052625</v>
      </c>
      <c r="AC84" s="43">
        <f t="shared" si="13"/>
        <v>0.13373205344191691</v>
      </c>
      <c r="AD84" s="43">
        <f t="shared" si="13"/>
        <v>8.087419326636E-2</v>
      </c>
      <c r="AE84" s="43">
        <f t="shared" si="13"/>
        <v>5.6706732407338312E-2</v>
      </c>
      <c r="AF84" s="43">
        <f t="shared" ref="AF84:AH84" si="20">IF(AF26&gt;0,AF55/AF26*100,"--")</f>
        <v>0.10616072663364867</v>
      </c>
      <c r="AG84" s="43">
        <f t="shared" si="20"/>
        <v>0.16772796849061333</v>
      </c>
      <c r="AH84" s="43">
        <f t="shared" si="20"/>
        <v>0.14342744381047501</v>
      </c>
      <c r="AI84" s="43">
        <f t="shared" si="13"/>
        <v>0.14186602090480063</v>
      </c>
      <c r="AJ84" s="26"/>
      <c r="AK84" s="27"/>
      <c r="AL84" s="28"/>
      <c r="AM84" s="29"/>
      <c r="AN84" s="29"/>
    </row>
    <row r="85" spans="1:40" ht="12" customHeight="1" x14ac:dyDescent="0.25">
      <c r="A85" s="40"/>
      <c r="B85" s="41" t="s">
        <v>38</v>
      </c>
      <c r="C85" s="43">
        <f t="shared" si="13"/>
        <v>0.54797429864009339</v>
      </c>
      <c r="D85" s="43">
        <f t="shared" si="13"/>
        <v>0.42106112877219115</v>
      </c>
      <c r="E85" s="43">
        <f t="shared" si="13"/>
        <v>1.3357613725231552</v>
      </c>
      <c r="F85" s="43">
        <f t="shared" si="13"/>
        <v>1.8570018703350237</v>
      </c>
      <c r="G85" s="43">
        <f t="shared" si="13"/>
        <v>1.9880521500975226</v>
      </c>
      <c r="H85" s="43">
        <f t="shared" si="13"/>
        <v>3.341649324196367</v>
      </c>
      <c r="I85" s="43">
        <f t="shared" si="13"/>
        <v>3.1604056281817625</v>
      </c>
      <c r="J85" s="43">
        <f t="shared" si="13"/>
        <v>3.5531899883715483</v>
      </c>
      <c r="K85" s="43">
        <f t="shared" si="13"/>
        <v>2.2940117335897043</v>
      </c>
      <c r="L85" s="43">
        <f t="shared" si="13"/>
        <v>0.94987947560765151</v>
      </c>
      <c r="M85" s="43">
        <f t="shared" si="13"/>
        <v>0.46222422848335476</v>
      </c>
      <c r="N85" s="43">
        <f t="shared" si="13"/>
        <v>0.56759803926043373</v>
      </c>
      <c r="O85" s="43">
        <f t="shared" si="13"/>
        <v>0.5588279414560906</v>
      </c>
      <c r="P85" s="43">
        <f t="shared" si="13"/>
        <v>0.4708255890623998</v>
      </c>
      <c r="Q85" s="43">
        <f t="shared" si="13"/>
        <v>1.1037478678145825</v>
      </c>
      <c r="R85" s="43">
        <f t="shared" si="13"/>
        <v>1.087883911869324</v>
      </c>
      <c r="S85" s="43">
        <f t="shared" si="13"/>
        <v>1.3204570351538591</v>
      </c>
      <c r="T85" s="43">
        <f t="shared" si="13"/>
        <v>1.2208608256080731</v>
      </c>
      <c r="U85" s="43">
        <f t="shared" si="13"/>
        <v>1.2383019721934854</v>
      </c>
      <c r="V85" s="43">
        <f t="shared" si="13"/>
        <v>1.3759171936432959</v>
      </c>
      <c r="W85" s="43">
        <f t="shared" si="13"/>
        <v>1.4214683838822337</v>
      </c>
      <c r="X85" s="43">
        <f t="shared" si="13"/>
        <v>1.2267843982377169</v>
      </c>
      <c r="Y85" s="43">
        <f t="shared" si="13"/>
        <v>1.0623075630942034</v>
      </c>
      <c r="Z85" s="43">
        <f t="shared" si="13"/>
        <v>0.92002823781562604</v>
      </c>
      <c r="AA85" s="43">
        <f t="shared" si="13"/>
        <v>1.0743567988666953</v>
      </c>
      <c r="AB85" s="43">
        <f t="shared" si="13"/>
        <v>1.5120542864945945</v>
      </c>
      <c r="AC85" s="43">
        <f t="shared" si="13"/>
        <v>1.5492130975638081</v>
      </c>
      <c r="AD85" s="43">
        <f t="shared" si="13"/>
        <v>1.3452731965527802</v>
      </c>
      <c r="AE85" s="43">
        <f t="shared" si="13"/>
        <v>0.99117294376888065</v>
      </c>
      <c r="AF85" s="43">
        <f t="shared" ref="AF85:AH85" si="21">IF(AF27&gt;0,AF56/AF27*100,"--")</f>
        <v>0.29171585569911018</v>
      </c>
      <c r="AG85" s="43">
        <f t="shared" si="21"/>
        <v>0.17479418583286774</v>
      </c>
      <c r="AH85" s="43">
        <f t="shared" si="21"/>
        <v>0.18528079634851558</v>
      </c>
      <c r="AI85" s="43">
        <f t="shared" si="13"/>
        <v>1.2196002898309104</v>
      </c>
      <c r="AJ85" s="26"/>
      <c r="AK85" s="27"/>
      <c r="AL85" s="28"/>
      <c r="AM85" s="29"/>
      <c r="AN85" s="29"/>
    </row>
    <row r="86" spans="1:40" ht="12" customHeight="1" x14ac:dyDescent="0.25">
      <c r="A86" s="40"/>
      <c r="B86" s="41" t="s">
        <v>40</v>
      </c>
      <c r="C86" s="43" t="str">
        <f t="shared" si="13"/>
        <v>--</v>
      </c>
      <c r="D86" s="43" t="str">
        <f t="shared" si="13"/>
        <v>--</v>
      </c>
      <c r="E86" s="43" t="str">
        <f t="shared" si="13"/>
        <v>--</v>
      </c>
      <c r="F86" s="43">
        <f t="shared" si="13"/>
        <v>0.89306822535808372</v>
      </c>
      <c r="G86" s="43">
        <f t="shared" si="13"/>
        <v>0.88758855734979369</v>
      </c>
      <c r="H86" s="43">
        <f t="shared" si="13"/>
        <v>0.69289580728576416</v>
      </c>
      <c r="I86" s="43">
        <f t="shared" si="13"/>
        <v>0.41496073992863058</v>
      </c>
      <c r="J86" s="43">
        <f t="shared" si="13"/>
        <v>0.38305701581146889</v>
      </c>
      <c r="K86" s="43">
        <f t="shared" si="13"/>
        <v>0.3628623248176035</v>
      </c>
      <c r="L86" s="43">
        <f t="shared" si="13"/>
        <v>0.25619254636429695</v>
      </c>
      <c r="M86" s="43">
        <f t="shared" si="13"/>
        <v>0.21902616494399491</v>
      </c>
      <c r="N86" s="43">
        <f t="shared" si="13"/>
        <v>0.24249178578952796</v>
      </c>
      <c r="O86" s="43">
        <f t="shared" si="13"/>
        <v>0.30502896837702898</v>
      </c>
      <c r="P86" s="43">
        <f t="shared" si="13"/>
        <v>0.26062277347324087</v>
      </c>
      <c r="Q86" s="43">
        <f t="shared" si="13"/>
        <v>0.24711914705999546</v>
      </c>
      <c r="R86" s="43">
        <f t="shared" ref="R86:AI86" si="22">IF(R28&gt;0,R57/R28*100,"--")</f>
        <v>0.29087386728835196</v>
      </c>
      <c r="S86" s="43">
        <f t="shared" si="22"/>
        <v>0.36405075853791918</v>
      </c>
      <c r="T86" s="43">
        <f t="shared" si="22"/>
        <v>0.21544103433652614</v>
      </c>
      <c r="U86" s="43">
        <f t="shared" si="22"/>
        <v>0.14554954974410531</v>
      </c>
      <c r="V86" s="43">
        <f t="shared" si="22"/>
        <v>0.15410294239610173</v>
      </c>
      <c r="W86" s="43">
        <f t="shared" si="22"/>
        <v>0.1602346775613917</v>
      </c>
      <c r="X86" s="43">
        <f t="shared" si="22"/>
        <v>0.18101232132830022</v>
      </c>
      <c r="Y86" s="43">
        <f t="shared" si="22"/>
        <v>0.17070423745922553</v>
      </c>
      <c r="Z86" s="43">
        <f t="shared" si="22"/>
        <v>0.15663269844379105</v>
      </c>
      <c r="AA86" s="43">
        <f t="shared" si="22"/>
        <v>0.21530935733600001</v>
      </c>
      <c r="AB86" s="43">
        <f t="shared" si="22"/>
        <v>0.20946686250915719</v>
      </c>
      <c r="AC86" s="43">
        <f t="shared" si="22"/>
        <v>0.2024283975229608</v>
      </c>
      <c r="AD86" s="43">
        <f t="shared" si="22"/>
        <v>0.24581216013457069</v>
      </c>
      <c r="AE86" s="43">
        <f t="shared" si="22"/>
        <v>0.26165618848947247</v>
      </c>
      <c r="AF86" s="43">
        <f t="shared" si="22"/>
        <v>0.24326460348942416</v>
      </c>
      <c r="AG86" s="43">
        <f t="shared" si="22"/>
        <v>0.28439811700413103</v>
      </c>
      <c r="AH86" s="43">
        <f t="shared" si="22"/>
        <v>0.20616287820632465</v>
      </c>
      <c r="AI86" s="43">
        <f t="shared" si="22"/>
        <v>0.22638765536813327</v>
      </c>
      <c r="AJ86" s="26"/>
      <c r="AK86" s="27"/>
      <c r="AL86" s="28"/>
      <c r="AM86" s="29"/>
      <c r="AN86" s="29"/>
    </row>
    <row r="87" spans="1:40" ht="12" customHeight="1" x14ac:dyDescent="0.25">
      <c r="A87" s="40"/>
      <c r="B87" s="41" t="s">
        <v>42</v>
      </c>
      <c r="C87" s="43">
        <f t="shared" ref="C87:AI93" si="23">IF(C29&gt;0,C58/C29*100,"--")</f>
        <v>0.14994072518700205</v>
      </c>
      <c r="D87" s="43">
        <f t="shared" si="23"/>
        <v>0.20447248127633288</v>
      </c>
      <c r="E87" s="43">
        <f t="shared" si="23"/>
        <v>0.26009239117117045</v>
      </c>
      <c r="F87" s="43">
        <f t="shared" si="23"/>
        <v>0.23878430336346404</v>
      </c>
      <c r="G87" s="43">
        <f t="shared" si="23"/>
        <v>0.31860993407402555</v>
      </c>
      <c r="H87" s="43">
        <f t="shared" si="23"/>
        <v>0.2981482658741314</v>
      </c>
      <c r="I87" s="43">
        <f t="shared" si="23"/>
        <v>0.42627238049354677</v>
      </c>
      <c r="J87" s="43">
        <f t="shared" si="23"/>
        <v>0.38576773687813065</v>
      </c>
      <c r="K87" s="43">
        <f t="shared" si="23"/>
        <v>0.39778021520692081</v>
      </c>
      <c r="L87" s="43">
        <f t="shared" si="23"/>
        <v>0.39143931529915232</v>
      </c>
      <c r="M87" s="43">
        <f t="shared" si="23"/>
        <v>0.29412923751668896</v>
      </c>
      <c r="N87" s="43">
        <f t="shared" si="23"/>
        <v>0.30889641097641668</v>
      </c>
      <c r="O87" s="43">
        <f t="shared" si="23"/>
        <v>0.45079172333000339</v>
      </c>
      <c r="P87" s="43">
        <f t="shared" si="23"/>
        <v>0.44674143631564089</v>
      </c>
      <c r="Q87" s="43">
        <f t="shared" si="23"/>
        <v>0.64704699832703483</v>
      </c>
      <c r="R87" s="43">
        <f t="shared" si="23"/>
        <v>0.17628695865949925</v>
      </c>
      <c r="S87" s="43">
        <f t="shared" si="23"/>
        <v>0.13568488446688928</v>
      </c>
      <c r="T87" s="43">
        <f t="shared" si="23"/>
        <v>0.11737449267845215</v>
      </c>
      <c r="U87" s="43">
        <f t="shared" si="23"/>
        <v>7.1395978125339474E-2</v>
      </c>
      <c r="V87" s="43">
        <f t="shared" si="23"/>
        <v>6.7269906960088444E-2</v>
      </c>
      <c r="W87" s="43">
        <f t="shared" si="23"/>
        <v>0.14258396428301831</v>
      </c>
      <c r="X87" s="43">
        <f t="shared" si="23"/>
        <v>0.11358951701099501</v>
      </c>
      <c r="Y87" s="43">
        <f t="shared" si="23"/>
        <v>0.16679284831563196</v>
      </c>
      <c r="Z87" s="43">
        <f t="shared" si="23"/>
        <v>0.123879144633563</v>
      </c>
      <c r="AA87" s="43">
        <f t="shared" si="23"/>
        <v>0.12160186555955432</v>
      </c>
      <c r="AB87" s="43">
        <f t="shared" si="23"/>
        <v>0.14032553214281418</v>
      </c>
      <c r="AC87" s="43">
        <f t="shared" si="23"/>
        <v>0.15625925615241509</v>
      </c>
      <c r="AD87" s="43">
        <f t="shared" si="23"/>
        <v>0.11282350860939644</v>
      </c>
      <c r="AE87" s="43">
        <f t="shared" si="23"/>
        <v>6.5584442430786788E-2</v>
      </c>
      <c r="AF87" s="43">
        <f t="shared" si="23"/>
        <v>7.4435984729753907E-2</v>
      </c>
      <c r="AG87" s="43">
        <f t="shared" si="23"/>
        <v>7.745006338753932E-2</v>
      </c>
      <c r="AH87" s="43">
        <f t="shared" si="23"/>
        <v>8.6072211886640521E-2</v>
      </c>
      <c r="AI87" s="43">
        <f t="shared" si="23"/>
        <v>0.13573040504337588</v>
      </c>
      <c r="AJ87" s="26"/>
      <c r="AK87" s="27"/>
      <c r="AL87" s="28"/>
      <c r="AM87" s="29"/>
      <c r="AN87" s="29"/>
    </row>
    <row r="88" spans="1:40" ht="12" customHeight="1" x14ac:dyDescent="0.25">
      <c r="A88" s="40"/>
      <c r="B88" s="41" t="s">
        <v>44</v>
      </c>
      <c r="C88" s="43">
        <f t="shared" si="23"/>
        <v>0.66892962277710333</v>
      </c>
      <c r="D88" s="43">
        <f t="shared" si="23"/>
        <v>0.91998681972837226</v>
      </c>
      <c r="E88" s="43">
        <f t="shared" si="23"/>
        <v>1.2110388281948823</v>
      </c>
      <c r="F88" s="43">
        <f t="shared" si="23"/>
        <v>1.1588210525848253</v>
      </c>
      <c r="G88" s="43">
        <f t="shared" si="23"/>
        <v>2.7725400599946677</v>
      </c>
      <c r="H88" s="43">
        <f t="shared" si="23"/>
        <v>3.0203400596201471</v>
      </c>
      <c r="I88" s="43">
        <f t="shared" si="23"/>
        <v>5.0759627726160925</v>
      </c>
      <c r="J88" s="43">
        <f t="shared" si="23"/>
        <v>4.1501971244594964</v>
      </c>
      <c r="K88" s="43">
        <f t="shared" si="23"/>
        <v>2.5925838742612579</v>
      </c>
      <c r="L88" s="43">
        <f t="shared" si="23"/>
        <v>0.90334238822129909</v>
      </c>
      <c r="M88" s="43">
        <f t="shared" si="23"/>
        <v>0.22562302619116648</v>
      </c>
      <c r="N88" s="43">
        <f t="shared" si="23"/>
        <v>0.42387295472933001</v>
      </c>
      <c r="O88" s="43">
        <f t="shared" si="23"/>
        <v>0.48407979651600364</v>
      </c>
      <c r="P88" s="43">
        <f t="shared" si="23"/>
        <v>1.2237976255211889</v>
      </c>
      <c r="Q88" s="43">
        <f t="shared" si="23"/>
        <v>1.3026016436013657</v>
      </c>
      <c r="R88" s="43">
        <f t="shared" si="23"/>
        <v>1.0472763412785187</v>
      </c>
      <c r="S88" s="43">
        <f t="shared" si="23"/>
        <v>1.0202229546381196</v>
      </c>
      <c r="T88" s="43">
        <f t="shared" si="23"/>
        <v>0.3696229335165816</v>
      </c>
      <c r="U88" s="43">
        <f t="shared" si="23"/>
        <v>0.35828939400297399</v>
      </c>
      <c r="V88" s="43">
        <f t="shared" si="23"/>
        <v>0.50913139368609361</v>
      </c>
      <c r="W88" s="43">
        <f t="shared" si="23"/>
        <v>0.38633456398592242</v>
      </c>
      <c r="X88" s="43">
        <f t="shared" si="23"/>
        <v>0.31717315597155171</v>
      </c>
      <c r="Y88" s="43">
        <f t="shared" si="23"/>
        <v>0.26729674975101536</v>
      </c>
      <c r="Z88" s="43">
        <f t="shared" si="23"/>
        <v>0.21142178700607325</v>
      </c>
      <c r="AA88" s="43">
        <f t="shared" si="23"/>
        <v>0.28078841851015574</v>
      </c>
      <c r="AB88" s="43">
        <f t="shared" si="23"/>
        <v>0.18594630738505638</v>
      </c>
      <c r="AC88" s="43">
        <f t="shared" si="23"/>
        <v>0.25194675624350893</v>
      </c>
      <c r="AD88" s="43">
        <f t="shared" si="23"/>
        <v>0.25960271315236494</v>
      </c>
      <c r="AE88" s="43">
        <f t="shared" si="23"/>
        <v>0.32108346638551305</v>
      </c>
      <c r="AF88" s="43">
        <f t="shared" si="23"/>
        <v>0.29029164091167509</v>
      </c>
      <c r="AG88" s="43">
        <f t="shared" si="23"/>
        <v>0.78232324428928013</v>
      </c>
      <c r="AH88" s="43">
        <f t="shared" si="23"/>
        <v>1.4514739830294572</v>
      </c>
      <c r="AI88" s="43">
        <f t="shared" si="23"/>
        <v>0.67123612937381827</v>
      </c>
      <c r="AJ88" s="26"/>
      <c r="AK88" s="27"/>
      <c r="AL88" s="28"/>
      <c r="AM88" s="29"/>
      <c r="AN88" s="29"/>
    </row>
    <row r="89" spans="1:40" ht="12" customHeight="1" x14ac:dyDescent="0.25">
      <c r="A89" s="40"/>
      <c r="B89" s="41" t="s">
        <v>46</v>
      </c>
      <c r="C89" s="43">
        <f t="shared" si="23"/>
        <v>0.2643279029347867</v>
      </c>
      <c r="D89" s="43">
        <f t="shared" si="23"/>
        <v>0.35405568462765341</v>
      </c>
      <c r="E89" s="43">
        <f t="shared" si="23"/>
        <v>0.31160534664510386</v>
      </c>
      <c r="F89" s="43">
        <f t="shared" si="23"/>
        <v>0.34703801584892069</v>
      </c>
      <c r="G89" s="43">
        <f t="shared" si="23"/>
        <v>0.40090109265745094</v>
      </c>
      <c r="H89" s="43">
        <f t="shared" si="23"/>
        <v>0.35388627587277588</v>
      </c>
      <c r="I89" s="43">
        <f t="shared" si="23"/>
        <v>0.28344071315534863</v>
      </c>
      <c r="J89" s="43">
        <f t="shared" si="23"/>
        <v>0.26448586034139654</v>
      </c>
      <c r="K89" s="43">
        <f t="shared" si="23"/>
        <v>0.26110417991269397</v>
      </c>
      <c r="L89" s="43">
        <f t="shared" si="23"/>
        <v>0.3512099544014885</v>
      </c>
      <c r="M89" s="43">
        <f t="shared" si="23"/>
        <v>0.33202826093184001</v>
      </c>
      <c r="N89" s="43">
        <f t="shared" si="23"/>
        <v>0.28236296066315419</v>
      </c>
      <c r="O89" s="43">
        <f t="shared" si="23"/>
        <v>0.25190352076726241</v>
      </c>
      <c r="P89" s="43">
        <f t="shared" si="23"/>
        <v>0.22710791898968166</v>
      </c>
      <c r="Q89" s="43">
        <f t="shared" si="23"/>
        <v>0.25226781843742602</v>
      </c>
      <c r="R89" s="43">
        <f t="shared" si="23"/>
        <v>0.33174654719314994</v>
      </c>
      <c r="S89" s="43">
        <f t="shared" si="23"/>
        <v>0.34193168723838124</v>
      </c>
      <c r="T89" s="43">
        <f t="shared" si="23"/>
        <v>0.2776711341232681</v>
      </c>
      <c r="U89" s="43">
        <f t="shared" si="23"/>
        <v>0.25055652880449553</v>
      </c>
      <c r="V89" s="43">
        <f t="shared" si="23"/>
        <v>0.208622732370113</v>
      </c>
      <c r="W89" s="43">
        <f t="shared" si="23"/>
        <v>0.1638141385164695</v>
      </c>
      <c r="X89" s="43">
        <f t="shared" si="23"/>
        <v>0.16684031809497318</v>
      </c>
      <c r="Y89" s="43">
        <f t="shared" si="23"/>
        <v>0.15372995763506736</v>
      </c>
      <c r="Z89" s="43">
        <f t="shared" si="23"/>
        <v>0.147143935810121</v>
      </c>
      <c r="AA89" s="43">
        <f t="shared" si="23"/>
        <v>0.12762686331517459</v>
      </c>
      <c r="AB89" s="43">
        <f t="shared" si="23"/>
        <v>0.13109958011482528</v>
      </c>
      <c r="AC89" s="43">
        <f t="shared" si="23"/>
        <v>0.14820994397751563</v>
      </c>
      <c r="AD89" s="43">
        <f t="shared" si="23"/>
        <v>0.15148757809893515</v>
      </c>
      <c r="AE89" s="43">
        <f t="shared" si="23"/>
        <v>0.17105165215341897</v>
      </c>
      <c r="AF89" s="43">
        <f t="shared" si="23"/>
        <v>0.97818778921854066</v>
      </c>
      <c r="AG89" s="43">
        <f t="shared" si="23"/>
        <v>3.6152741957310308</v>
      </c>
      <c r="AH89" s="43">
        <f t="shared" si="23"/>
        <v>0.64475078310366596</v>
      </c>
      <c r="AI89" s="43">
        <f t="shared" si="23"/>
        <v>0.54549361739923274</v>
      </c>
      <c r="AJ89" s="26"/>
      <c r="AK89" s="27"/>
      <c r="AL89" s="28"/>
      <c r="AM89" s="29"/>
      <c r="AN89" s="29"/>
    </row>
    <row r="90" spans="1:40" ht="12" customHeight="1" x14ac:dyDescent="0.25">
      <c r="A90" s="40"/>
      <c r="B90" s="41" t="s">
        <v>48</v>
      </c>
      <c r="C90" s="43">
        <f t="shared" si="23"/>
        <v>0.36472158178500164</v>
      </c>
      <c r="D90" s="43">
        <f t="shared" si="23"/>
        <v>0.43793775104553467</v>
      </c>
      <c r="E90" s="43">
        <f t="shared" si="23"/>
        <v>0.31635847112678578</v>
      </c>
      <c r="F90" s="43">
        <f t="shared" si="23"/>
        <v>0.30990011700944159</v>
      </c>
      <c r="G90" s="43">
        <f t="shared" si="23"/>
        <v>0.27758762722233149</v>
      </c>
      <c r="H90" s="43">
        <f t="shared" si="23"/>
        <v>0.31330635240253196</v>
      </c>
      <c r="I90" s="43">
        <f t="shared" si="23"/>
        <v>0.31773441668105884</v>
      </c>
      <c r="J90" s="43">
        <f t="shared" si="23"/>
        <v>0.3249541556401454</v>
      </c>
      <c r="K90" s="43">
        <f t="shared" si="23"/>
        <v>0.10818992367424528</v>
      </c>
      <c r="L90" s="43">
        <f t="shared" si="23"/>
        <v>0.14006714924263861</v>
      </c>
      <c r="M90" s="43">
        <f t="shared" si="23"/>
        <v>0.15675369048992616</v>
      </c>
      <c r="N90" s="43">
        <f t="shared" si="23"/>
        <v>0.19412706683104144</v>
      </c>
      <c r="O90" s="43">
        <f t="shared" si="23"/>
        <v>0.14388601216083749</v>
      </c>
      <c r="P90" s="43">
        <f t="shared" si="23"/>
        <v>0.12624485532352153</v>
      </c>
      <c r="Q90" s="43">
        <f t="shared" si="23"/>
        <v>0.15437240504584496</v>
      </c>
      <c r="R90" s="43">
        <f t="shared" si="23"/>
        <v>0.19277596865088903</v>
      </c>
      <c r="S90" s="43">
        <f t="shared" si="23"/>
        <v>0.21841392532361434</v>
      </c>
      <c r="T90" s="43">
        <f t="shared" si="23"/>
        <v>0.23103556777430487</v>
      </c>
      <c r="U90" s="43">
        <f t="shared" si="23"/>
        <v>0.19690776564482704</v>
      </c>
      <c r="V90" s="43">
        <f t="shared" si="23"/>
        <v>0.19920968682263768</v>
      </c>
      <c r="W90" s="43">
        <f t="shared" si="23"/>
        <v>0.18839662401407337</v>
      </c>
      <c r="X90" s="43">
        <f t="shared" si="23"/>
        <v>0.29662669918246909</v>
      </c>
      <c r="Y90" s="43">
        <f t="shared" si="23"/>
        <v>0.29938037455961408</v>
      </c>
      <c r="Z90" s="43">
        <f t="shared" si="23"/>
        <v>0.26361284100049359</v>
      </c>
      <c r="AA90" s="43">
        <f t="shared" si="23"/>
        <v>0.2275336015892154</v>
      </c>
      <c r="AB90" s="43">
        <f t="shared" si="23"/>
        <v>0.73730533399950071</v>
      </c>
      <c r="AC90" s="43">
        <f t="shared" si="23"/>
        <v>2.0536167221681034</v>
      </c>
      <c r="AD90" s="43">
        <f t="shared" si="23"/>
        <v>2.5026997549453198</v>
      </c>
      <c r="AE90" s="43">
        <f t="shared" si="23"/>
        <v>2.1177617984440755</v>
      </c>
      <c r="AF90" s="43">
        <f t="shared" si="23"/>
        <v>1.9931398788235213</v>
      </c>
      <c r="AG90" s="43">
        <f t="shared" si="23"/>
        <v>3.0667194365242558</v>
      </c>
      <c r="AH90" s="43">
        <f t="shared" si="23"/>
        <v>0.72731168950584846</v>
      </c>
      <c r="AI90" s="43">
        <f t="shared" si="23"/>
        <v>0.50043234962871896</v>
      </c>
      <c r="AJ90" s="26"/>
      <c r="AK90" s="27"/>
      <c r="AL90" s="28"/>
      <c r="AM90" s="29"/>
      <c r="AN90" s="29"/>
    </row>
    <row r="91" spans="1:40" ht="12" customHeight="1" x14ac:dyDescent="0.25">
      <c r="A91" s="40"/>
      <c r="B91" s="41" t="s">
        <v>50</v>
      </c>
      <c r="C91" s="43">
        <f t="shared" si="23"/>
        <v>1.3908860052560725</v>
      </c>
      <c r="D91" s="43">
        <f t="shared" si="23"/>
        <v>1.9809247197513746</v>
      </c>
      <c r="E91" s="43">
        <f t="shared" si="23"/>
        <v>1.7733879125544436</v>
      </c>
      <c r="F91" s="43">
        <f t="shared" si="23"/>
        <v>1.0596478949517165</v>
      </c>
      <c r="G91" s="43">
        <f t="shared" si="23"/>
        <v>1.9202464207010865</v>
      </c>
      <c r="H91" s="43">
        <f t="shared" si="23"/>
        <v>1.099153915139218</v>
      </c>
      <c r="I91" s="43">
        <f t="shared" si="23"/>
        <v>2.0492474422928009</v>
      </c>
      <c r="J91" s="43">
        <f t="shared" si="23"/>
        <v>1.0366379840268647</v>
      </c>
      <c r="K91" s="43">
        <f t="shared" si="23"/>
        <v>1.1406272122327625</v>
      </c>
      <c r="L91" s="43">
        <f t="shared" si="23"/>
        <v>1.5712040071403837</v>
      </c>
      <c r="M91" s="43">
        <f t="shared" si="23"/>
        <v>1.1416769633749588</v>
      </c>
      <c r="N91" s="43">
        <f t="shared" si="23"/>
        <v>0.7155676344268932</v>
      </c>
      <c r="O91" s="43">
        <f t="shared" si="23"/>
        <v>0.38512361540633921</v>
      </c>
      <c r="P91" s="43">
        <f t="shared" si="23"/>
        <v>0.32593557706234605</v>
      </c>
      <c r="Q91" s="43">
        <f t="shared" si="23"/>
        <v>0.47332748475000269</v>
      </c>
      <c r="R91" s="43">
        <f t="shared" si="23"/>
        <v>0.59987306364933946</v>
      </c>
      <c r="S91" s="43">
        <f t="shared" si="23"/>
        <v>0.45858913059839934</v>
      </c>
      <c r="T91" s="43">
        <f t="shared" si="23"/>
        <v>0.24259426938806825</v>
      </c>
      <c r="U91" s="43">
        <f t="shared" si="23"/>
        <v>0.56706160816096851</v>
      </c>
      <c r="V91" s="43">
        <f t="shared" si="23"/>
        <v>0.58522388841415218</v>
      </c>
      <c r="W91" s="43">
        <f t="shared" si="23"/>
        <v>0.60364583433382146</v>
      </c>
      <c r="X91" s="43">
        <f t="shared" si="23"/>
        <v>0.56232193373004036</v>
      </c>
      <c r="Y91" s="43">
        <f t="shared" si="23"/>
        <v>0.60853635542500617</v>
      </c>
      <c r="Z91" s="43">
        <f t="shared" si="23"/>
        <v>0.60450430924730558</v>
      </c>
      <c r="AA91" s="43">
        <f t="shared" si="23"/>
        <v>0.67642317075155567</v>
      </c>
      <c r="AB91" s="43">
        <f t="shared" si="23"/>
        <v>0.71187730974900443</v>
      </c>
      <c r="AC91" s="43">
        <f t="shared" si="23"/>
        <v>0.67291265847376369</v>
      </c>
      <c r="AD91" s="43">
        <f t="shared" si="23"/>
        <v>0.7059069540689713</v>
      </c>
      <c r="AE91" s="43">
        <f t="shared" si="23"/>
        <v>0.41403448529669096</v>
      </c>
      <c r="AF91" s="43">
        <f t="shared" si="23"/>
        <v>0.36575633658913409</v>
      </c>
      <c r="AG91" s="43">
        <f t="shared" si="23"/>
        <v>0.30285064205971923</v>
      </c>
      <c r="AH91" s="43">
        <f t="shared" si="23"/>
        <v>0.24675713271492622</v>
      </c>
      <c r="AI91" s="43">
        <f t="shared" si="23"/>
        <v>0.62646589566385347</v>
      </c>
      <c r="AJ91" s="26"/>
      <c r="AK91" s="27"/>
      <c r="AL91" s="28"/>
      <c r="AM91" s="29"/>
      <c r="AN91" s="29"/>
    </row>
    <row r="92" spans="1:40" ht="12" customHeight="1" x14ac:dyDescent="0.25">
      <c r="A92" s="40"/>
      <c r="B92" s="41" t="s">
        <v>52</v>
      </c>
      <c r="C92" s="43">
        <f t="shared" si="23"/>
        <v>0.20043851197577567</v>
      </c>
      <c r="D92" s="43">
        <f t="shared" si="23"/>
        <v>0.70588636986769859</v>
      </c>
      <c r="E92" s="43">
        <f t="shared" si="23"/>
        <v>0.93605629954777358</v>
      </c>
      <c r="F92" s="43">
        <f t="shared" si="23"/>
        <v>0.84210268698423996</v>
      </c>
      <c r="G92" s="43">
        <f t="shared" si="23"/>
        <v>0.4961017276051114</v>
      </c>
      <c r="H92" s="43">
        <f t="shared" si="23"/>
        <v>0.50098613306853301</v>
      </c>
      <c r="I92" s="43">
        <f t="shared" si="23"/>
        <v>0.69717590661795414</v>
      </c>
      <c r="J92" s="43">
        <f t="shared" si="23"/>
        <v>0.60865139708012994</v>
      </c>
      <c r="K92" s="43">
        <f t="shared" si="23"/>
        <v>0.59861064573191036</v>
      </c>
      <c r="L92" s="43">
        <f t="shared" si="23"/>
        <v>0.39359823585508019</v>
      </c>
      <c r="M92" s="43">
        <f t="shared" si="23"/>
        <v>0.19391950442824238</v>
      </c>
      <c r="N92" s="43">
        <f t="shared" si="23"/>
        <v>0.17879231489279468</v>
      </c>
      <c r="O92" s="43">
        <f t="shared" si="23"/>
        <v>0.15747998075788078</v>
      </c>
      <c r="P92" s="43">
        <f t="shared" si="23"/>
        <v>0.16709147388680393</v>
      </c>
      <c r="Q92" s="43">
        <f t="shared" si="23"/>
        <v>0.2378836933768142</v>
      </c>
      <c r="R92" s="43">
        <f t="shared" si="23"/>
        <v>0.20905264150601235</v>
      </c>
      <c r="S92" s="43">
        <f t="shared" si="23"/>
        <v>0.22804774672649564</v>
      </c>
      <c r="T92" s="43">
        <f t="shared" si="23"/>
        <v>0.26383188647682515</v>
      </c>
      <c r="U92" s="43">
        <f t="shared" si="23"/>
        <v>0.30319100499373181</v>
      </c>
      <c r="V92" s="43">
        <f t="shared" si="23"/>
        <v>0.39736338941534255</v>
      </c>
      <c r="W92" s="43">
        <f t="shared" si="23"/>
        <v>0.397040554711862</v>
      </c>
      <c r="X92" s="43">
        <f t="shared" si="23"/>
        <v>0.30492790750126614</v>
      </c>
      <c r="Y92" s="43">
        <f t="shared" si="23"/>
        <v>0.52587169806587597</v>
      </c>
      <c r="Z92" s="43">
        <f t="shared" si="23"/>
        <v>0.45383795134437005</v>
      </c>
      <c r="AA92" s="43">
        <f t="shared" si="23"/>
        <v>0.33270311441864081</v>
      </c>
      <c r="AB92" s="43">
        <f t="shared" si="23"/>
        <v>0.32785323350258816</v>
      </c>
      <c r="AC92" s="43">
        <f t="shared" si="23"/>
        <v>0.34045909034208055</v>
      </c>
      <c r="AD92" s="43">
        <f t="shared" si="23"/>
        <v>0.29691335211747022</v>
      </c>
      <c r="AE92" s="43">
        <f t="shared" si="23"/>
        <v>0.30649126726652925</v>
      </c>
      <c r="AF92" s="43">
        <f t="shared" si="23"/>
        <v>0.33877040812530262</v>
      </c>
      <c r="AG92" s="43">
        <f t="shared" si="23"/>
        <v>0.40954770613239122</v>
      </c>
      <c r="AH92" s="43">
        <f t="shared" si="23"/>
        <v>0.46939508459904511</v>
      </c>
      <c r="AI92" s="43">
        <f t="shared" si="23"/>
        <v>0.35560367067425769</v>
      </c>
      <c r="AJ92" s="26"/>
      <c r="AK92" s="27"/>
      <c r="AL92" s="28"/>
      <c r="AM92" s="29"/>
      <c r="AN92" s="29"/>
    </row>
    <row r="93" spans="1:40" ht="12" customHeight="1" x14ac:dyDescent="0.25">
      <c r="A93" s="40"/>
      <c r="B93" s="41" t="s">
        <v>427</v>
      </c>
      <c r="C93" s="43">
        <f t="shared" si="23"/>
        <v>0.20108408953715476</v>
      </c>
      <c r="D93" s="43">
        <f t="shared" si="23"/>
        <v>0.50387711999575246</v>
      </c>
      <c r="E93" s="43">
        <f t="shared" si="23"/>
        <v>0.50552977333438764</v>
      </c>
      <c r="F93" s="43">
        <f t="shared" si="23"/>
        <v>0.51732295058398303</v>
      </c>
      <c r="G93" s="43">
        <f t="shared" si="23"/>
        <v>0.41710811950922877</v>
      </c>
      <c r="H93" s="43">
        <f t="shared" si="23"/>
        <v>0.33426382062887638</v>
      </c>
      <c r="I93" s="43">
        <f t="shared" si="23"/>
        <v>0.32539545631170896</v>
      </c>
      <c r="J93" s="43">
        <f t="shared" si="23"/>
        <v>0.29181364852298808</v>
      </c>
      <c r="K93" s="43">
        <f t="shared" si="23"/>
        <v>0.26706597296669254</v>
      </c>
      <c r="L93" s="43">
        <f t="shared" si="23"/>
        <v>0.25145434264794536</v>
      </c>
      <c r="M93" s="43">
        <f t="shared" si="23"/>
        <v>0.34168101760789105</v>
      </c>
      <c r="N93" s="43">
        <f t="shared" si="23"/>
        <v>0.38624510746506269</v>
      </c>
      <c r="O93" s="43">
        <f t="shared" si="23"/>
        <v>0.36717923519246154</v>
      </c>
      <c r="P93" s="43">
        <f t="shared" si="23"/>
        <v>0.27798930251206411</v>
      </c>
      <c r="Q93" s="43">
        <f t="shared" si="23"/>
        <v>0.28539850601525768</v>
      </c>
      <c r="R93" s="43">
        <f t="shared" si="23"/>
        <v>0.34532728318052919</v>
      </c>
      <c r="S93" s="43">
        <f t="shared" si="23"/>
        <v>0.25842584744656683</v>
      </c>
      <c r="T93" s="43">
        <f t="shared" si="23"/>
        <v>0.17866788677716441</v>
      </c>
      <c r="U93" s="43">
        <f t="shared" si="23"/>
        <v>0.14740880895339287</v>
      </c>
      <c r="V93" s="43">
        <f t="shared" si="23"/>
        <v>0.17347019228033758</v>
      </c>
      <c r="W93" s="43">
        <f t="shared" si="23"/>
        <v>0.17935562164667346</v>
      </c>
      <c r="X93" s="43">
        <f t="shared" si="23"/>
        <v>0.17014657590986745</v>
      </c>
      <c r="Y93" s="43">
        <f t="shared" si="23"/>
        <v>0.18883473692363362</v>
      </c>
      <c r="Z93" s="43">
        <f t="shared" si="23"/>
        <v>0.24077936007387035</v>
      </c>
      <c r="AA93" s="43">
        <f t="shared" si="23"/>
        <v>0.20577480011518312</v>
      </c>
      <c r="AB93" s="43">
        <f t="shared" si="23"/>
        <v>0.18969920388476388</v>
      </c>
      <c r="AC93" s="43">
        <f t="shared" si="23"/>
        <v>0.18618935743110215</v>
      </c>
      <c r="AD93" s="43">
        <f t="shared" si="23"/>
        <v>0.16648756925810673</v>
      </c>
      <c r="AE93" s="43">
        <f t="shared" si="23"/>
        <v>0.165194197788575</v>
      </c>
      <c r="AF93" s="43">
        <f t="shared" si="23"/>
        <v>0.27502415317173262</v>
      </c>
      <c r="AG93" s="43">
        <f t="shared" si="23"/>
        <v>0.60200223960583132</v>
      </c>
      <c r="AH93" s="43">
        <f t="shared" si="23"/>
        <v>0.27182619817844339</v>
      </c>
      <c r="AI93" s="43">
        <f t="shared" si="23"/>
        <v>0.25838550440469399</v>
      </c>
      <c r="AJ93" s="26"/>
      <c r="AK93" s="27"/>
      <c r="AL93" s="28"/>
      <c r="AM93" s="29"/>
      <c r="AN93" s="29"/>
    </row>
    <row r="94" spans="1:40" ht="12" customHeight="1" x14ac:dyDescent="0.25">
      <c r="A94" s="40"/>
      <c r="B94" s="41"/>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26"/>
      <c r="AK94" s="27"/>
      <c r="AL94" s="28"/>
      <c r="AM94" s="29"/>
      <c r="AN94" s="29"/>
    </row>
    <row r="95" spans="1:40" ht="12" customHeight="1" thickBot="1" x14ac:dyDescent="0.3">
      <c r="A95" s="34"/>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24"/>
      <c r="AK95" s="27"/>
      <c r="AL95" s="28"/>
      <c r="AM95" s="28"/>
      <c r="AN95" s="31"/>
    </row>
    <row r="96" spans="1:40" ht="12" customHeight="1" thickTop="1" x14ac:dyDescent="0.25">
      <c r="A96" s="44" t="s">
        <v>567</v>
      </c>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7"/>
      <c r="AL96" s="28"/>
      <c r="AM96" s="28"/>
      <c r="AN96" s="31"/>
    </row>
    <row r="97" spans="1:40" ht="12" customHeight="1" x14ac:dyDescent="0.25">
      <c r="A97" s="45"/>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7"/>
      <c r="AL97" s="47"/>
      <c r="AM97" s="47"/>
      <c r="AN97" s="46"/>
    </row>
    <row r="98" spans="1:40" ht="12" customHeight="1" x14ac:dyDescent="0.25">
      <c r="A98" s="45"/>
      <c r="B98" s="48"/>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28"/>
      <c r="AL98" s="28"/>
      <c r="AM98" s="28"/>
      <c r="AN98" s="31"/>
    </row>
    <row r="99" spans="1:40" ht="12" customHeight="1" x14ac:dyDescent="0.25">
      <c r="A99" s="45"/>
      <c r="B99" s="48"/>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28"/>
      <c r="AL99" s="28"/>
      <c r="AM99" s="28"/>
      <c r="AN99" s="31"/>
    </row>
    <row r="100" spans="1:40" ht="12" customHeight="1" x14ac:dyDescent="0.25">
      <c r="A100" s="45"/>
      <c r="B100" s="48"/>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28"/>
      <c r="AL100" s="28"/>
      <c r="AM100" s="28"/>
      <c r="AN100" s="31"/>
    </row>
    <row r="101" spans="1:40" ht="12" customHeight="1" x14ac:dyDescent="0.25">
      <c r="A101" s="45"/>
      <c r="B101" s="48"/>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28"/>
      <c r="AL101" s="28"/>
      <c r="AM101" s="28"/>
      <c r="AN101" s="31"/>
    </row>
    <row r="102" spans="1:40" ht="12" customHeight="1" x14ac:dyDescent="0.25">
      <c r="A102" s="45"/>
      <c r="B102" s="48"/>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28"/>
      <c r="AL102" s="28"/>
      <c r="AM102" s="28"/>
      <c r="AN102" s="31"/>
    </row>
    <row r="103" spans="1:40" ht="12" customHeight="1" x14ac:dyDescent="0.25">
      <c r="AJ103" s="31"/>
      <c r="AK103" s="28"/>
      <c r="AL103" s="28"/>
      <c r="AM103" s="28"/>
      <c r="AN103" s="31"/>
    </row>
    <row r="104" spans="1:40" ht="12" customHeight="1" x14ac:dyDescent="0.25">
      <c r="A104" s="45"/>
      <c r="B104" s="48"/>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28"/>
      <c r="AL104" s="28"/>
      <c r="AM104" s="28"/>
      <c r="AN104" s="31"/>
    </row>
    <row r="105" spans="1:40" ht="12" customHeight="1" x14ac:dyDescent="0.25">
      <c r="A105" s="45"/>
      <c r="B105" s="48"/>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28"/>
      <c r="AL105" s="28"/>
      <c r="AM105" s="28"/>
      <c r="AN105" s="31"/>
    </row>
    <row r="106" spans="1:40" ht="12" customHeight="1" x14ac:dyDescent="0.25">
      <c r="A106" s="45"/>
      <c r="B106" s="48"/>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28"/>
      <c r="AL106" s="28"/>
      <c r="AM106" s="28"/>
      <c r="AN106" s="31"/>
    </row>
    <row r="107" spans="1:40" ht="12" customHeight="1" x14ac:dyDescent="0.25">
      <c r="A107" s="45"/>
      <c r="B107" s="48"/>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28"/>
      <c r="AL107" s="28"/>
      <c r="AM107" s="28"/>
      <c r="AN107" s="31"/>
    </row>
    <row r="108" spans="1:40" ht="12" customHeight="1" x14ac:dyDescent="0.25">
      <c r="A108" s="45"/>
      <c r="B108" s="48"/>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28"/>
      <c r="AL108" s="28"/>
      <c r="AM108" s="28"/>
      <c r="AN108" s="31"/>
    </row>
    <row r="109" spans="1:40" ht="12" customHeight="1" x14ac:dyDescent="0.25">
      <c r="A109" s="45"/>
      <c r="B109" s="48"/>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28"/>
      <c r="AL109" s="28"/>
      <c r="AM109" s="28"/>
      <c r="AN109" s="31"/>
    </row>
    <row r="110" spans="1:40" ht="12" customHeight="1" x14ac:dyDescent="0.25">
      <c r="A110" s="45"/>
      <c r="B110" s="48"/>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28"/>
      <c r="AL110" s="28"/>
      <c r="AM110" s="28"/>
      <c r="AN110" s="31"/>
    </row>
    <row r="111" spans="1:40" ht="12" customHeight="1" x14ac:dyDescent="0.25">
      <c r="A111" s="45"/>
      <c r="B111" s="48"/>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28"/>
      <c r="AL111" s="28"/>
      <c r="AM111" s="28"/>
      <c r="AN111" s="31"/>
    </row>
    <row r="112" spans="1:40" ht="12" customHeight="1" x14ac:dyDescent="0.25">
      <c r="A112" s="45"/>
      <c r="B112" s="48"/>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28"/>
      <c r="AL112" s="28"/>
      <c r="AM112" s="28"/>
      <c r="AN112" s="31"/>
    </row>
    <row r="113" spans="1:40" ht="12" customHeight="1" x14ac:dyDescent="0.25">
      <c r="A113" s="45"/>
      <c r="B113" s="48"/>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c r="AJ113" s="31"/>
      <c r="AK113" s="28"/>
      <c r="AL113" s="28"/>
      <c r="AM113" s="28"/>
      <c r="AN113" s="31"/>
    </row>
    <row r="114" spans="1:40" ht="12" customHeight="1" x14ac:dyDescent="0.25">
      <c r="A114" s="45"/>
      <c r="B114" s="48"/>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28"/>
      <c r="AL114" s="28"/>
      <c r="AM114" s="28"/>
      <c r="AN114" s="31"/>
    </row>
    <row r="115" spans="1:40" ht="12" customHeight="1" x14ac:dyDescent="0.25">
      <c r="A115" s="45"/>
      <c r="B115" s="48"/>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28"/>
      <c r="AL115" s="28"/>
      <c r="AM115" s="28"/>
      <c r="AN115" s="31"/>
    </row>
    <row r="116" spans="1:40" ht="12" customHeight="1" x14ac:dyDescent="0.25">
      <c r="A116" s="45"/>
      <c r="B116" s="48"/>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31"/>
      <c r="AJ116" s="31"/>
      <c r="AK116" s="28"/>
      <c r="AL116" s="28"/>
      <c r="AM116" s="28"/>
      <c r="AN116" s="31"/>
    </row>
    <row r="117" spans="1:40" ht="12" customHeight="1" x14ac:dyDescent="0.25">
      <c r="A117" s="45"/>
      <c r="B117" s="48"/>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31"/>
      <c r="AJ117" s="31"/>
      <c r="AK117" s="28"/>
      <c r="AL117" s="28"/>
      <c r="AM117" s="28"/>
      <c r="AN117" s="31"/>
    </row>
    <row r="118" spans="1:40" ht="12" customHeight="1" x14ac:dyDescent="0.25">
      <c r="A118" s="45"/>
      <c r="B118" s="48"/>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28"/>
      <c r="AL118" s="28"/>
      <c r="AM118" s="28"/>
      <c r="AN118" s="31"/>
    </row>
    <row r="119" spans="1:40" ht="12" customHeight="1" x14ac:dyDescent="0.25">
      <c r="A119" s="45"/>
      <c r="B119" s="48"/>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28"/>
      <c r="AL119" s="28"/>
      <c r="AM119" s="28"/>
      <c r="AN119" s="31"/>
    </row>
    <row r="120" spans="1:40" ht="12" customHeight="1" x14ac:dyDescent="0.25">
      <c r="A120" s="45"/>
      <c r="B120" s="48"/>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28"/>
      <c r="AL120" s="28"/>
      <c r="AM120" s="28"/>
      <c r="AN120" s="31"/>
    </row>
    <row r="121" spans="1:40" ht="12" customHeight="1" x14ac:dyDescent="0.25">
      <c r="A121" s="45"/>
      <c r="B121" s="48"/>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31"/>
      <c r="AJ121" s="31"/>
      <c r="AK121" s="28"/>
      <c r="AL121" s="28"/>
      <c r="AM121" s="28"/>
      <c r="AN121" s="31"/>
    </row>
    <row r="122" spans="1:40" ht="12" customHeight="1" x14ac:dyDescent="0.25">
      <c r="A122" s="45"/>
      <c r="B122" s="48"/>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c r="AJ122" s="31"/>
      <c r="AK122" s="28"/>
      <c r="AL122" s="28"/>
      <c r="AM122" s="28"/>
      <c r="AN122" s="31"/>
    </row>
    <row r="123" spans="1:40" ht="12" customHeight="1" x14ac:dyDescent="0.25">
      <c r="A123" s="45"/>
      <c r="B123" s="48"/>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28"/>
      <c r="AL123" s="28"/>
      <c r="AM123" s="28"/>
      <c r="AN123" s="31"/>
    </row>
    <row r="124" spans="1:40" ht="12" customHeight="1" x14ac:dyDescent="0.25">
      <c r="A124" s="45"/>
      <c r="B124" s="48"/>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31"/>
      <c r="AJ124" s="31"/>
      <c r="AK124" s="28"/>
      <c r="AL124" s="28"/>
      <c r="AM124" s="28"/>
      <c r="AN124" s="31"/>
    </row>
    <row r="125" spans="1:40" ht="12" customHeight="1" x14ac:dyDescent="0.25">
      <c r="A125" s="45"/>
      <c r="B125" s="49"/>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c r="AK125" s="28"/>
      <c r="AL125" s="28"/>
      <c r="AM125" s="28"/>
      <c r="AN125" s="31"/>
    </row>
    <row r="126" spans="1:40" ht="12" customHeight="1" x14ac:dyDescent="0.25">
      <c r="A126" s="45"/>
      <c r="B126" s="48"/>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28"/>
      <c r="AL126" s="28"/>
      <c r="AM126" s="28"/>
      <c r="AN126" s="31"/>
    </row>
    <row r="127" spans="1:40" ht="12" customHeight="1" x14ac:dyDescent="0.25">
      <c r="A127" s="45"/>
      <c r="B127" s="48"/>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28"/>
      <c r="AL127" s="28"/>
      <c r="AM127" s="28"/>
      <c r="AN127" s="31"/>
    </row>
    <row r="128" spans="1:40" ht="12" customHeight="1" x14ac:dyDescent="0.25">
      <c r="A128" s="45"/>
      <c r="B128" s="48"/>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28"/>
      <c r="AL128" s="28"/>
      <c r="AM128" s="28"/>
      <c r="AN128" s="31"/>
    </row>
    <row r="129" spans="1:40" ht="12" customHeight="1" x14ac:dyDescent="0.25">
      <c r="A129" s="45"/>
      <c r="B129" s="48"/>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28"/>
      <c r="AL129" s="28"/>
      <c r="AM129" s="28"/>
      <c r="AN129" s="31"/>
    </row>
    <row r="130" spans="1:40" ht="12" customHeight="1" x14ac:dyDescent="0.25">
      <c r="A130" s="45"/>
      <c r="B130" s="48"/>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28"/>
      <c r="AL130" s="28"/>
      <c r="AM130" s="28"/>
      <c r="AN130" s="31"/>
    </row>
    <row r="131" spans="1:40" ht="12" customHeight="1" x14ac:dyDescent="0.25">
      <c r="A131" s="45"/>
      <c r="B131" s="48"/>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c r="AK131" s="28"/>
      <c r="AL131" s="28"/>
      <c r="AM131" s="28"/>
      <c r="AN131" s="31"/>
    </row>
    <row r="132" spans="1:40" ht="12" customHeight="1" x14ac:dyDescent="0.25">
      <c r="A132" s="45"/>
      <c r="B132" s="48"/>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28"/>
      <c r="AL132" s="28"/>
      <c r="AM132" s="28"/>
      <c r="AN132" s="31"/>
    </row>
    <row r="133" spans="1:40" ht="12" customHeight="1" x14ac:dyDescent="0.25">
      <c r="A133" s="45"/>
      <c r="B133" s="48"/>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c r="AK133" s="28"/>
      <c r="AL133" s="28"/>
      <c r="AM133" s="28"/>
      <c r="AN133" s="31"/>
    </row>
    <row r="134" spans="1:40" ht="12" customHeight="1" x14ac:dyDescent="0.25">
      <c r="A134" s="45"/>
      <c r="B134" s="48"/>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31"/>
      <c r="AJ134" s="31"/>
      <c r="AK134" s="28"/>
      <c r="AL134" s="28"/>
      <c r="AM134" s="28"/>
      <c r="AN134" s="31"/>
    </row>
    <row r="135" spans="1:40" ht="12" customHeight="1" x14ac:dyDescent="0.25">
      <c r="A135" s="45"/>
      <c r="B135" s="48"/>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c r="AJ135" s="31"/>
      <c r="AK135" s="28"/>
      <c r="AL135" s="28"/>
      <c r="AM135" s="28"/>
      <c r="AN135" s="31"/>
    </row>
    <row r="136" spans="1:40" ht="12" customHeight="1" x14ac:dyDescent="0.25">
      <c r="A136" s="45"/>
      <c r="B136" s="48"/>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28"/>
      <c r="AL136" s="28"/>
      <c r="AM136" s="28"/>
      <c r="AN136" s="31"/>
    </row>
    <row r="137" spans="1:40" ht="12" customHeight="1" x14ac:dyDescent="0.25">
      <c r="A137" s="45"/>
      <c r="B137" s="48"/>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28"/>
      <c r="AL137" s="28"/>
      <c r="AM137" s="28"/>
      <c r="AN137" s="31"/>
    </row>
    <row r="138" spans="1:40" ht="12" customHeight="1" x14ac:dyDescent="0.25">
      <c r="A138" s="45"/>
      <c r="B138" s="48"/>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c r="AJ138" s="31"/>
      <c r="AK138" s="28"/>
      <c r="AL138" s="28"/>
      <c r="AM138" s="28"/>
      <c r="AN138" s="31"/>
    </row>
    <row r="139" spans="1:40" ht="12" customHeight="1" x14ac:dyDescent="0.25">
      <c r="A139" s="45"/>
      <c r="B139" s="48"/>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28"/>
      <c r="AL139" s="28"/>
      <c r="AM139" s="28"/>
      <c r="AN139" s="31"/>
    </row>
    <row r="140" spans="1:40" ht="12" customHeight="1" x14ac:dyDescent="0.25">
      <c r="A140" s="45"/>
      <c r="B140" s="48"/>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31"/>
      <c r="AJ140" s="31"/>
      <c r="AK140" s="28"/>
      <c r="AL140" s="28"/>
      <c r="AM140" s="28"/>
      <c r="AN140" s="31"/>
    </row>
    <row r="141" spans="1:40" ht="12" customHeight="1" x14ac:dyDescent="0.25">
      <c r="A141" s="45"/>
      <c r="B141" s="48"/>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28"/>
      <c r="AL141" s="28"/>
      <c r="AM141" s="28"/>
      <c r="AN141" s="31"/>
    </row>
    <row r="142" spans="1:40" ht="12" customHeight="1" x14ac:dyDescent="0.25">
      <c r="A142" s="45"/>
      <c r="B142" s="48"/>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28"/>
      <c r="AL142" s="28"/>
      <c r="AM142" s="28"/>
      <c r="AN142" s="31"/>
    </row>
    <row r="143" spans="1:40" ht="12" customHeight="1" x14ac:dyDescent="0.25">
      <c r="A143" s="45"/>
      <c r="B143" s="48"/>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28"/>
      <c r="AL143" s="28"/>
      <c r="AM143" s="28"/>
      <c r="AN143" s="31"/>
    </row>
    <row r="144" spans="1:40" ht="12" customHeight="1" x14ac:dyDescent="0.25">
      <c r="A144" s="45"/>
      <c r="B144" s="48"/>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28"/>
      <c r="AL144" s="28"/>
      <c r="AM144" s="28"/>
      <c r="AN144" s="31"/>
    </row>
    <row r="145" spans="1:40" ht="12" customHeight="1" x14ac:dyDescent="0.25">
      <c r="A145" s="45"/>
      <c r="B145" s="48"/>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28"/>
      <c r="AL145" s="28"/>
      <c r="AM145" s="28"/>
      <c r="AN145" s="31"/>
    </row>
    <row r="146" spans="1:40" ht="12" customHeight="1" x14ac:dyDescent="0.25">
      <c r="A146" s="45"/>
      <c r="B146" s="48"/>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28"/>
      <c r="AL146" s="28"/>
      <c r="AM146" s="28"/>
      <c r="AN146" s="31"/>
    </row>
    <row r="147" spans="1:40" ht="12" customHeight="1" x14ac:dyDescent="0.25">
      <c r="A147" s="45"/>
      <c r="B147" s="48"/>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28"/>
      <c r="AL147" s="28"/>
      <c r="AM147" s="28"/>
      <c r="AN147" s="31"/>
    </row>
    <row r="148" spans="1:40" ht="12" customHeight="1" x14ac:dyDescent="0.25">
      <c r="A148" s="45"/>
      <c r="B148" s="48"/>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28"/>
      <c r="AL148" s="28"/>
      <c r="AM148" s="28"/>
      <c r="AN148" s="31"/>
    </row>
    <row r="149" spans="1:40" ht="12" customHeight="1" x14ac:dyDescent="0.25">
      <c r="A149" s="45"/>
      <c r="B149" s="48"/>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c r="AK149" s="28"/>
      <c r="AL149" s="28"/>
      <c r="AM149" s="28"/>
      <c r="AN149" s="31"/>
    </row>
    <row r="150" spans="1:40" ht="12" customHeight="1" x14ac:dyDescent="0.25">
      <c r="A150" s="45"/>
      <c r="B150" s="48"/>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28"/>
      <c r="AL150" s="28"/>
      <c r="AM150" s="28"/>
      <c r="AN150" s="31"/>
    </row>
    <row r="151" spans="1:40" ht="12" customHeight="1" x14ac:dyDescent="0.25">
      <c r="A151" s="45"/>
      <c r="B151" s="48"/>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28"/>
      <c r="AL151" s="28"/>
      <c r="AM151" s="28"/>
      <c r="AN151" s="31"/>
    </row>
    <row r="152" spans="1:40" ht="12" customHeight="1" x14ac:dyDescent="0.25">
      <c r="A152" s="45"/>
      <c r="B152" s="48"/>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28"/>
      <c r="AL152" s="28"/>
      <c r="AM152" s="28"/>
      <c r="AN152" s="31"/>
    </row>
    <row r="153" spans="1:40" ht="12" customHeight="1" x14ac:dyDescent="0.25">
      <c r="A153" s="45"/>
      <c r="B153" s="48"/>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28"/>
      <c r="AL153" s="28"/>
      <c r="AM153" s="28"/>
      <c r="AN153" s="31"/>
    </row>
    <row r="154" spans="1:40" ht="12" customHeight="1" x14ac:dyDescent="0.25">
      <c r="A154" s="45"/>
      <c r="B154" s="48"/>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28"/>
      <c r="AL154" s="28"/>
      <c r="AM154" s="28"/>
      <c r="AN154" s="31"/>
    </row>
    <row r="155" spans="1:40" ht="12" customHeight="1" x14ac:dyDescent="0.25">
      <c r="A155" s="45"/>
      <c r="B155" s="48"/>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28"/>
      <c r="AL155" s="28"/>
      <c r="AM155" s="28"/>
      <c r="AN155" s="31"/>
    </row>
    <row r="156" spans="1:40" ht="12" customHeight="1" x14ac:dyDescent="0.25">
      <c r="A156" s="45"/>
      <c r="B156" s="48"/>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28"/>
      <c r="AL156" s="28"/>
      <c r="AM156" s="28"/>
      <c r="AN156" s="31"/>
    </row>
    <row r="157" spans="1:40" ht="12" customHeight="1" x14ac:dyDescent="0.25">
      <c r="A157" s="45"/>
      <c r="B157" s="48"/>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28"/>
      <c r="AL157" s="28"/>
      <c r="AM157" s="28"/>
      <c r="AN157" s="31"/>
    </row>
    <row r="158" spans="1:40" ht="12" customHeight="1" x14ac:dyDescent="0.25">
      <c r="A158" s="45"/>
      <c r="B158" s="48"/>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28"/>
      <c r="AL158" s="28"/>
      <c r="AM158" s="28"/>
      <c r="AN158" s="31"/>
    </row>
    <row r="159" spans="1:40" ht="12" customHeight="1" x14ac:dyDescent="0.25">
      <c r="A159" s="45"/>
      <c r="B159" s="48"/>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28"/>
      <c r="AL159" s="28"/>
      <c r="AM159" s="28"/>
      <c r="AN159" s="31"/>
    </row>
    <row r="160" spans="1:40" ht="12" customHeight="1" x14ac:dyDescent="0.25">
      <c r="A160" s="45"/>
      <c r="B160" s="48"/>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28"/>
      <c r="AL160" s="28"/>
      <c r="AM160" s="28"/>
      <c r="AN160" s="31"/>
    </row>
    <row r="161" spans="1:40" ht="12" customHeight="1" x14ac:dyDescent="0.25">
      <c r="A161" s="45"/>
      <c r="B161" s="48"/>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28"/>
      <c r="AL161" s="28"/>
      <c r="AM161" s="28"/>
      <c r="AN161" s="31"/>
    </row>
    <row r="162" spans="1:40" ht="12" customHeight="1" x14ac:dyDescent="0.25">
      <c r="A162" s="45"/>
      <c r="B162" s="48"/>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28"/>
      <c r="AL162" s="28"/>
      <c r="AM162" s="28"/>
      <c r="AN162" s="31"/>
    </row>
    <row r="163" spans="1:40" ht="12" customHeight="1" x14ac:dyDescent="0.25">
      <c r="A163" s="45"/>
      <c r="B163" s="48"/>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28"/>
      <c r="AL163" s="28"/>
      <c r="AM163" s="28"/>
      <c r="AN163" s="31"/>
    </row>
    <row r="164" spans="1:40" ht="12" customHeight="1" x14ac:dyDescent="0.25">
      <c r="A164" s="45"/>
      <c r="B164" s="48"/>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28"/>
      <c r="AL164" s="28"/>
      <c r="AM164" s="28"/>
      <c r="AN164" s="31"/>
    </row>
    <row r="165" spans="1:40" ht="12" customHeight="1" x14ac:dyDescent="0.25">
      <c r="A165" s="45"/>
      <c r="B165" s="48"/>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28"/>
      <c r="AL165" s="28"/>
      <c r="AM165" s="28"/>
      <c r="AN165" s="31"/>
    </row>
    <row r="166" spans="1:40" ht="12" customHeight="1" x14ac:dyDescent="0.25">
      <c r="A166" s="45"/>
      <c r="B166" s="48"/>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28"/>
      <c r="AL166" s="28"/>
      <c r="AM166" s="28"/>
      <c r="AN166" s="31"/>
    </row>
    <row r="167" spans="1:40" ht="12" customHeight="1" x14ac:dyDescent="0.25">
      <c r="A167" s="45"/>
      <c r="B167" s="48"/>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28"/>
      <c r="AL167" s="28"/>
      <c r="AM167" s="28"/>
      <c r="AN167" s="31"/>
    </row>
    <row r="168" spans="1:40" ht="12" customHeight="1" x14ac:dyDescent="0.25">
      <c r="A168" s="45"/>
      <c r="B168" s="50"/>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28"/>
      <c r="AL168" s="28"/>
      <c r="AM168" s="28"/>
      <c r="AN168" s="31"/>
    </row>
    <row r="169" spans="1:40" ht="12" customHeight="1" x14ac:dyDescent="0.25">
      <c r="A169" s="45"/>
      <c r="B169" s="48"/>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c r="AK169" s="28"/>
      <c r="AL169" s="28"/>
      <c r="AM169" s="28"/>
      <c r="AN169" s="31"/>
    </row>
    <row r="170" spans="1:40" ht="12" customHeight="1" x14ac:dyDescent="0.25">
      <c r="A170" s="45"/>
      <c r="B170" s="48"/>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28"/>
      <c r="AL170" s="28"/>
      <c r="AM170" s="28"/>
      <c r="AN170" s="31"/>
    </row>
    <row r="171" spans="1:40" ht="12" customHeight="1" x14ac:dyDescent="0.25">
      <c r="A171" s="45"/>
      <c r="B171" s="48"/>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28"/>
      <c r="AL171" s="28"/>
      <c r="AM171" s="28"/>
      <c r="AN171" s="31"/>
    </row>
    <row r="172" spans="1:40" ht="12" customHeight="1" x14ac:dyDescent="0.25">
      <c r="A172" s="45"/>
      <c r="B172" s="48"/>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28"/>
      <c r="AL172" s="28"/>
      <c r="AM172" s="28"/>
      <c r="AN172" s="31"/>
    </row>
    <row r="173" spans="1:40" ht="12" customHeight="1" x14ac:dyDescent="0.25">
      <c r="A173" s="45"/>
      <c r="B173" s="48"/>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28"/>
      <c r="AL173" s="28"/>
      <c r="AM173" s="28"/>
      <c r="AN173" s="31"/>
    </row>
    <row r="174" spans="1:40" ht="12" customHeight="1" x14ac:dyDescent="0.25">
      <c r="A174" s="45"/>
      <c r="B174" s="48"/>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28"/>
      <c r="AL174" s="28"/>
      <c r="AM174" s="28"/>
      <c r="AN174" s="31"/>
    </row>
    <row r="175" spans="1:40" ht="12" customHeight="1" x14ac:dyDescent="0.25">
      <c r="A175" s="45"/>
      <c r="B175" s="48"/>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28"/>
      <c r="AL175" s="28"/>
      <c r="AM175" s="28"/>
      <c r="AN175" s="31"/>
    </row>
    <row r="176" spans="1:40" ht="12" customHeight="1" x14ac:dyDescent="0.25">
      <c r="A176" s="45"/>
      <c r="B176" s="48"/>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28"/>
      <c r="AL176" s="28"/>
      <c r="AM176" s="28"/>
      <c r="AN176" s="31"/>
    </row>
    <row r="177" spans="1:40" ht="12" customHeight="1" x14ac:dyDescent="0.25">
      <c r="A177" s="45"/>
      <c r="B177" s="48"/>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31"/>
      <c r="AJ177" s="31"/>
      <c r="AK177" s="28"/>
      <c r="AL177" s="28"/>
      <c r="AM177" s="28"/>
      <c r="AN177" s="31"/>
    </row>
    <row r="178" spans="1:40" ht="12" customHeight="1" x14ac:dyDescent="0.25">
      <c r="A178" s="45"/>
      <c r="B178" s="48"/>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31"/>
      <c r="AJ178" s="31"/>
      <c r="AK178" s="28"/>
      <c r="AL178" s="28"/>
      <c r="AM178" s="28"/>
      <c r="AN178" s="31"/>
    </row>
    <row r="179" spans="1:40" ht="12" customHeight="1" x14ac:dyDescent="0.25">
      <c r="A179" s="45"/>
      <c r="B179" s="48"/>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31"/>
      <c r="AJ179" s="31"/>
      <c r="AK179" s="28"/>
      <c r="AL179" s="28"/>
      <c r="AM179" s="28"/>
      <c r="AN179" s="31"/>
    </row>
    <row r="180" spans="1:40" ht="12" customHeight="1" x14ac:dyDescent="0.25">
      <c r="A180" s="45"/>
      <c r="B180" s="48"/>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28"/>
      <c r="AL180" s="28"/>
      <c r="AM180" s="28"/>
      <c r="AN180" s="31"/>
    </row>
    <row r="181" spans="1:40" ht="12" customHeight="1" x14ac:dyDescent="0.25">
      <c r="A181" s="51"/>
      <c r="B181" s="49"/>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31"/>
      <c r="AJ181" s="31"/>
      <c r="AK181" s="28"/>
      <c r="AL181" s="28"/>
      <c r="AM181" s="28"/>
      <c r="AN181" s="31"/>
    </row>
    <row r="182" spans="1:40" ht="12" customHeight="1" x14ac:dyDescent="0.25">
      <c r="A182" s="45"/>
      <c r="B182" s="48"/>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28"/>
      <c r="AL182" s="28"/>
      <c r="AM182" s="28"/>
      <c r="AN182" s="31"/>
    </row>
    <row r="183" spans="1:40" ht="12" customHeight="1" x14ac:dyDescent="0.25">
      <c r="A183" s="45"/>
      <c r="B183" s="48"/>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28"/>
      <c r="AL183" s="28"/>
      <c r="AM183" s="28"/>
      <c r="AN183" s="31"/>
    </row>
    <row r="184" spans="1:40" ht="12" customHeight="1" x14ac:dyDescent="0.25">
      <c r="A184" s="45"/>
      <c r="B184" s="48"/>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31"/>
      <c r="AJ184" s="31"/>
      <c r="AK184" s="28"/>
      <c r="AL184" s="28"/>
      <c r="AM184" s="28"/>
      <c r="AN184" s="31"/>
    </row>
    <row r="185" spans="1:40" ht="12" customHeight="1" x14ac:dyDescent="0.25">
      <c r="A185" s="45"/>
      <c r="B185" s="48"/>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31"/>
      <c r="AJ185" s="31"/>
      <c r="AK185" s="28"/>
      <c r="AL185" s="28"/>
      <c r="AM185" s="28"/>
      <c r="AN185" s="31"/>
    </row>
    <row r="186" spans="1:40" ht="12" customHeight="1" x14ac:dyDescent="0.25">
      <c r="A186" s="51"/>
      <c r="B186" s="49"/>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31"/>
      <c r="AJ186" s="31"/>
      <c r="AK186" s="28"/>
      <c r="AL186" s="28"/>
      <c r="AM186" s="28"/>
      <c r="AN186" s="31"/>
    </row>
    <row r="187" spans="1:40" ht="12" customHeight="1" x14ac:dyDescent="0.25">
      <c r="A187" s="45"/>
      <c r="B187" s="48"/>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28"/>
      <c r="AL187" s="28"/>
      <c r="AM187" s="28"/>
      <c r="AN187" s="31"/>
    </row>
    <row r="188" spans="1:40" ht="12" customHeight="1" x14ac:dyDescent="0.25">
      <c r="A188" s="45"/>
      <c r="B188" s="48"/>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28"/>
      <c r="AL188" s="28"/>
      <c r="AM188" s="28"/>
      <c r="AN188" s="31"/>
    </row>
    <row r="189" spans="1:40" ht="12" customHeight="1" x14ac:dyDescent="0.25">
      <c r="A189" s="45"/>
      <c r="B189" s="48"/>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28"/>
      <c r="AL189" s="28"/>
      <c r="AM189" s="28"/>
      <c r="AN189" s="31"/>
    </row>
    <row r="190" spans="1:40" ht="12" customHeight="1" x14ac:dyDescent="0.25">
      <c r="A190" s="51"/>
      <c r="B190" s="49"/>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31"/>
      <c r="AJ190" s="31"/>
      <c r="AK190" s="28"/>
      <c r="AL190" s="28"/>
      <c r="AM190" s="28"/>
      <c r="AN190" s="31"/>
    </row>
    <row r="191" spans="1:40" ht="12" customHeight="1" x14ac:dyDescent="0.25">
      <c r="A191" s="45"/>
      <c r="B191" s="48"/>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28"/>
      <c r="AL191" s="28"/>
      <c r="AM191" s="28"/>
      <c r="AN191" s="31"/>
    </row>
  </sheetData>
  <mergeCells count="5">
    <mergeCell ref="A66:AI66"/>
    <mergeCell ref="A2:AI2"/>
    <mergeCell ref="A4:AI4"/>
    <mergeCell ref="A8:AI8"/>
    <mergeCell ref="A37:AI37"/>
  </mergeCells>
  <hyperlinks>
    <hyperlink ref="A1" location="Índice!A1" display="Índice" xr:uid="{DFD9D785-2546-45F8-BD4D-7EFD94820469}"/>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80CA9-1A0E-4213-98BF-9CC2806B6C50}">
  <dimension ref="A1:F190"/>
  <sheetViews>
    <sheetView workbookViewId="0"/>
  </sheetViews>
  <sheetFormatPr baseColWidth="10" defaultColWidth="11.44140625" defaultRowHeight="13.2" x14ac:dyDescent="0.25"/>
  <cols>
    <col min="1" max="16384" width="11.44140625" style="15"/>
  </cols>
  <sheetData>
    <row r="1" spans="1:5" s="2" customFormat="1" x14ac:dyDescent="0.25">
      <c r="A1" s="1" t="s">
        <v>0</v>
      </c>
    </row>
    <row r="2" spans="1:5" s="2" customFormat="1" x14ac:dyDescent="0.25"/>
    <row r="3" spans="1:5" s="2" customFormat="1" x14ac:dyDescent="0.25">
      <c r="B3" s="3" t="s">
        <v>1</v>
      </c>
    </row>
    <row r="4" spans="1:5" s="2" customFormat="1" x14ac:dyDescent="0.25">
      <c r="B4" s="2" t="s">
        <v>2</v>
      </c>
    </row>
    <row r="5" spans="1:5" s="2" customFormat="1" x14ac:dyDescent="0.25">
      <c r="B5" s="2" t="s">
        <v>3</v>
      </c>
    </row>
    <row r="6" spans="1:5" s="2" customFormat="1" x14ac:dyDescent="0.25">
      <c r="A6" s="4"/>
      <c r="B6" s="5" t="s">
        <v>4</v>
      </c>
      <c r="C6" s="5" t="s">
        <v>5</v>
      </c>
      <c r="D6" s="4"/>
      <c r="E6" s="4"/>
    </row>
    <row r="7" spans="1:5" s="2" customFormat="1" x14ac:dyDescent="0.25">
      <c r="A7" s="4"/>
      <c r="B7" s="6" t="s">
        <v>6</v>
      </c>
      <c r="C7" s="6" t="s">
        <v>7</v>
      </c>
      <c r="D7" s="4"/>
      <c r="E7" s="4"/>
    </row>
    <row r="8" spans="1:5" s="2" customFormat="1" x14ac:dyDescent="0.25">
      <c r="A8" s="4"/>
      <c r="B8" s="6" t="s">
        <v>8</v>
      </c>
      <c r="C8" s="6" t="s">
        <v>9</v>
      </c>
      <c r="D8" s="4"/>
      <c r="E8" s="4"/>
    </row>
    <row r="9" spans="1:5" s="2" customFormat="1" x14ac:dyDescent="0.25">
      <c r="A9" s="4"/>
      <c r="B9" s="6" t="s">
        <v>10</v>
      </c>
      <c r="C9" s="6" t="s">
        <v>11</v>
      </c>
      <c r="D9" s="4"/>
      <c r="E9" s="4"/>
    </row>
    <row r="10" spans="1:5" s="2" customFormat="1" x14ac:dyDescent="0.25">
      <c r="A10" s="4"/>
      <c r="B10" s="6" t="s">
        <v>12</v>
      </c>
      <c r="C10" s="6" t="s">
        <v>13</v>
      </c>
      <c r="D10" s="4"/>
      <c r="E10" s="4"/>
    </row>
    <row r="11" spans="1:5" s="2" customFormat="1" x14ac:dyDescent="0.25">
      <c r="B11" s="7" t="s">
        <v>14</v>
      </c>
      <c r="C11" s="7" t="s">
        <v>15</v>
      </c>
    </row>
    <row r="12" spans="1:5" s="2" customFormat="1" x14ac:dyDescent="0.25">
      <c r="B12" s="7" t="s">
        <v>16</v>
      </c>
      <c r="C12" s="7" t="s">
        <v>17</v>
      </c>
    </row>
    <row r="13" spans="1:5" s="2" customFormat="1" x14ac:dyDescent="0.25">
      <c r="B13" s="7" t="s">
        <v>18</v>
      </c>
      <c r="C13" s="7" t="s">
        <v>19</v>
      </c>
    </row>
    <row r="14" spans="1:5" s="2" customFormat="1" x14ac:dyDescent="0.25">
      <c r="B14" s="7" t="s">
        <v>20</v>
      </c>
      <c r="C14" s="7" t="s">
        <v>21</v>
      </c>
    </row>
    <row r="15" spans="1:5" s="2" customFormat="1" x14ac:dyDescent="0.25">
      <c r="B15" s="7" t="s">
        <v>22</v>
      </c>
      <c r="C15" s="7" t="s">
        <v>23</v>
      </c>
    </row>
    <row r="16" spans="1:5" s="2" customFormat="1" x14ac:dyDescent="0.25">
      <c r="B16" s="7" t="s">
        <v>24</v>
      </c>
      <c r="C16" s="7" t="s">
        <v>25</v>
      </c>
    </row>
    <row r="17" spans="1:3" s="2" customFormat="1" x14ac:dyDescent="0.25">
      <c r="B17" s="7" t="s">
        <v>26</v>
      </c>
      <c r="C17" s="7" t="s">
        <v>27</v>
      </c>
    </row>
    <row r="18" spans="1:3" s="2" customFormat="1" x14ac:dyDescent="0.25">
      <c r="B18" s="7" t="s">
        <v>28</v>
      </c>
      <c r="C18" s="7" t="s">
        <v>29</v>
      </c>
    </row>
    <row r="19" spans="1:3" s="2" customFormat="1" x14ac:dyDescent="0.25">
      <c r="B19" s="7" t="s">
        <v>30</v>
      </c>
      <c r="C19" s="7" t="s">
        <v>31</v>
      </c>
    </row>
    <row r="20" spans="1:3" s="2" customFormat="1" x14ac:dyDescent="0.25">
      <c r="B20" s="7" t="s">
        <v>32</v>
      </c>
      <c r="C20" s="7" t="s">
        <v>33</v>
      </c>
    </row>
    <row r="21" spans="1:3" s="2" customFormat="1" x14ac:dyDescent="0.25">
      <c r="B21" s="7" t="s">
        <v>34</v>
      </c>
      <c r="C21" s="7" t="s">
        <v>35</v>
      </c>
    </row>
    <row r="22" spans="1:3" s="2" customFormat="1" x14ac:dyDescent="0.25">
      <c r="B22" s="7" t="s">
        <v>36</v>
      </c>
      <c r="C22" s="7" t="s">
        <v>37</v>
      </c>
    </row>
    <row r="23" spans="1:3" s="2" customFormat="1" x14ac:dyDescent="0.25">
      <c r="B23" s="7" t="s">
        <v>38</v>
      </c>
      <c r="C23" s="7" t="s">
        <v>39</v>
      </c>
    </row>
    <row r="24" spans="1:3" s="2" customFormat="1" x14ac:dyDescent="0.25">
      <c r="B24" s="7" t="s">
        <v>40</v>
      </c>
      <c r="C24" s="7" t="s">
        <v>41</v>
      </c>
    </row>
    <row r="25" spans="1:3" s="2" customFormat="1" x14ac:dyDescent="0.25">
      <c r="B25" s="7" t="s">
        <v>42</v>
      </c>
      <c r="C25" s="7" t="s">
        <v>43</v>
      </c>
    </row>
    <row r="26" spans="1:3" s="2" customFormat="1" x14ac:dyDescent="0.25">
      <c r="B26" s="7" t="s">
        <v>44</v>
      </c>
      <c r="C26" s="7" t="s">
        <v>45</v>
      </c>
    </row>
    <row r="27" spans="1:3" s="2" customFormat="1" x14ac:dyDescent="0.25">
      <c r="B27" s="7" t="s">
        <v>46</v>
      </c>
      <c r="C27" s="7" t="s">
        <v>47</v>
      </c>
    </row>
    <row r="28" spans="1:3" s="2" customFormat="1" x14ac:dyDescent="0.25">
      <c r="B28" s="7" t="s">
        <v>48</v>
      </c>
      <c r="C28" s="7" t="s">
        <v>49</v>
      </c>
    </row>
    <row r="29" spans="1:3" s="2" customFormat="1" x14ac:dyDescent="0.25">
      <c r="B29" s="7" t="s">
        <v>50</v>
      </c>
      <c r="C29" s="7" t="s">
        <v>51</v>
      </c>
    </row>
    <row r="30" spans="1:3" s="2" customFormat="1" x14ac:dyDescent="0.25">
      <c r="B30" s="7" t="s">
        <v>52</v>
      </c>
      <c r="C30" s="7" t="s">
        <v>53</v>
      </c>
    </row>
    <row r="31" spans="1:3" s="2" customFormat="1" x14ac:dyDescent="0.25">
      <c r="B31" s="3"/>
    </row>
    <row r="32" spans="1:3" s="8" customFormat="1" x14ac:dyDescent="0.25">
      <c r="A32" s="8" t="s">
        <v>54</v>
      </c>
      <c r="B32" s="8" t="s">
        <v>55</v>
      </c>
      <c r="C32" s="8" t="s">
        <v>56</v>
      </c>
    </row>
    <row r="33" spans="1:3" s="2" customFormat="1" x14ac:dyDescent="0.25">
      <c r="B33" s="9" t="s">
        <v>4</v>
      </c>
      <c r="C33" s="9" t="s">
        <v>5</v>
      </c>
    </row>
    <row r="34" spans="1:3" s="2" customFormat="1" ht="13.8" x14ac:dyDescent="0.3">
      <c r="A34" s="10" t="s">
        <v>4</v>
      </c>
      <c r="B34" s="10">
        <v>844399</v>
      </c>
      <c r="C34" s="9"/>
    </row>
    <row r="35" spans="1:3" s="10" customFormat="1" ht="13.8" x14ac:dyDescent="0.3">
      <c r="A35" s="10" t="s">
        <v>4</v>
      </c>
      <c r="B35" s="10">
        <v>846900</v>
      </c>
    </row>
    <row r="36" spans="1:3" s="10" customFormat="1" ht="13.8" x14ac:dyDescent="0.3">
      <c r="A36" s="10" t="s">
        <v>4</v>
      </c>
      <c r="B36" s="10">
        <v>846911</v>
      </c>
      <c r="C36" s="10" t="s">
        <v>57</v>
      </c>
    </row>
    <row r="37" spans="1:3" s="10" customFormat="1" ht="13.8" x14ac:dyDescent="0.3">
      <c r="A37" s="10" t="s">
        <v>4</v>
      </c>
      <c r="B37" s="10">
        <v>846912</v>
      </c>
      <c r="C37" s="10" t="s">
        <v>58</v>
      </c>
    </row>
    <row r="38" spans="1:3" s="10" customFormat="1" ht="13.8" x14ac:dyDescent="0.3">
      <c r="A38" s="10" t="s">
        <v>4</v>
      </c>
      <c r="B38" s="10">
        <v>846920</v>
      </c>
      <c r="C38" s="10" t="s">
        <v>59</v>
      </c>
    </row>
    <row r="39" spans="1:3" s="10" customFormat="1" ht="13.8" x14ac:dyDescent="0.3">
      <c r="A39" s="10" t="s">
        <v>4</v>
      </c>
      <c r="B39" s="10">
        <v>846930</v>
      </c>
      <c r="C39" s="10" t="s">
        <v>60</v>
      </c>
    </row>
    <row r="40" spans="1:3" s="10" customFormat="1" ht="13.8" x14ac:dyDescent="0.3">
      <c r="A40" s="10" t="s">
        <v>4</v>
      </c>
      <c r="B40" s="10">
        <v>847010</v>
      </c>
    </row>
    <row r="41" spans="1:3" s="10" customFormat="1" ht="13.8" x14ac:dyDescent="0.3">
      <c r="A41" s="10" t="s">
        <v>4</v>
      </c>
      <c r="B41" s="10">
        <v>847021</v>
      </c>
      <c r="C41" s="10" t="s">
        <v>61</v>
      </c>
    </row>
    <row r="42" spans="1:3" s="10" customFormat="1" ht="13.8" x14ac:dyDescent="0.3">
      <c r="A42" s="10" t="s">
        <v>4</v>
      </c>
      <c r="B42" s="10">
        <v>847029</v>
      </c>
      <c r="C42" s="10" t="s">
        <v>62</v>
      </c>
    </row>
    <row r="43" spans="1:3" s="10" customFormat="1" ht="13.8" x14ac:dyDescent="0.3">
      <c r="A43" s="10" t="s">
        <v>4</v>
      </c>
      <c r="B43" s="10">
        <v>847030</v>
      </c>
    </row>
    <row r="44" spans="1:3" s="10" customFormat="1" ht="13.8" x14ac:dyDescent="0.3">
      <c r="A44" s="10" t="s">
        <v>4</v>
      </c>
      <c r="B44" s="10">
        <v>847040</v>
      </c>
      <c r="C44" s="10" t="s">
        <v>63</v>
      </c>
    </row>
    <row r="45" spans="1:3" s="10" customFormat="1" ht="13.8" x14ac:dyDescent="0.3">
      <c r="A45" s="10" t="s">
        <v>4</v>
      </c>
      <c r="B45" s="10">
        <v>847090</v>
      </c>
      <c r="C45" s="10" t="s">
        <v>64</v>
      </c>
    </row>
    <row r="46" spans="1:3" s="10" customFormat="1" ht="13.8" x14ac:dyDescent="0.3">
      <c r="A46" s="10" t="s">
        <v>4</v>
      </c>
      <c r="B46" s="10">
        <v>847210</v>
      </c>
      <c r="C46" s="10" t="s">
        <v>65</v>
      </c>
    </row>
    <row r="47" spans="1:3" s="10" customFormat="1" ht="13.8" x14ac:dyDescent="0.3">
      <c r="A47" s="10" t="s">
        <v>4</v>
      </c>
      <c r="B47" s="10">
        <v>847220</v>
      </c>
      <c r="C47" s="10" t="s">
        <v>66</v>
      </c>
    </row>
    <row r="48" spans="1:3" s="10" customFormat="1" ht="13.8" x14ac:dyDescent="0.3">
      <c r="A48" s="10" t="s">
        <v>4</v>
      </c>
      <c r="B48" s="10">
        <v>847230</v>
      </c>
      <c r="C48" s="10" t="s">
        <v>67</v>
      </c>
    </row>
    <row r="49" spans="1:3" s="10" customFormat="1" ht="13.8" x14ac:dyDescent="0.3">
      <c r="A49" s="10" t="s">
        <v>4</v>
      </c>
      <c r="B49" s="10">
        <v>847290</v>
      </c>
      <c r="C49" s="10" t="s">
        <v>68</v>
      </c>
    </row>
    <row r="50" spans="1:3" s="10" customFormat="1" ht="13.8" x14ac:dyDescent="0.3">
      <c r="A50" s="10" t="s">
        <v>4</v>
      </c>
      <c r="B50" s="10">
        <v>847310</v>
      </c>
    </row>
    <row r="51" spans="1:3" s="10" customFormat="1" ht="13.8" x14ac:dyDescent="0.3">
      <c r="A51" s="10" t="s">
        <v>4</v>
      </c>
      <c r="B51" s="10">
        <v>847321</v>
      </c>
      <c r="C51" s="10" t="s">
        <v>69</v>
      </c>
    </row>
    <row r="52" spans="1:3" s="10" customFormat="1" ht="13.8" x14ac:dyDescent="0.3">
      <c r="A52" s="10" t="s">
        <v>4</v>
      </c>
      <c r="B52" s="10">
        <v>847329</v>
      </c>
      <c r="C52" s="10" t="s">
        <v>70</v>
      </c>
    </row>
    <row r="53" spans="1:3" s="10" customFormat="1" ht="13.8" x14ac:dyDescent="0.3">
      <c r="A53" s="10" t="s">
        <v>4</v>
      </c>
      <c r="B53" s="10">
        <v>847340</v>
      </c>
      <c r="C53" s="10" t="s">
        <v>71</v>
      </c>
    </row>
    <row r="54" spans="1:3" s="10" customFormat="1" ht="13.8" x14ac:dyDescent="0.3">
      <c r="A54" s="10" t="s">
        <v>4</v>
      </c>
      <c r="B54" s="10">
        <v>852010</v>
      </c>
      <c r="C54" s="10" t="s">
        <v>72</v>
      </c>
    </row>
    <row r="55" spans="1:3" s="10" customFormat="1" ht="13.8" x14ac:dyDescent="0.3"/>
    <row r="56" spans="1:3" s="2" customFormat="1" x14ac:dyDescent="0.25">
      <c r="B56" s="11" t="s">
        <v>6</v>
      </c>
      <c r="C56" s="11" t="s">
        <v>7</v>
      </c>
    </row>
    <row r="57" spans="1:3" s="10" customFormat="1" ht="13.8" x14ac:dyDescent="0.3">
      <c r="A57" s="10" t="s">
        <v>6</v>
      </c>
      <c r="B57" s="10">
        <v>844332</v>
      </c>
      <c r="C57" s="10" t="s">
        <v>73</v>
      </c>
    </row>
    <row r="58" spans="1:3" s="10" customFormat="1" ht="13.8" x14ac:dyDescent="0.3">
      <c r="A58" s="10" t="s">
        <v>6</v>
      </c>
      <c r="B58" s="10">
        <v>844399</v>
      </c>
    </row>
    <row r="59" spans="1:3" s="10" customFormat="1" ht="13.8" x14ac:dyDescent="0.3">
      <c r="A59" s="10" t="s">
        <v>6</v>
      </c>
      <c r="B59" s="10">
        <v>851711</v>
      </c>
    </row>
    <row r="60" spans="1:3" s="10" customFormat="1" ht="13.8" x14ac:dyDescent="0.3">
      <c r="A60" s="10" t="s">
        <v>6</v>
      </c>
      <c r="B60" s="10">
        <v>851712</v>
      </c>
    </row>
    <row r="61" spans="1:3" s="10" customFormat="1" ht="13.8" x14ac:dyDescent="0.3">
      <c r="A61" s="10" t="s">
        <v>6</v>
      </c>
      <c r="B61" s="10">
        <v>851718</v>
      </c>
    </row>
    <row r="62" spans="1:3" s="10" customFormat="1" ht="13.8" x14ac:dyDescent="0.3">
      <c r="A62" s="10" t="s">
        <v>6</v>
      </c>
      <c r="B62" s="10">
        <v>851719</v>
      </c>
    </row>
    <row r="63" spans="1:3" s="10" customFormat="1" ht="13.8" x14ac:dyDescent="0.3">
      <c r="A63" s="10" t="s">
        <v>6</v>
      </c>
      <c r="B63" s="10">
        <v>851721</v>
      </c>
      <c r="C63" s="10" t="s">
        <v>74</v>
      </c>
    </row>
    <row r="64" spans="1:3" s="10" customFormat="1" ht="13.8" x14ac:dyDescent="0.3">
      <c r="A64" s="10" t="s">
        <v>6</v>
      </c>
      <c r="B64" s="10">
        <v>851722</v>
      </c>
      <c r="C64" s="10" t="s">
        <v>75</v>
      </c>
    </row>
    <row r="65" spans="1:3" s="10" customFormat="1" ht="13.8" x14ac:dyDescent="0.3">
      <c r="A65" s="10" t="s">
        <v>6</v>
      </c>
      <c r="B65" s="10">
        <v>851730</v>
      </c>
      <c r="C65" s="10" t="s">
        <v>76</v>
      </c>
    </row>
    <row r="66" spans="1:3" s="10" customFormat="1" ht="13.8" x14ac:dyDescent="0.3">
      <c r="A66" s="10" t="s">
        <v>6</v>
      </c>
      <c r="B66" s="10">
        <v>851750</v>
      </c>
      <c r="C66" s="10" t="s">
        <v>77</v>
      </c>
    </row>
    <row r="67" spans="1:3" s="10" customFormat="1" ht="13.8" x14ac:dyDescent="0.3">
      <c r="A67" s="10" t="s">
        <v>6</v>
      </c>
      <c r="B67" s="10">
        <v>851761</v>
      </c>
    </row>
    <row r="68" spans="1:3" s="10" customFormat="1" ht="13.8" x14ac:dyDescent="0.3">
      <c r="A68" s="10" t="s">
        <v>6</v>
      </c>
      <c r="B68" s="10">
        <v>851762</v>
      </c>
    </row>
    <row r="69" spans="1:3" s="10" customFormat="1" ht="13.8" x14ac:dyDescent="0.3">
      <c r="A69" s="10" t="s">
        <v>6</v>
      </c>
      <c r="B69" s="10">
        <v>851769</v>
      </c>
      <c r="C69" s="10" t="s">
        <v>78</v>
      </c>
    </row>
    <row r="70" spans="1:3" s="10" customFormat="1" ht="13.8" x14ac:dyDescent="0.3">
      <c r="A70" s="10" t="s">
        <v>6</v>
      </c>
      <c r="B70" s="10">
        <v>851770</v>
      </c>
      <c r="C70" s="10" t="s">
        <v>79</v>
      </c>
    </row>
    <row r="71" spans="1:3" s="10" customFormat="1" ht="13.8" x14ac:dyDescent="0.3">
      <c r="A71" s="10" t="s">
        <v>6</v>
      </c>
      <c r="B71" s="10">
        <v>851780</v>
      </c>
      <c r="C71" s="10" t="s">
        <v>80</v>
      </c>
    </row>
    <row r="72" spans="1:3" s="10" customFormat="1" ht="13.8" x14ac:dyDescent="0.3">
      <c r="A72" s="10" t="s">
        <v>6</v>
      </c>
      <c r="B72" s="10">
        <v>851790</v>
      </c>
      <c r="C72" s="10" t="s">
        <v>81</v>
      </c>
    </row>
    <row r="73" spans="1:3" s="10" customFormat="1" ht="13.8" x14ac:dyDescent="0.3">
      <c r="A73" s="10" t="s">
        <v>6</v>
      </c>
      <c r="B73" s="10">
        <v>851810</v>
      </c>
      <c r="C73" s="10" t="s">
        <v>82</v>
      </c>
    </row>
    <row r="74" spans="1:3" s="10" customFormat="1" ht="13.8" x14ac:dyDescent="0.3">
      <c r="A74" s="10" t="s">
        <v>6</v>
      </c>
      <c r="B74" s="10">
        <v>851829</v>
      </c>
      <c r="C74" s="10" t="s">
        <v>83</v>
      </c>
    </row>
    <row r="75" spans="1:3" s="10" customFormat="1" ht="13.8" x14ac:dyDescent="0.3">
      <c r="A75" s="10" t="s">
        <v>6</v>
      </c>
      <c r="B75" s="10">
        <v>851830</v>
      </c>
      <c r="C75" s="10" t="s">
        <v>84</v>
      </c>
    </row>
    <row r="76" spans="1:3" s="10" customFormat="1" ht="13.8" x14ac:dyDescent="0.3">
      <c r="A76" s="10" t="s">
        <v>6</v>
      </c>
      <c r="B76" s="10">
        <v>851840</v>
      </c>
    </row>
    <row r="77" spans="1:3" s="10" customFormat="1" ht="13.8" x14ac:dyDescent="0.3">
      <c r="A77" s="10" t="s">
        <v>6</v>
      </c>
      <c r="B77" s="10">
        <v>851890</v>
      </c>
      <c r="C77" s="10" t="s">
        <v>85</v>
      </c>
    </row>
    <row r="78" spans="1:3" s="10" customFormat="1" ht="13.8" x14ac:dyDescent="0.3">
      <c r="A78" s="10" t="s">
        <v>6</v>
      </c>
      <c r="B78" s="10">
        <v>851950</v>
      </c>
      <c r="C78" s="10" t="s">
        <v>86</v>
      </c>
    </row>
    <row r="79" spans="1:3" s="10" customFormat="1" ht="13.8" x14ac:dyDescent="0.3">
      <c r="A79" s="10" t="s">
        <v>6</v>
      </c>
      <c r="B79" s="10">
        <v>852021</v>
      </c>
      <c r="C79" s="10" t="s">
        <v>87</v>
      </c>
    </row>
    <row r="80" spans="1:3" s="10" customFormat="1" ht="13.8" x14ac:dyDescent="0.3">
      <c r="A80" s="10" t="s">
        <v>6</v>
      </c>
      <c r="B80" s="10">
        <v>852290</v>
      </c>
      <c r="C80" s="10" t="s">
        <v>88</v>
      </c>
    </row>
    <row r="81" spans="1:3" s="10" customFormat="1" ht="13.8" x14ac:dyDescent="0.3">
      <c r="A81" s="10" t="s">
        <v>6</v>
      </c>
      <c r="B81" s="10">
        <v>852510</v>
      </c>
      <c r="C81" s="10" t="s">
        <v>89</v>
      </c>
    </row>
    <row r="82" spans="1:3" s="10" customFormat="1" ht="13.8" x14ac:dyDescent="0.3">
      <c r="A82" s="10" t="s">
        <v>6</v>
      </c>
      <c r="B82" s="10">
        <v>852520</v>
      </c>
      <c r="C82" s="10" t="s">
        <v>90</v>
      </c>
    </row>
    <row r="83" spans="1:3" s="10" customFormat="1" ht="13.8" x14ac:dyDescent="0.3">
      <c r="A83" s="10" t="s">
        <v>6</v>
      </c>
      <c r="B83" s="10">
        <v>852550</v>
      </c>
      <c r="C83" s="10" t="s">
        <v>91</v>
      </c>
    </row>
    <row r="84" spans="1:3" s="10" customFormat="1" ht="13.8" x14ac:dyDescent="0.3">
      <c r="A84" s="10" t="s">
        <v>6</v>
      </c>
      <c r="B84" s="10">
        <v>852560</v>
      </c>
      <c r="C84" s="10" t="s">
        <v>92</v>
      </c>
    </row>
    <row r="85" spans="1:3" s="10" customFormat="1" ht="13.8" x14ac:dyDescent="0.3">
      <c r="A85" s="10" t="s">
        <v>6</v>
      </c>
      <c r="B85" s="10">
        <v>852731</v>
      </c>
      <c r="C85" s="10" t="s">
        <v>93</v>
      </c>
    </row>
    <row r="86" spans="1:3" s="10" customFormat="1" ht="13.8" x14ac:dyDescent="0.3">
      <c r="A86" s="10" t="s">
        <v>6</v>
      </c>
      <c r="B86" s="10">
        <v>852790</v>
      </c>
      <c r="C86" s="10" t="s">
        <v>94</v>
      </c>
    </row>
    <row r="87" spans="1:3" s="10" customFormat="1" ht="13.8" x14ac:dyDescent="0.3">
      <c r="A87" s="10" t="s">
        <v>6</v>
      </c>
      <c r="B87" s="10">
        <v>852791</v>
      </c>
      <c r="C87" s="10" t="s">
        <v>95</v>
      </c>
    </row>
    <row r="88" spans="1:3" s="10" customFormat="1" ht="13.8" x14ac:dyDescent="0.3">
      <c r="A88" s="10" t="s">
        <v>6</v>
      </c>
      <c r="B88" s="10">
        <v>852799</v>
      </c>
      <c r="C88" s="10" t="s">
        <v>96</v>
      </c>
    </row>
    <row r="89" spans="1:3" s="10" customFormat="1" ht="13.8" x14ac:dyDescent="0.3">
      <c r="A89" s="10" t="s">
        <v>6</v>
      </c>
      <c r="B89" s="10">
        <v>852910</v>
      </c>
      <c r="C89" s="10" t="s">
        <v>97</v>
      </c>
    </row>
    <row r="90" spans="1:3" s="10" customFormat="1" ht="13.8" x14ac:dyDescent="0.3">
      <c r="A90" s="10" t="s">
        <v>6</v>
      </c>
      <c r="B90" s="10">
        <v>852990</v>
      </c>
      <c r="C90" s="10" t="s">
        <v>98</v>
      </c>
    </row>
    <row r="91" spans="1:3" s="10" customFormat="1" ht="13.8" x14ac:dyDescent="0.3">
      <c r="A91" s="10" t="s">
        <v>6</v>
      </c>
      <c r="B91" s="10">
        <v>853180</v>
      </c>
      <c r="C91" s="10" t="s">
        <v>99</v>
      </c>
    </row>
    <row r="92" spans="1:3" s="10" customFormat="1" ht="13.8" x14ac:dyDescent="0.3">
      <c r="A92" s="10" t="s">
        <v>6</v>
      </c>
      <c r="B92" s="10">
        <v>853190</v>
      </c>
    </row>
    <row r="93" spans="1:3" s="10" customFormat="1" ht="13.8" x14ac:dyDescent="0.3">
      <c r="A93" s="10" t="s">
        <v>6</v>
      </c>
      <c r="B93" s="10">
        <v>854370</v>
      </c>
      <c r="C93" s="10" t="s">
        <v>100</v>
      </c>
    </row>
    <row r="94" spans="1:3" s="10" customFormat="1" ht="13.8" x14ac:dyDescent="0.3">
      <c r="A94" s="10" t="s">
        <v>6</v>
      </c>
      <c r="B94" s="10">
        <v>854389</v>
      </c>
      <c r="C94" s="10" t="s">
        <v>101</v>
      </c>
    </row>
    <row r="95" spans="1:3" s="10" customFormat="1" ht="13.8" x14ac:dyDescent="0.3">
      <c r="A95" s="10" t="s">
        <v>6</v>
      </c>
      <c r="B95" s="10">
        <v>880260</v>
      </c>
      <c r="C95" s="10" t="s">
        <v>78</v>
      </c>
    </row>
    <row r="96" spans="1:3" s="10" customFormat="1" ht="13.8" x14ac:dyDescent="0.3">
      <c r="A96" s="10" t="s">
        <v>6</v>
      </c>
      <c r="B96" s="10">
        <v>880390</v>
      </c>
      <c r="C96" s="10" t="s">
        <v>102</v>
      </c>
    </row>
    <row r="97" spans="1:3" s="10" customFormat="1" ht="13.8" x14ac:dyDescent="0.3"/>
    <row r="98" spans="1:3" s="2" customFormat="1" x14ac:dyDescent="0.25">
      <c r="B98" s="11" t="s">
        <v>8</v>
      </c>
      <c r="C98" s="11" t="s">
        <v>9</v>
      </c>
    </row>
    <row r="99" spans="1:3" s="10" customFormat="1" ht="13.8" x14ac:dyDescent="0.3">
      <c r="A99" s="10" t="s">
        <v>8</v>
      </c>
      <c r="B99" s="10">
        <v>851810</v>
      </c>
      <c r="C99" s="10" t="s">
        <v>80</v>
      </c>
    </row>
    <row r="100" spans="1:3" s="10" customFormat="1" ht="13.8" x14ac:dyDescent="0.3">
      <c r="A100" s="10" t="s">
        <v>8</v>
      </c>
      <c r="B100" s="10">
        <v>851821</v>
      </c>
      <c r="C100" s="10" t="s">
        <v>81</v>
      </c>
    </row>
    <row r="101" spans="1:3" s="10" customFormat="1" ht="13.8" x14ac:dyDescent="0.3">
      <c r="A101" s="10" t="s">
        <v>8</v>
      </c>
      <c r="B101" s="10">
        <v>851822</v>
      </c>
      <c r="C101" s="10" t="s">
        <v>103</v>
      </c>
    </row>
    <row r="102" spans="1:3" s="10" customFormat="1" ht="13.8" x14ac:dyDescent="0.3">
      <c r="A102" s="10" t="s">
        <v>8</v>
      </c>
      <c r="B102" s="10">
        <v>851829</v>
      </c>
      <c r="C102" s="10" t="s">
        <v>82</v>
      </c>
    </row>
    <row r="103" spans="1:3" s="10" customFormat="1" ht="13.8" x14ac:dyDescent="0.3">
      <c r="A103" s="10" t="s">
        <v>8</v>
      </c>
      <c r="B103" s="10">
        <v>851830</v>
      </c>
    </row>
    <row r="104" spans="1:3" s="10" customFormat="1" ht="13.8" x14ac:dyDescent="0.3">
      <c r="A104" s="10" t="s">
        <v>8</v>
      </c>
      <c r="B104" s="10">
        <v>851840</v>
      </c>
      <c r="C104" s="10" t="s">
        <v>104</v>
      </c>
    </row>
    <row r="105" spans="1:3" s="10" customFormat="1" ht="13.8" x14ac:dyDescent="0.3">
      <c r="A105" s="10" t="s">
        <v>8</v>
      </c>
      <c r="B105" s="10">
        <v>851850</v>
      </c>
    </row>
    <row r="106" spans="1:3" s="10" customFormat="1" ht="13.8" x14ac:dyDescent="0.3">
      <c r="A106" s="10" t="s">
        <v>8</v>
      </c>
      <c r="B106" s="10">
        <v>851890</v>
      </c>
    </row>
    <row r="107" spans="1:3" s="10" customFormat="1" ht="13.8" x14ac:dyDescent="0.3">
      <c r="A107" s="10" t="s">
        <v>8</v>
      </c>
      <c r="B107" s="10">
        <v>851910</v>
      </c>
      <c r="C107" s="10" t="s">
        <v>105</v>
      </c>
    </row>
    <row r="108" spans="1:3" s="10" customFormat="1" ht="13.8" x14ac:dyDescent="0.3">
      <c r="A108" s="10" t="s">
        <v>8</v>
      </c>
      <c r="B108" s="10">
        <v>851920</v>
      </c>
    </row>
    <row r="109" spans="1:3" s="10" customFormat="1" ht="13.8" x14ac:dyDescent="0.3">
      <c r="A109" s="10" t="s">
        <v>8</v>
      </c>
      <c r="B109" s="10">
        <v>851921</v>
      </c>
    </row>
    <row r="110" spans="1:3" s="10" customFormat="1" ht="13.8" x14ac:dyDescent="0.3">
      <c r="A110" s="10" t="s">
        <v>8</v>
      </c>
      <c r="B110" s="10">
        <v>851929</v>
      </c>
    </row>
    <row r="111" spans="1:3" s="10" customFormat="1" ht="13.8" x14ac:dyDescent="0.3">
      <c r="A111" s="10" t="s">
        <v>8</v>
      </c>
      <c r="B111" s="10">
        <v>851930</v>
      </c>
      <c r="C111" s="10" t="s">
        <v>84</v>
      </c>
    </row>
    <row r="112" spans="1:3" s="10" customFormat="1" ht="13.8" x14ac:dyDescent="0.3">
      <c r="A112" s="10" t="s">
        <v>8</v>
      </c>
      <c r="B112" s="10">
        <v>851931</v>
      </c>
      <c r="C112" s="10" t="s">
        <v>106</v>
      </c>
    </row>
    <row r="113" spans="1:3" s="10" customFormat="1" ht="13.8" x14ac:dyDescent="0.3">
      <c r="A113" s="10" t="s">
        <v>8</v>
      </c>
      <c r="B113" s="10">
        <v>851939</v>
      </c>
    </row>
    <row r="114" spans="1:3" s="10" customFormat="1" ht="13.8" x14ac:dyDescent="0.3">
      <c r="A114" s="10" t="s">
        <v>8</v>
      </c>
      <c r="B114" s="10">
        <v>851940</v>
      </c>
    </row>
    <row r="115" spans="1:3" s="10" customFormat="1" ht="13.8" x14ac:dyDescent="0.3">
      <c r="A115" s="10" t="s">
        <v>8</v>
      </c>
      <c r="B115" s="10">
        <v>851981</v>
      </c>
    </row>
    <row r="116" spans="1:3" s="10" customFormat="1" ht="13.8" x14ac:dyDescent="0.3">
      <c r="A116" s="10" t="s">
        <v>8</v>
      </c>
      <c r="B116" s="10">
        <v>851989</v>
      </c>
    </row>
    <row r="117" spans="1:3" s="10" customFormat="1" ht="13.8" x14ac:dyDescent="0.3">
      <c r="A117" s="10" t="s">
        <v>8</v>
      </c>
      <c r="B117" s="10">
        <v>851992</v>
      </c>
    </row>
    <row r="118" spans="1:3" s="10" customFormat="1" ht="13.8" x14ac:dyDescent="0.3">
      <c r="A118" s="10" t="s">
        <v>8</v>
      </c>
      <c r="B118" s="10">
        <v>851993</v>
      </c>
    </row>
    <row r="119" spans="1:3" s="10" customFormat="1" ht="13.8" x14ac:dyDescent="0.3">
      <c r="A119" s="10" t="s">
        <v>8</v>
      </c>
      <c r="B119" s="10">
        <v>851999</v>
      </c>
    </row>
    <row r="120" spans="1:3" s="10" customFormat="1" ht="13.8" x14ac:dyDescent="0.3">
      <c r="A120" s="10" t="s">
        <v>8</v>
      </c>
      <c r="B120" s="10">
        <v>852032</v>
      </c>
      <c r="C120" s="10" t="s">
        <v>107</v>
      </c>
    </row>
    <row r="121" spans="1:3" s="10" customFormat="1" ht="13.8" x14ac:dyDescent="0.3">
      <c r="A121" s="10" t="s">
        <v>8</v>
      </c>
      <c r="B121" s="10">
        <v>852033</v>
      </c>
      <c r="C121" s="10" t="s">
        <v>108</v>
      </c>
    </row>
    <row r="122" spans="1:3" s="10" customFormat="1" ht="13.8" x14ac:dyDescent="0.3">
      <c r="A122" s="10" t="s">
        <v>8</v>
      </c>
      <c r="B122" s="10">
        <v>852039</v>
      </c>
      <c r="C122" s="10" t="s">
        <v>109</v>
      </c>
    </row>
    <row r="123" spans="1:3" s="10" customFormat="1" ht="13.8" x14ac:dyDescent="0.3">
      <c r="A123" s="10" t="s">
        <v>8</v>
      </c>
      <c r="B123" s="10">
        <v>852090</v>
      </c>
      <c r="C123" s="10" t="s">
        <v>85</v>
      </c>
    </row>
    <row r="124" spans="1:3" s="10" customFormat="1" ht="13.8" x14ac:dyDescent="0.3">
      <c r="A124" s="10" t="s">
        <v>8</v>
      </c>
      <c r="B124" s="10">
        <v>852110</v>
      </c>
    </row>
    <row r="125" spans="1:3" s="10" customFormat="1" ht="13.8" x14ac:dyDescent="0.3">
      <c r="A125" s="10" t="s">
        <v>8</v>
      </c>
      <c r="B125" s="10">
        <v>852190</v>
      </c>
      <c r="C125" s="10" t="s">
        <v>90</v>
      </c>
    </row>
    <row r="126" spans="1:3" s="10" customFormat="1" ht="13.8" x14ac:dyDescent="0.3">
      <c r="A126" s="10" t="s">
        <v>8</v>
      </c>
      <c r="B126" s="10">
        <v>852210</v>
      </c>
      <c r="C126" s="10" t="s">
        <v>110</v>
      </c>
    </row>
    <row r="127" spans="1:3" s="10" customFormat="1" ht="13.8" x14ac:dyDescent="0.3">
      <c r="A127" s="10" t="s">
        <v>8</v>
      </c>
      <c r="B127" s="10">
        <v>852290</v>
      </c>
      <c r="C127" s="10" t="s">
        <v>111</v>
      </c>
    </row>
    <row r="128" spans="1:3" s="10" customFormat="1" ht="13.8" x14ac:dyDescent="0.3">
      <c r="A128" s="10" t="s">
        <v>8</v>
      </c>
      <c r="B128" s="10">
        <v>852540</v>
      </c>
      <c r="C128" s="10" t="s">
        <v>112</v>
      </c>
    </row>
    <row r="129" spans="1:3" s="10" customFormat="1" ht="13.8" x14ac:dyDescent="0.3">
      <c r="A129" s="10" t="s">
        <v>8</v>
      </c>
      <c r="B129" s="10">
        <v>852580</v>
      </c>
      <c r="C129" s="10" t="s">
        <v>91</v>
      </c>
    </row>
    <row r="130" spans="1:3" s="10" customFormat="1" ht="13.8" x14ac:dyDescent="0.3">
      <c r="A130" s="10" t="s">
        <v>8</v>
      </c>
      <c r="B130" s="10">
        <v>852712</v>
      </c>
      <c r="C130" s="10" t="s">
        <v>92</v>
      </c>
    </row>
    <row r="131" spans="1:3" s="10" customFormat="1" ht="13.8" x14ac:dyDescent="0.3">
      <c r="A131" s="10" t="s">
        <v>8</v>
      </c>
      <c r="B131" s="10">
        <v>852713</v>
      </c>
    </row>
    <row r="132" spans="1:3" s="10" customFormat="1" ht="13.8" x14ac:dyDescent="0.3">
      <c r="A132" s="10" t="s">
        <v>8</v>
      </c>
      <c r="B132" s="10">
        <v>852719</v>
      </c>
    </row>
    <row r="133" spans="1:3" s="10" customFormat="1" ht="13.8" x14ac:dyDescent="0.3">
      <c r="A133" s="10" t="s">
        <v>8</v>
      </c>
      <c r="B133" s="10">
        <v>852721</v>
      </c>
    </row>
    <row r="134" spans="1:3" s="10" customFormat="1" ht="13.8" x14ac:dyDescent="0.3">
      <c r="A134" s="10" t="s">
        <v>8</v>
      </c>
      <c r="B134" s="10">
        <v>852729</v>
      </c>
    </row>
    <row r="135" spans="1:3" s="10" customFormat="1" ht="13.8" x14ac:dyDescent="0.3">
      <c r="A135" s="10" t="s">
        <v>8</v>
      </c>
      <c r="B135" s="10">
        <v>852731</v>
      </c>
      <c r="C135" s="10" t="s">
        <v>113</v>
      </c>
    </row>
    <row r="136" spans="1:3" s="10" customFormat="1" ht="13.8" x14ac:dyDescent="0.3">
      <c r="A136" s="10" t="s">
        <v>8</v>
      </c>
      <c r="B136" s="10">
        <v>852732</v>
      </c>
      <c r="C136" s="10" t="s">
        <v>114</v>
      </c>
    </row>
    <row r="137" spans="1:3" s="10" customFormat="1" ht="13.8" x14ac:dyDescent="0.3">
      <c r="A137" s="10" t="s">
        <v>8</v>
      </c>
      <c r="B137" s="10">
        <v>852739</v>
      </c>
      <c r="C137" s="10" t="s">
        <v>93</v>
      </c>
    </row>
    <row r="138" spans="1:3" s="10" customFormat="1" ht="13.8" x14ac:dyDescent="0.3">
      <c r="A138" s="10" t="s">
        <v>8</v>
      </c>
      <c r="B138" s="10">
        <v>852790</v>
      </c>
    </row>
    <row r="139" spans="1:3" s="10" customFormat="1" ht="13.8" x14ac:dyDescent="0.3">
      <c r="A139" s="10" t="s">
        <v>8</v>
      </c>
      <c r="B139" s="10">
        <v>852791</v>
      </c>
    </row>
    <row r="140" spans="1:3" s="10" customFormat="1" ht="13.8" x14ac:dyDescent="0.3">
      <c r="A140" s="10" t="s">
        <v>8</v>
      </c>
      <c r="B140" s="10">
        <v>852792</v>
      </c>
    </row>
    <row r="141" spans="1:3" s="10" customFormat="1" ht="13.8" x14ac:dyDescent="0.3">
      <c r="A141" s="10" t="s">
        <v>8</v>
      </c>
      <c r="B141" s="10">
        <v>852799</v>
      </c>
    </row>
    <row r="142" spans="1:3" s="10" customFormat="1" ht="13.8" x14ac:dyDescent="0.3">
      <c r="A142" s="10" t="s">
        <v>8</v>
      </c>
      <c r="B142" s="10">
        <v>852812</v>
      </c>
    </row>
    <row r="143" spans="1:3" s="10" customFormat="1" ht="13.8" x14ac:dyDescent="0.3">
      <c r="A143" s="10" t="s">
        <v>8</v>
      </c>
      <c r="B143" s="10">
        <v>852813</v>
      </c>
      <c r="C143" s="10" t="s">
        <v>115</v>
      </c>
    </row>
    <row r="144" spans="1:3" s="10" customFormat="1" ht="13.8" x14ac:dyDescent="0.3">
      <c r="A144" s="10" t="s">
        <v>8</v>
      </c>
      <c r="B144" s="10">
        <v>852821</v>
      </c>
      <c r="C144" s="10" t="s">
        <v>94</v>
      </c>
    </row>
    <row r="145" spans="1:6" s="10" customFormat="1" ht="13.8" x14ac:dyDescent="0.3">
      <c r="A145" s="10" t="s">
        <v>8</v>
      </c>
      <c r="B145" s="10">
        <v>852822</v>
      </c>
      <c r="C145" s="10" t="s">
        <v>116</v>
      </c>
    </row>
    <row r="146" spans="1:6" s="10" customFormat="1" ht="13.8" x14ac:dyDescent="0.3">
      <c r="A146" s="10" t="s">
        <v>8</v>
      </c>
      <c r="B146" s="10">
        <v>852830</v>
      </c>
      <c r="C146" s="10" t="s">
        <v>117</v>
      </c>
    </row>
    <row r="147" spans="1:6" s="10" customFormat="1" ht="13.8" x14ac:dyDescent="0.3">
      <c r="A147" s="10" t="s">
        <v>8</v>
      </c>
      <c r="B147" s="10">
        <v>852849</v>
      </c>
      <c r="C147" s="10" t="s">
        <v>95</v>
      </c>
    </row>
    <row r="148" spans="1:6" s="10" customFormat="1" ht="13.8" x14ac:dyDescent="0.3">
      <c r="A148" s="10" t="s">
        <v>8</v>
      </c>
      <c r="B148" s="10">
        <v>852859</v>
      </c>
      <c r="C148" s="10" t="s">
        <v>118</v>
      </c>
    </row>
    <row r="149" spans="1:6" s="10" customFormat="1" ht="13.8" x14ac:dyDescent="0.3">
      <c r="A149" s="10" t="s">
        <v>8</v>
      </c>
      <c r="B149" s="10">
        <v>852869</v>
      </c>
      <c r="C149" s="10" t="s">
        <v>96</v>
      </c>
    </row>
    <row r="150" spans="1:6" s="10" customFormat="1" ht="13.8" x14ac:dyDescent="0.3">
      <c r="A150" s="10" t="s">
        <v>8</v>
      </c>
      <c r="B150" s="10">
        <v>852871</v>
      </c>
      <c r="C150" s="10" t="s">
        <v>119</v>
      </c>
    </row>
    <row r="151" spans="1:6" s="10" customFormat="1" ht="13.8" x14ac:dyDescent="0.3">
      <c r="A151" s="10" t="s">
        <v>8</v>
      </c>
      <c r="B151" s="10">
        <v>852872</v>
      </c>
    </row>
    <row r="152" spans="1:6" s="10" customFormat="1" ht="13.8" x14ac:dyDescent="0.3">
      <c r="A152" s="10" t="s">
        <v>8</v>
      </c>
      <c r="B152" s="10">
        <v>852873</v>
      </c>
    </row>
    <row r="153" spans="1:6" s="10" customFormat="1" ht="13.8" x14ac:dyDescent="0.3">
      <c r="A153" s="10" t="s">
        <v>8</v>
      </c>
      <c r="B153" s="10">
        <v>852990</v>
      </c>
    </row>
    <row r="154" spans="1:6" s="10" customFormat="1" ht="13.8" x14ac:dyDescent="0.3"/>
    <row r="155" spans="1:6" s="2" customFormat="1" x14ac:dyDescent="0.25">
      <c r="B155" s="11" t="s">
        <v>10</v>
      </c>
      <c r="C155" s="11" t="s">
        <v>11</v>
      </c>
    </row>
    <row r="156" spans="1:6" s="10" customFormat="1" ht="13.8" x14ac:dyDescent="0.3">
      <c r="A156" s="12" t="s">
        <v>10</v>
      </c>
      <c r="B156" s="12">
        <v>851590</v>
      </c>
      <c r="C156" s="12"/>
      <c r="D156" s="12"/>
      <c r="E156" s="12"/>
      <c r="F156" s="13"/>
    </row>
    <row r="157" spans="1:6" s="10" customFormat="1" ht="13.8" x14ac:dyDescent="0.3">
      <c r="A157" s="12" t="s">
        <v>10</v>
      </c>
      <c r="B157" s="12">
        <v>852311</v>
      </c>
      <c r="C157" s="12" t="s">
        <v>86</v>
      </c>
      <c r="D157" s="12"/>
      <c r="E157" s="14">
        <v>852311</v>
      </c>
      <c r="F157" s="13"/>
    </row>
    <row r="158" spans="1:6" s="10" customFormat="1" ht="13.8" x14ac:dyDescent="0.3">
      <c r="A158" s="12" t="s">
        <v>10</v>
      </c>
      <c r="B158" s="12">
        <v>852312</v>
      </c>
      <c r="C158" s="12" t="s">
        <v>120</v>
      </c>
      <c r="D158" s="12"/>
      <c r="E158" s="14">
        <v>852312</v>
      </c>
      <c r="F158" s="13"/>
    </row>
    <row r="159" spans="1:6" s="10" customFormat="1" ht="13.8" x14ac:dyDescent="0.3">
      <c r="A159" s="12" t="s">
        <v>10</v>
      </c>
      <c r="B159" s="12">
        <v>852313</v>
      </c>
      <c r="C159" s="12"/>
      <c r="D159" s="12"/>
      <c r="E159" s="14">
        <v>852313</v>
      </c>
      <c r="F159" s="13"/>
    </row>
    <row r="160" spans="1:6" s="10" customFormat="1" ht="13.8" x14ac:dyDescent="0.3">
      <c r="A160" s="12" t="s">
        <v>10</v>
      </c>
      <c r="B160" s="12">
        <v>852320</v>
      </c>
      <c r="C160" s="12"/>
      <c r="D160" s="12"/>
      <c r="E160" s="14">
        <v>852320</v>
      </c>
      <c r="F160" s="13"/>
    </row>
    <row r="161" spans="1:6" s="10" customFormat="1" ht="13.8" x14ac:dyDescent="0.3">
      <c r="A161" s="12" t="s">
        <v>10</v>
      </c>
      <c r="B161" s="12">
        <v>852321</v>
      </c>
      <c r="C161" s="12" t="s">
        <v>121</v>
      </c>
      <c r="D161" s="12"/>
      <c r="E161" s="14">
        <v>852321</v>
      </c>
      <c r="F161" s="13"/>
    </row>
    <row r="162" spans="1:6" s="10" customFormat="1" ht="13.8" x14ac:dyDescent="0.3">
      <c r="A162" s="12" t="s">
        <v>10</v>
      </c>
      <c r="B162" s="12">
        <v>852329</v>
      </c>
      <c r="C162" s="12" t="s">
        <v>122</v>
      </c>
      <c r="D162" s="12"/>
      <c r="E162" s="14">
        <v>852329</v>
      </c>
      <c r="F162" s="13"/>
    </row>
    <row r="163" spans="1:6" s="10" customFormat="1" ht="13.8" x14ac:dyDescent="0.3">
      <c r="A163" s="12" t="s">
        <v>10</v>
      </c>
      <c r="B163" s="12">
        <v>852330</v>
      </c>
      <c r="C163" s="12" t="s">
        <v>123</v>
      </c>
      <c r="D163" s="12"/>
      <c r="E163" s="14">
        <v>852330</v>
      </c>
      <c r="F163" s="13"/>
    </row>
    <row r="164" spans="1:6" s="10" customFormat="1" ht="13.8" x14ac:dyDescent="0.3">
      <c r="A164" s="12" t="s">
        <v>10</v>
      </c>
      <c r="B164" s="12">
        <v>852340</v>
      </c>
      <c r="C164" s="12" t="s">
        <v>124</v>
      </c>
      <c r="D164" s="12"/>
      <c r="E164" s="14">
        <v>852340</v>
      </c>
      <c r="F164" s="13"/>
    </row>
    <row r="165" spans="1:6" s="10" customFormat="1" ht="13.8" x14ac:dyDescent="0.3">
      <c r="A165" s="12" t="s">
        <v>10</v>
      </c>
      <c r="B165" s="12">
        <v>852351</v>
      </c>
      <c r="C165" s="12"/>
      <c r="D165" s="12"/>
      <c r="E165" s="14">
        <v>852351</v>
      </c>
      <c r="F165" s="13"/>
    </row>
    <row r="166" spans="1:6" s="10" customFormat="1" ht="13.8" x14ac:dyDescent="0.3">
      <c r="A166" s="12" t="s">
        <v>10</v>
      </c>
      <c r="B166" s="12">
        <v>852359</v>
      </c>
      <c r="C166" s="12"/>
      <c r="D166" s="12"/>
      <c r="E166" s="14">
        <v>852380</v>
      </c>
      <c r="F166" s="13"/>
    </row>
    <row r="167" spans="1:6" s="10" customFormat="1" ht="13.8" x14ac:dyDescent="0.3">
      <c r="A167" s="12" t="s">
        <v>10</v>
      </c>
      <c r="B167" s="12">
        <v>852380</v>
      </c>
      <c r="C167" s="12"/>
      <c r="D167" s="12"/>
      <c r="E167" s="14">
        <v>852390</v>
      </c>
      <c r="F167" s="13"/>
    </row>
    <row r="168" spans="1:6" s="10" customFormat="1" ht="13.8" x14ac:dyDescent="0.3">
      <c r="A168" s="12" t="s">
        <v>10</v>
      </c>
      <c r="B168" s="12">
        <v>852390</v>
      </c>
      <c r="C168" s="12"/>
      <c r="D168" s="12"/>
      <c r="E168" s="14">
        <v>852410</v>
      </c>
      <c r="F168" s="13"/>
    </row>
    <row r="169" spans="1:6" s="10" customFormat="1" ht="13.8" x14ac:dyDescent="0.3">
      <c r="A169" s="12" t="s">
        <v>10</v>
      </c>
      <c r="B169" s="12">
        <v>852410</v>
      </c>
      <c r="C169" s="12"/>
      <c r="D169" s="12"/>
      <c r="E169" s="14">
        <v>852431</v>
      </c>
      <c r="F169" s="13"/>
    </row>
    <row r="170" spans="1:6" s="10" customFormat="1" ht="13.8" x14ac:dyDescent="0.3">
      <c r="A170" s="12" t="s">
        <v>10</v>
      </c>
      <c r="B170" s="12">
        <v>852431</v>
      </c>
      <c r="C170" s="12"/>
      <c r="D170" s="12"/>
      <c r="E170" s="14">
        <v>852432</v>
      </c>
      <c r="F170" s="13"/>
    </row>
    <row r="171" spans="1:6" s="10" customFormat="1" ht="13.8" x14ac:dyDescent="0.3">
      <c r="A171" s="12" t="s">
        <v>10</v>
      </c>
      <c r="B171" s="12">
        <v>852432</v>
      </c>
      <c r="C171" s="12"/>
      <c r="D171" s="12"/>
      <c r="E171" s="14">
        <v>852439</v>
      </c>
      <c r="F171" s="13"/>
    </row>
    <row r="172" spans="1:6" s="10" customFormat="1" ht="13.8" x14ac:dyDescent="0.3">
      <c r="A172" s="12" t="s">
        <v>10</v>
      </c>
      <c r="B172" s="12">
        <v>852439</v>
      </c>
      <c r="C172" s="12"/>
      <c r="D172" s="12"/>
      <c r="E172" s="14">
        <v>852440</v>
      </c>
      <c r="F172" s="13"/>
    </row>
    <row r="173" spans="1:6" s="10" customFormat="1" ht="13.8" x14ac:dyDescent="0.3">
      <c r="A173" s="12" t="s">
        <v>10</v>
      </c>
      <c r="B173" s="12">
        <v>852440</v>
      </c>
      <c r="C173" s="12"/>
      <c r="D173" s="12"/>
      <c r="E173" s="14">
        <v>852451</v>
      </c>
      <c r="F173" s="13"/>
    </row>
    <row r="174" spans="1:6" s="10" customFormat="1" ht="13.8" x14ac:dyDescent="0.3">
      <c r="A174" s="12" t="s">
        <v>10</v>
      </c>
      <c r="B174" s="12">
        <v>852451</v>
      </c>
      <c r="C174" s="12"/>
      <c r="D174" s="12"/>
      <c r="E174" s="14">
        <v>852452</v>
      </c>
      <c r="F174" s="13"/>
    </row>
    <row r="175" spans="1:6" s="10" customFormat="1" ht="13.8" x14ac:dyDescent="0.3">
      <c r="A175" s="12" t="s">
        <v>10</v>
      </c>
      <c r="B175" s="12">
        <v>852452</v>
      </c>
      <c r="C175" s="12"/>
      <c r="D175" s="12"/>
      <c r="E175" s="14">
        <v>852453</v>
      </c>
      <c r="F175" s="13"/>
    </row>
    <row r="176" spans="1:6" s="10" customFormat="1" ht="13.8" x14ac:dyDescent="0.3">
      <c r="A176" s="12" t="s">
        <v>10</v>
      </c>
      <c r="B176" s="12">
        <v>852453</v>
      </c>
      <c r="C176" s="12" t="s">
        <v>125</v>
      </c>
      <c r="D176" s="12"/>
      <c r="E176" s="14">
        <v>852460</v>
      </c>
      <c r="F176" s="13"/>
    </row>
    <row r="177" spans="1:6" s="10" customFormat="1" ht="13.8" x14ac:dyDescent="0.3">
      <c r="A177" s="12" t="s">
        <v>10</v>
      </c>
      <c r="B177" s="12">
        <v>852460</v>
      </c>
      <c r="C177" s="12" t="s">
        <v>126</v>
      </c>
      <c r="D177" s="12"/>
      <c r="E177" s="14">
        <v>852491</v>
      </c>
      <c r="F177" s="13"/>
    </row>
    <row r="178" spans="1:6" s="10" customFormat="1" ht="13.8" x14ac:dyDescent="0.3">
      <c r="A178" s="12" t="s">
        <v>10</v>
      </c>
      <c r="B178" s="12">
        <v>852491</v>
      </c>
      <c r="C178" s="12" t="s">
        <v>127</v>
      </c>
      <c r="D178" s="12"/>
      <c r="E178" s="14">
        <v>852499</v>
      </c>
    </row>
    <row r="179" spans="1:6" s="10" customFormat="1" ht="13.8" x14ac:dyDescent="0.3">
      <c r="A179" s="12" t="s">
        <v>10</v>
      </c>
      <c r="B179" s="12">
        <v>852499</v>
      </c>
      <c r="C179" s="12" t="s">
        <v>128</v>
      </c>
      <c r="D179" s="12"/>
      <c r="E179" s="12"/>
    </row>
    <row r="180" spans="1:6" s="10" customFormat="1" ht="13.8" x14ac:dyDescent="0.3"/>
    <row r="181" spans="1:6" s="2" customFormat="1" x14ac:dyDescent="0.25">
      <c r="B181" s="11" t="s">
        <v>12</v>
      </c>
      <c r="C181" s="11" t="s">
        <v>13</v>
      </c>
    </row>
    <row r="182" spans="1:6" s="10" customFormat="1" ht="13.8" x14ac:dyDescent="0.3">
      <c r="A182" s="10" t="s">
        <v>12</v>
      </c>
      <c r="B182" s="10">
        <v>852610</v>
      </c>
      <c r="C182" s="10" t="s">
        <v>96</v>
      </c>
    </row>
    <row r="183" spans="1:6" s="10" customFormat="1" ht="13.8" x14ac:dyDescent="0.3">
      <c r="A183" s="10" t="s">
        <v>12</v>
      </c>
      <c r="B183" s="10">
        <v>852691</v>
      </c>
      <c r="C183" s="10" t="s">
        <v>129</v>
      </c>
    </row>
    <row r="184" spans="1:6" s="10" customFormat="1" ht="13.8" x14ac:dyDescent="0.3">
      <c r="A184" s="10" t="s">
        <v>12</v>
      </c>
      <c r="B184" s="10">
        <v>852692</v>
      </c>
      <c r="C184" s="10" t="s">
        <v>130</v>
      </c>
    </row>
    <row r="185" spans="1:6" s="10" customFormat="1" ht="13.8" x14ac:dyDescent="0.3">
      <c r="A185" s="10" t="s">
        <v>12</v>
      </c>
      <c r="B185" s="10">
        <v>852910</v>
      </c>
      <c r="C185" s="10" t="s">
        <v>131</v>
      </c>
    </row>
    <row r="186" spans="1:6" s="10" customFormat="1" ht="13.8" x14ac:dyDescent="0.3">
      <c r="A186" s="10" t="s">
        <v>12</v>
      </c>
      <c r="B186" s="10">
        <v>852990</v>
      </c>
      <c r="C186" s="10" t="s">
        <v>132</v>
      </c>
    </row>
    <row r="187" spans="1:6" s="10" customFormat="1" ht="13.8" x14ac:dyDescent="0.3">
      <c r="A187" s="10" t="s">
        <v>12</v>
      </c>
      <c r="B187" s="10">
        <v>901410</v>
      </c>
    </row>
    <row r="188" spans="1:6" s="10" customFormat="1" ht="13.8" x14ac:dyDescent="0.3">
      <c r="A188" s="10" t="s">
        <v>12</v>
      </c>
      <c r="B188" s="10">
        <v>901420</v>
      </c>
    </row>
    <row r="189" spans="1:6" s="10" customFormat="1" ht="13.8" x14ac:dyDescent="0.3">
      <c r="A189" s="10" t="s">
        <v>12</v>
      </c>
      <c r="B189" s="10">
        <v>901480</v>
      </c>
      <c r="C189" s="10" t="s">
        <v>133</v>
      </c>
    </row>
    <row r="190" spans="1:6" s="10" customFormat="1" ht="13.8" x14ac:dyDescent="0.3">
      <c r="A190" s="10" t="s">
        <v>12</v>
      </c>
      <c r="B190" s="10">
        <v>901490</v>
      </c>
      <c r="C190" s="10" t="s">
        <v>90</v>
      </c>
    </row>
  </sheetData>
  <hyperlinks>
    <hyperlink ref="A1" location="INDICE!A1" display="INDICE" xr:uid="{66676EE1-4270-4D36-83FE-28B505235234}"/>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182B8-E7EF-4ECD-8728-5654E5F76DA0}">
  <dimension ref="A1:AN191"/>
  <sheetViews>
    <sheetView showGridLines="0" zoomScale="90" zoomScaleNormal="90" workbookViewId="0"/>
  </sheetViews>
  <sheetFormatPr baseColWidth="10" defaultColWidth="7.109375" defaultRowHeight="13.2" x14ac:dyDescent="0.25"/>
  <cols>
    <col min="1" max="1" width="6.109375" style="30" customWidth="1"/>
    <col min="2" max="2" width="10.5546875" style="30" customWidth="1"/>
    <col min="3" max="34" width="10.6640625" style="30" customWidth="1"/>
    <col min="35" max="35" width="12" style="30" bestFit="1" customWidth="1"/>
    <col min="36" max="16384" width="7.109375" style="30"/>
  </cols>
  <sheetData>
    <row r="1" spans="1:40" ht="12" customHeight="1" x14ac:dyDescent="0.25">
      <c r="A1" s="23" t="s">
        <v>424</v>
      </c>
      <c r="B1" s="24"/>
      <c r="C1" s="25"/>
      <c r="D1" s="25"/>
      <c r="E1" s="25"/>
      <c r="F1" s="25"/>
      <c r="G1" s="25"/>
      <c r="H1" s="25"/>
      <c r="I1" s="25"/>
      <c r="J1" s="25"/>
      <c r="K1" s="25"/>
      <c r="L1" s="25"/>
      <c r="M1" s="25"/>
      <c r="N1" s="25"/>
      <c r="O1" s="25"/>
      <c r="P1" s="25"/>
      <c r="Q1" s="25"/>
      <c r="R1" s="26"/>
      <c r="S1" s="26"/>
      <c r="T1" s="26"/>
      <c r="U1" s="26"/>
      <c r="V1" s="26"/>
      <c r="W1" s="26"/>
      <c r="X1" s="26"/>
      <c r="Y1" s="26"/>
      <c r="Z1" s="25"/>
      <c r="AA1" s="25"/>
      <c r="AB1" s="25"/>
      <c r="AC1" s="25"/>
      <c r="AD1" s="25"/>
      <c r="AE1" s="25"/>
      <c r="AF1" s="25"/>
      <c r="AG1" s="25"/>
      <c r="AH1" s="25"/>
      <c r="AI1" s="25"/>
      <c r="AJ1" s="25"/>
      <c r="AK1" s="27"/>
      <c r="AL1" s="28"/>
      <c r="AM1" s="28"/>
      <c r="AN1" s="29"/>
    </row>
    <row r="2" spans="1:40" ht="12" customHeight="1" x14ac:dyDescent="0.25">
      <c r="A2" s="98" t="s">
        <v>509</v>
      </c>
      <c r="B2" s="98"/>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24"/>
      <c r="AK2" s="27"/>
      <c r="AL2" s="28"/>
      <c r="AM2" s="28"/>
      <c r="AN2" s="31"/>
    </row>
    <row r="3" spans="1:40" ht="12" customHeight="1" x14ac:dyDescent="0.25">
      <c r="A3" s="32"/>
      <c r="B3" s="80"/>
      <c r="C3" s="80"/>
      <c r="D3" s="80"/>
      <c r="E3" s="80"/>
      <c r="F3" s="80"/>
      <c r="G3" s="80"/>
      <c r="H3" s="80"/>
      <c r="I3" s="80"/>
      <c r="J3" s="80"/>
      <c r="K3" s="80"/>
      <c r="L3" s="80"/>
      <c r="M3" s="80"/>
      <c r="N3" s="80"/>
      <c r="O3" s="80"/>
      <c r="P3" s="24"/>
      <c r="Q3" s="24"/>
      <c r="R3" s="24"/>
      <c r="S3" s="24"/>
      <c r="T3" s="24"/>
      <c r="U3" s="24"/>
      <c r="V3" s="24"/>
      <c r="W3" s="24"/>
      <c r="X3" s="24"/>
      <c r="Y3" s="24"/>
      <c r="Z3" s="24"/>
      <c r="AA3" s="24"/>
      <c r="AB3" s="24"/>
      <c r="AC3" s="24"/>
      <c r="AD3" s="24"/>
      <c r="AE3" s="24"/>
      <c r="AF3" s="24"/>
      <c r="AG3" s="24"/>
      <c r="AH3" s="24"/>
      <c r="AI3" s="24"/>
      <c r="AJ3" s="24"/>
      <c r="AK3" s="27"/>
      <c r="AL3" s="28"/>
      <c r="AM3" s="28"/>
      <c r="AN3" s="31"/>
    </row>
    <row r="4" spans="1:40" ht="12" customHeight="1" x14ac:dyDescent="0.25">
      <c r="A4" s="98" t="s">
        <v>561</v>
      </c>
      <c r="B4" s="98"/>
      <c r="C4" s="98"/>
      <c r="D4" s="98"/>
      <c r="E4" s="98"/>
      <c r="F4" s="98"/>
      <c r="G4" s="98"/>
      <c r="H4" s="98"/>
      <c r="I4" s="98"/>
      <c r="J4" s="98"/>
      <c r="K4" s="98"/>
      <c r="L4" s="98"/>
      <c r="M4" s="98"/>
      <c r="N4" s="98"/>
      <c r="O4" s="98"/>
      <c r="P4" s="98"/>
      <c r="Q4" s="98"/>
      <c r="R4" s="98"/>
      <c r="S4" s="98"/>
      <c r="T4" s="98"/>
      <c r="U4" s="98"/>
      <c r="V4" s="98"/>
      <c r="W4" s="98"/>
      <c r="X4" s="98"/>
      <c r="Y4" s="98"/>
      <c r="Z4" s="98"/>
      <c r="AA4" s="98"/>
      <c r="AB4" s="98"/>
      <c r="AC4" s="98"/>
      <c r="AD4" s="98"/>
      <c r="AE4" s="98"/>
      <c r="AF4" s="98"/>
      <c r="AG4" s="98"/>
      <c r="AH4" s="98"/>
      <c r="AI4" s="98"/>
      <c r="AJ4" s="24"/>
      <c r="AK4" s="27"/>
      <c r="AL4" s="28"/>
      <c r="AM4" s="28"/>
      <c r="AN4" s="31"/>
    </row>
    <row r="5" spans="1:40" ht="12" customHeight="1" thickBot="1" x14ac:dyDescent="0.3">
      <c r="A5" s="34"/>
      <c r="B5" s="35"/>
      <c r="C5" s="35"/>
      <c r="D5" s="35"/>
      <c r="E5" s="35"/>
      <c r="F5" s="35"/>
      <c r="G5" s="35"/>
      <c r="H5" s="35"/>
      <c r="I5" s="35"/>
      <c r="J5" s="35"/>
      <c r="K5" s="35"/>
      <c r="L5" s="35"/>
      <c r="M5" s="35"/>
      <c r="N5" s="35"/>
      <c r="O5" s="35"/>
      <c r="P5" s="24"/>
      <c r="Q5" s="24"/>
      <c r="R5" s="24"/>
      <c r="S5" s="24"/>
      <c r="T5" s="24"/>
      <c r="U5" s="24"/>
      <c r="V5" s="24"/>
      <c r="W5" s="24"/>
      <c r="X5" s="24"/>
      <c r="Y5" s="24"/>
      <c r="Z5" s="24"/>
      <c r="AA5" s="24"/>
      <c r="AB5" s="24"/>
      <c r="AC5" s="24"/>
      <c r="AD5" s="24"/>
      <c r="AE5" s="24"/>
      <c r="AF5" s="24"/>
      <c r="AG5" s="24"/>
      <c r="AH5" s="24"/>
      <c r="AI5" s="24"/>
      <c r="AJ5" s="24"/>
      <c r="AK5" s="27"/>
      <c r="AL5" s="28"/>
      <c r="AM5" s="28"/>
      <c r="AN5" s="31"/>
    </row>
    <row r="6" spans="1:40" s="38" customFormat="1" ht="12" customHeight="1" thickTop="1" thickBot="1" x14ac:dyDescent="0.3">
      <c r="A6" s="80"/>
      <c r="B6" s="36"/>
      <c r="C6" s="37">
        <v>1990</v>
      </c>
      <c r="D6" s="37">
        <v>1991</v>
      </c>
      <c r="E6" s="37">
        <v>1992</v>
      </c>
      <c r="F6" s="37">
        <v>1993</v>
      </c>
      <c r="G6" s="37">
        <v>1994</v>
      </c>
      <c r="H6" s="37">
        <v>1995</v>
      </c>
      <c r="I6" s="37">
        <v>1996</v>
      </c>
      <c r="J6" s="37">
        <v>1997</v>
      </c>
      <c r="K6" s="37">
        <v>1998</v>
      </c>
      <c r="L6" s="37">
        <v>1999</v>
      </c>
      <c r="M6" s="37">
        <v>2000</v>
      </c>
      <c r="N6" s="37">
        <v>2001</v>
      </c>
      <c r="O6" s="37">
        <v>2002</v>
      </c>
      <c r="P6" s="37">
        <v>2003</v>
      </c>
      <c r="Q6" s="37">
        <v>2004</v>
      </c>
      <c r="R6" s="37">
        <v>2005</v>
      </c>
      <c r="S6" s="37">
        <v>2006</v>
      </c>
      <c r="T6" s="37">
        <v>2007</v>
      </c>
      <c r="U6" s="37">
        <v>2008</v>
      </c>
      <c r="V6" s="37">
        <v>2009</v>
      </c>
      <c r="W6" s="37">
        <v>2010</v>
      </c>
      <c r="X6" s="37">
        <v>2011</v>
      </c>
      <c r="Y6" s="37">
        <v>2012</v>
      </c>
      <c r="Z6" s="37">
        <v>2013</v>
      </c>
      <c r="AA6" s="37">
        <v>2014</v>
      </c>
      <c r="AB6" s="37">
        <v>2015</v>
      </c>
      <c r="AC6" s="37">
        <v>2016</v>
      </c>
      <c r="AD6" s="37">
        <v>2017</v>
      </c>
      <c r="AE6" s="37">
        <v>2018</v>
      </c>
      <c r="AF6" s="37">
        <v>2019</v>
      </c>
      <c r="AG6" s="37">
        <v>2020</v>
      </c>
      <c r="AH6" s="37">
        <v>2021</v>
      </c>
      <c r="AI6" s="37" t="s">
        <v>566</v>
      </c>
      <c r="AJ6" s="24"/>
      <c r="AK6" s="27"/>
      <c r="AL6" s="28"/>
      <c r="AM6" s="28"/>
      <c r="AN6" s="31"/>
    </row>
    <row r="7" spans="1:40" s="38" customFormat="1" ht="12" customHeight="1" thickTop="1" x14ac:dyDescent="0.25">
      <c r="A7" s="80"/>
      <c r="B7" s="36"/>
      <c r="C7" s="39"/>
      <c r="D7" s="39"/>
      <c r="E7" s="39"/>
      <c r="F7" s="39"/>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24"/>
      <c r="AK7" s="27"/>
      <c r="AL7" s="28"/>
      <c r="AM7" s="28"/>
      <c r="AN7" s="31"/>
    </row>
    <row r="8" spans="1:40" s="38" customFormat="1" ht="12" customHeight="1" x14ac:dyDescent="0.25">
      <c r="A8" s="98" t="s">
        <v>426</v>
      </c>
      <c r="B8" s="99"/>
      <c r="C8" s="99"/>
      <c r="D8" s="99"/>
      <c r="E8" s="99"/>
      <c r="F8" s="99"/>
      <c r="G8" s="99"/>
      <c r="H8" s="99"/>
      <c r="I8" s="99"/>
      <c r="J8" s="99"/>
      <c r="K8" s="99"/>
      <c r="L8" s="99"/>
      <c r="M8" s="99"/>
      <c r="N8" s="99"/>
      <c r="O8" s="99"/>
      <c r="P8" s="99"/>
      <c r="Q8" s="99"/>
      <c r="R8" s="99"/>
      <c r="S8" s="99"/>
      <c r="T8" s="99"/>
      <c r="U8" s="99"/>
      <c r="V8" s="99"/>
      <c r="W8" s="99"/>
      <c r="X8" s="99"/>
      <c r="Y8" s="99"/>
      <c r="Z8" s="99"/>
      <c r="AA8" s="99"/>
      <c r="AB8" s="99"/>
      <c r="AC8" s="99"/>
      <c r="AD8" s="99"/>
      <c r="AE8" s="99"/>
      <c r="AF8" s="99"/>
      <c r="AG8" s="99"/>
      <c r="AH8" s="99"/>
      <c r="AI8" s="99"/>
      <c r="AJ8" s="24"/>
      <c r="AK8" s="27"/>
      <c r="AL8" s="28"/>
      <c r="AM8" s="28"/>
      <c r="AN8" s="31"/>
    </row>
    <row r="9" spans="1:40" s="38" customFormat="1" ht="12" customHeight="1" x14ac:dyDescent="0.25">
      <c r="A9" s="80"/>
      <c r="B9" s="80"/>
      <c r="C9" s="80"/>
      <c r="D9" s="80"/>
      <c r="E9" s="80"/>
      <c r="F9" s="80"/>
      <c r="G9" s="80"/>
      <c r="H9" s="80"/>
      <c r="I9" s="80"/>
      <c r="J9" s="80"/>
      <c r="K9" s="80"/>
      <c r="L9" s="80"/>
      <c r="M9" s="80"/>
      <c r="N9" s="80"/>
      <c r="O9" s="80"/>
      <c r="P9" s="80"/>
      <c r="Q9" s="80"/>
      <c r="R9" s="80"/>
      <c r="S9" s="80"/>
      <c r="T9" s="80"/>
      <c r="U9" s="80"/>
      <c r="V9" s="80"/>
      <c r="W9" s="80"/>
      <c r="X9" s="80"/>
      <c r="Y9" s="80"/>
      <c r="Z9" s="80"/>
      <c r="AA9" s="80"/>
      <c r="AB9" s="80"/>
      <c r="AC9" s="80"/>
      <c r="AD9" s="80"/>
      <c r="AE9" s="80"/>
      <c r="AF9" s="91"/>
      <c r="AG9" s="92"/>
      <c r="AH9" s="93"/>
      <c r="AI9" s="80"/>
      <c r="AJ9" s="24"/>
      <c r="AK9" s="27"/>
      <c r="AL9" s="28"/>
      <c r="AM9" s="28"/>
      <c r="AN9" s="31"/>
    </row>
    <row r="10" spans="1:40" ht="12" customHeight="1" x14ac:dyDescent="0.25">
      <c r="A10" s="40"/>
      <c r="B10" s="41" t="s">
        <v>4</v>
      </c>
      <c r="C10" s="42">
        <v>73.530480999999995</v>
      </c>
      <c r="D10" s="42">
        <v>48.314612999999994</v>
      </c>
      <c r="E10" s="42">
        <v>57.442836999999997</v>
      </c>
      <c r="F10" s="42">
        <v>59.151881999999993</v>
      </c>
      <c r="G10" s="42">
        <v>54.304490999999999</v>
      </c>
      <c r="H10" s="42">
        <v>65.18797600000002</v>
      </c>
      <c r="I10" s="42">
        <v>87.118365999999995</v>
      </c>
      <c r="J10" s="42">
        <v>133.309054</v>
      </c>
      <c r="K10" s="42">
        <v>129.05148000000003</v>
      </c>
      <c r="L10" s="42">
        <v>91.774010000000004</v>
      </c>
      <c r="M10" s="42">
        <v>117.39828300000001</v>
      </c>
      <c r="N10" s="42">
        <v>164.92753299999998</v>
      </c>
      <c r="O10" s="42">
        <v>155.70295000000002</v>
      </c>
      <c r="P10" s="42">
        <v>217.722646</v>
      </c>
      <c r="Q10" s="42">
        <v>254.85572399999998</v>
      </c>
      <c r="R10" s="42">
        <v>299.96220499999998</v>
      </c>
      <c r="S10" s="42">
        <v>273.73445400000003</v>
      </c>
      <c r="T10" s="42">
        <v>300.62573499999996</v>
      </c>
      <c r="U10" s="42">
        <v>190.73017800000005</v>
      </c>
      <c r="V10" s="42">
        <v>142.47797700000001</v>
      </c>
      <c r="W10" s="42">
        <v>157.35741000000004</v>
      </c>
      <c r="X10" s="42">
        <v>138.69875999999999</v>
      </c>
      <c r="Y10" s="42">
        <v>137.83510000000001</v>
      </c>
      <c r="Z10" s="42">
        <v>120.08816199999998</v>
      </c>
      <c r="AA10" s="42">
        <v>93.581064000000012</v>
      </c>
      <c r="AB10" s="42">
        <v>80.711929999999995</v>
      </c>
      <c r="AC10" s="42">
        <v>54.767588999999994</v>
      </c>
      <c r="AD10" s="42">
        <v>55.836594999999996</v>
      </c>
      <c r="AE10" s="42">
        <v>61.314640000000004</v>
      </c>
      <c r="AF10" s="42">
        <v>76.410541000000009</v>
      </c>
      <c r="AG10" s="42">
        <v>54.084600000000009</v>
      </c>
      <c r="AH10" s="42">
        <v>63.778515999999996</v>
      </c>
      <c r="AI10" s="42">
        <f>SUM(C10:AH10)</f>
        <v>4011.7877820000012</v>
      </c>
      <c r="AJ10" s="26"/>
      <c r="AK10" s="27"/>
      <c r="AL10" s="28"/>
      <c r="AM10" s="29"/>
      <c r="AN10" s="29"/>
    </row>
    <row r="11" spans="1:40" ht="12" customHeight="1" x14ac:dyDescent="0.25">
      <c r="A11" s="40"/>
      <c r="B11" s="41" t="s">
        <v>6</v>
      </c>
      <c r="C11" s="42">
        <v>708.47447399999999</v>
      </c>
      <c r="D11" s="42">
        <v>722.24509099999989</v>
      </c>
      <c r="E11" s="42">
        <v>778.88020700000015</v>
      </c>
      <c r="F11" s="42">
        <v>929.24950799999988</v>
      </c>
      <c r="G11" s="42">
        <v>1231.9847220000004</v>
      </c>
      <c r="H11" s="42">
        <v>1371.7582869999997</v>
      </c>
      <c r="I11" s="42">
        <v>2682.6876119999997</v>
      </c>
      <c r="J11" s="42">
        <v>3066.3037879999993</v>
      </c>
      <c r="K11" s="42">
        <v>3557.7598560000001</v>
      </c>
      <c r="L11" s="42">
        <v>5334.2584099999995</v>
      </c>
      <c r="M11" s="42">
        <v>9935.4278119999999</v>
      </c>
      <c r="N11" s="42">
        <v>4675.0071000000007</v>
      </c>
      <c r="O11" s="42">
        <v>3693.1376409999993</v>
      </c>
      <c r="P11" s="42">
        <v>3215.6556870000004</v>
      </c>
      <c r="Q11" s="42">
        <v>3695.0946359999994</v>
      </c>
      <c r="R11" s="42">
        <v>4124.6619599999995</v>
      </c>
      <c r="S11" s="42">
        <v>4134.0362489999998</v>
      </c>
      <c r="T11" s="42">
        <v>3950.3792069999995</v>
      </c>
      <c r="U11" s="42">
        <v>3936.1131359999995</v>
      </c>
      <c r="V11" s="42">
        <v>3191.6632220000001</v>
      </c>
      <c r="W11" s="42">
        <v>2863.9206499999996</v>
      </c>
      <c r="X11" s="42">
        <v>2683.6652510000004</v>
      </c>
      <c r="Y11" s="42">
        <v>2418.0803730000007</v>
      </c>
      <c r="Z11" s="42">
        <v>2341.3983330000005</v>
      </c>
      <c r="AA11" s="42">
        <v>2338.95505</v>
      </c>
      <c r="AB11" s="42">
        <v>2266.9297040000001</v>
      </c>
      <c r="AC11" s="42">
        <v>2191.546331</v>
      </c>
      <c r="AD11" s="42">
        <v>2074.4230990000001</v>
      </c>
      <c r="AE11" s="42">
        <v>2273.9048290000001</v>
      </c>
      <c r="AF11" s="42">
        <v>2092.549293</v>
      </c>
      <c r="AG11" s="42">
        <v>1849.8685299999997</v>
      </c>
      <c r="AH11" s="42">
        <v>1950.9918099999995</v>
      </c>
      <c r="AI11" s="42">
        <f t="shared" ref="AI11:AI35" si="0">SUM(C11:AH11)</f>
        <v>92281.011858000042</v>
      </c>
      <c r="AJ11" s="26"/>
      <c r="AK11" s="27"/>
      <c r="AL11" s="28"/>
      <c r="AM11" s="29"/>
      <c r="AN11" s="29"/>
    </row>
    <row r="12" spans="1:40" ht="12" customHeight="1" x14ac:dyDescent="0.25">
      <c r="A12" s="40"/>
      <c r="B12" s="41" t="s">
        <v>8</v>
      </c>
      <c r="C12" s="42">
        <v>192.61874399999999</v>
      </c>
      <c r="D12" s="42">
        <v>175.67863299999999</v>
      </c>
      <c r="E12" s="42">
        <v>154.974999</v>
      </c>
      <c r="F12" s="42">
        <v>150.82953499999999</v>
      </c>
      <c r="G12" s="42">
        <v>163.34615500000001</v>
      </c>
      <c r="H12" s="42">
        <v>166.23105199999998</v>
      </c>
      <c r="I12" s="42">
        <v>292.79681100000005</v>
      </c>
      <c r="J12" s="42">
        <v>271.95945</v>
      </c>
      <c r="K12" s="42">
        <v>309.981987</v>
      </c>
      <c r="L12" s="42">
        <v>393.22224600000004</v>
      </c>
      <c r="M12" s="42">
        <v>658.80256699999995</v>
      </c>
      <c r="N12" s="42">
        <v>644.08597400000008</v>
      </c>
      <c r="O12" s="42">
        <v>617.95833699999991</v>
      </c>
      <c r="P12" s="42">
        <v>553.89197000000001</v>
      </c>
      <c r="Q12" s="42">
        <v>687.60188300000004</v>
      </c>
      <c r="R12" s="42">
        <v>550.32167099999992</v>
      </c>
      <c r="S12" s="42">
        <v>549.06357200000002</v>
      </c>
      <c r="T12" s="42">
        <v>644.76991900000019</v>
      </c>
      <c r="U12" s="42">
        <v>478.597759</v>
      </c>
      <c r="V12" s="42">
        <v>465.80348800000002</v>
      </c>
      <c r="W12" s="42">
        <v>499.9190450000001</v>
      </c>
      <c r="X12" s="42">
        <v>594.016752</v>
      </c>
      <c r="Y12" s="42">
        <v>582.91731800000002</v>
      </c>
      <c r="Z12" s="42">
        <v>547.78220699999997</v>
      </c>
      <c r="AA12" s="42">
        <v>560.32886700000006</v>
      </c>
      <c r="AB12" s="42">
        <v>543.39229699999987</v>
      </c>
      <c r="AC12" s="42">
        <v>513.15786100000003</v>
      </c>
      <c r="AD12" s="42">
        <v>396.92281200000008</v>
      </c>
      <c r="AE12" s="42">
        <v>334.42368999999997</v>
      </c>
      <c r="AF12" s="42">
        <v>343.80486800000006</v>
      </c>
      <c r="AG12" s="42">
        <v>263.13217400000002</v>
      </c>
      <c r="AH12" s="42">
        <v>420.59771599999999</v>
      </c>
      <c r="AI12" s="42">
        <f t="shared" si="0"/>
        <v>13722.932359</v>
      </c>
      <c r="AJ12" s="26"/>
      <c r="AK12" s="27"/>
      <c r="AL12" s="28"/>
      <c r="AM12" s="29"/>
      <c r="AN12" s="29"/>
    </row>
    <row r="13" spans="1:40" ht="12" customHeight="1" x14ac:dyDescent="0.25">
      <c r="A13" s="40"/>
      <c r="B13" s="41" t="s">
        <v>10</v>
      </c>
      <c r="C13" s="42">
        <v>16.827573000000001</v>
      </c>
      <c r="D13" s="42">
        <v>16.729205</v>
      </c>
      <c r="E13" s="42">
        <v>17.987439000000002</v>
      </c>
      <c r="F13" s="42">
        <v>25.249116000000001</v>
      </c>
      <c r="G13" s="42">
        <v>55.388213</v>
      </c>
      <c r="H13" s="42">
        <v>42.475266999999995</v>
      </c>
      <c r="I13" s="42">
        <v>359.98596100000003</v>
      </c>
      <c r="J13" s="42">
        <v>274.666381</v>
      </c>
      <c r="K13" s="42">
        <v>299.05272400000001</v>
      </c>
      <c r="L13" s="42">
        <v>371.39366600000005</v>
      </c>
      <c r="M13" s="42">
        <v>374.22383299999996</v>
      </c>
      <c r="N13" s="42">
        <v>401.70809600000001</v>
      </c>
      <c r="O13" s="42">
        <v>387.39082999999999</v>
      </c>
      <c r="P13" s="42">
        <v>414.00132999999994</v>
      </c>
      <c r="Q13" s="42">
        <v>398.91605099999998</v>
      </c>
      <c r="R13" s="42">
        <v>401.31489499999998</v>
      </c>
      <c r="S13" s="42">
        <v>345.40106599999996</v>
      </c>
      <c r="T13" s="42">
        <v>354.30140899999998</v>
      </c>
      <c r="U13" s="42">
        <v>270.34072600000002</v>
      </c>
      <c r="V13" s="42">
        <v>193.00936100000001</v>
      </c>
      <c r="W13" s="42">
        <v>216.45553499999997</v>
      </c>
      <c r="X13" s="42">
        <v>208.89073099999999</v>
      </c>
      <c r="Y13" s="42">
        <v>85.088118999999992</v>
      </c>
      <c r="Z13" s="42">
        <v>92.793912999999989</v>
      </c>
      <c r="AA13" s="42">
        <v>81.232475000000008</v>
      </c>
      <c r="AB13" s="42">
        <v>100.63461500000001</v>
      </c>
      <c r="AC13" s="42">
        <v>84.519410999999991</v>
      </c>
      <c r="AD13" s="42">
        <v>301.36934299999996</v>
      </c>
      <c r="AE13" s="42">
        <v>276.27636100000001</v>
      </c>
      <c r="AF13" s="42">
        <v>263.34220199999999</v>
      </c>
      <c r="AG13" s="42">
        <v>194.00954300000001</v>
      </c>
      <c r="AH13" s="42">
        <v>116.280855</v>
      </c>
      <c r="AI13" s="42">
        <f t="shared" si="0"/>
        <v>7041.2562450000014</v>
      </c>
      <c r="AJ13" s="26"/>
      <c r="AK13" s="27"/>
      <c r="AL13" s="28"/>
      <c r="AM13" s="29"/>
      <c r="AN13" s="29"/>
    </row>
    <row r="14" spans="1:40" ht="12" customHeight="1" x14ac:dyDescent="0.25">
      <c r="A14" s="40"/>
      <c r="B14" s="41" t="s">
        <v>12</v>
      </c>
      <c r="C14" s="42">
        <v>237.182683</v>
      </c>
      <c r="D14" s="42">
        <v>274.08239500000002</v>
      </c>
      <c r="E14" s="42">
        <v>262.00174900000002</v>
      </c>
      <c r="F14" s="42">
        <v>203.61241299999998</v>
      </c>
      <c r="G14" s="42">
        <v>209.306805</v>
      </c>
      <c r="H14" s="42">
        <v>246.99999599999998</v>
      </c>
      <c r="I14" s="42">
        <v>414.87914200000006</v>
      </c>
      <c r="J14" s="42">
        <v>478.60209100000003</v>
      </c>
      <c r="K14" s="42">
        <v>471.58928100000003</v>
      </c>
      <c r="L14" s="42">
        <v>481.76368600000006</v>
      </c>
      <c r="M14" s="42">
        <v>651.98767199999998</v>
      </c>
      <c r="N14" s="42">
        <v>662.00278100000003</v>
      </c>
      <c r="O14" s="42">
        <v>681.43972899999994</v>
      </c>
      <c r="P14" s="42">
        <v>617.14738900000009</v>
      </c>
      <c r="Q14" s="42">
        <v>745.79915299999993</v>
      </c>
      <c r="R14" s="42">
        <v>584.96813500000007</v>
      </c>
      <c r="S14" s="42">
        <v>579.74661399999991</v>
      </c>
      <c r="T14" s="42">
        <v>489.05615700000004</v>
      </c>
      <c r="U14" s="42">
        <v>573.19796799999995</v>
      </c>
      <c r="V14" s="42">
        <v>452.31462999999997</v>
      </c>
      <c r="W14" s="42">
        <v>526.40157699999997</v>
      </c>
      <c r="X14" s="42">
        <v>631.4137750000001</v>
      </c>
      <c r="Y14" s="42">
        <v>697.36453900000004</v>
      </c>
      <c r="Z14" s="42">
        <v>581.50320299999998</v>
      </c>
      <c r="AA14" s="42">
        <v>588.70489399999997</v>
      </c>
      <c r="AB14" s="42">
        <v>673.24087200000008</v>
      </c>
      <c r="AC14" s="42">
        <v>686.34435800000017</v>
      </c>
      <c r="AD14" s="42">
        <v>654.82064100000002</v>
      </c>
      <c r="AE14" s="42">
        <v>697.49386100000004</v>
      </c>
      <c r="AF14" s="42">
        <v>672.22669399999995</v>
      </c>
      <c r="AG14" s="42">
        <v>527.42734799999994</v>
      </c>
      <c r="AH14" s="42">
        <v>566.11708299999998</v>
      </c>
      <c r="AI14" s="42">
        <f t="shared" si="0"/>
        <v>16820.739314000002</v>
      </c>
      <c r="AJ14" s="26"/>
      <c r="AK14" s="27"/>
      <c r="AL14" s="28"/>
      <c r="AM14" s="29"/>
      <c r="AN14" s="29"/>
    </row>
    <row r="15" spans="1:40" ht="12" customHeight="1" x14ac:dyDescent="0.25">
      <c r="A15" s="40"/>
      <c r="B15" s="41" t="s">
        <v>14</v>
      </c>
      <c r="C15" s="42">
        <v>161.923473</v>
      </c>
      <c r="D15" s="42">
        <v>162.58771100000001</v>
      </c>
      <c r="E15" s="42">
        <v>159.62775199999999</v>
      </c>
      <c r="F15" s="42">
        <v>141.10565500000001</v>
      </c>
      <c r="G15" s="42">
        <v>160.199624</v>
      </c>
      <c r="H15" s="42">
        <v>171.73822899999999</v>
      </c>
      <c r="I15" s="42">
        <v>307.12618599999996</v>
      </c>
      <c r="J15" s="42">
        <v>372.489891</v>
      </c>
      <c r="K15" s="42">
        <v>392.53855299999998</v>
      </c>
      <c r="L15" s="42">
        <v>473.78832799999998</v>
      </c>
      <c r="M15" s="42">
        <v>722.6030780000001</v>
      </c>
      <c r="N15" s="42">
        <v>731.20522499999993</v>
      </c>
      <c r="O15" s="42">
        <v>721.39933199999996</v>
      </c>
      <c r="P15" s="42">
        <v>737.672641</v>
      </c>
      <c r="Q15" s="42">
        <v>810.86064600000009</v>
      </c>
      <c r="R15" s="42">
        <v>733.29200500000002</v>
      </c>
      <c r="S15" s="42">
        <v>679.72512099999994</v>
      </c>
      <c r="T15" s="42">
        <v>586.82002799999998</v>
      </c>
      <c r="U15" s="42">
        <v>511.75966300000005</v>
      </c>
      <c r="V15" s="42">
        <v>395.85728399999999</v>
      </c>
      <c r="W15" s="42">
        <v>457.72060299999998</v>
      </c>
      <c r="X15" s="42">
        <v>518.22823199999993</v>
      </c>
      <c r="Y15" s="42">
        <v>617.74601400000006</v>
      </c>
      <c r="Z15" s="42">
        <v>576.32647400000008</v>
      </c>
      <c r="AA15" s="42">
        <v>624.36186999999995</v>
      </c>
      <c r="AB15" s="42">
        <v>585.25658599999997</v>
      </c>
      <c r="AC15" s="42">
        <v>558.81882400000006</v>
      </c>
      <c r="AD15" s="42">
        <v>402.64816399999995</v>
      </c>
      <c r="AE15" s="42">
        <v>445.12431700000002</v>
      </c>
      <c r="AF15" s="42">
        <v>427.72801900000002</v>
      </c>
      <c r="AG15" s="42">
        <v>376.48431500000004</v>
      </c>
      <c r="AH15" s="42">
        <v>543.50696900000003</v>
      </c>
      <c r="AI15" s="42">
        <f t="shared" si="0"/>
        <v>15268.270812000001</v>
      </c>
      <c r="AJ15" s="26"/>
      <c r="AK15" s="27"/>
      <c r="AL15" s="28"/>
      <c r="AM15" s="29"/>
      <c r="AN15" s="29"/>
    </row>
    <row r="16" spans="1:40" ht="12" customHeight="1" x14ac:dyDescent="0.25">
      <c r="A16" s="40"/>
      <c r="B16" s="41" t="s">
        <v>16</v>
      </c>
      <c r="C16" s="42">
        <v>54.902051</v>
      </c>
      <c r="D16" s="42">
        <v>53.583363000000006</v>
      </c>
      <c r="E16" s="42">
        <v>80.888844000000006</v>
      </c>
      <c r="F16" s="42">
        <v>115.634986</v>
      </c>
      <c r="G16" s="42">
        <v>167.54724200000001</v>
      </c>
      <c r="H16" s="42">
        <v>174.799376</v>
      </c>
      <c r="I16" s="42">
        <v>187.74075900000003</v>
      </c>
      <c r="J16" s="42">
        <v>184.498876</v>
      </c>
      <c r="K16" s="42">
        <v>189.347961</v>
      </c>
      <c r="L16" s="42">
        <v>198.76130199999997</v>
      </c>
      <c r="M16" s="42">
        <v>237.05508899999995</v>
      </c>
      <c r="N16" s="42">
        <v>238.78593199999997</v>
      </c>
      <c r="O16" s="42">
        <v>216.31775299999998</v>
      </c>
      <c r="P16" s="42">
        <v>183.270422</v>
      </c>
      <c r="Q16" s="42">
        <v>224.77086700000001</v>
      </c>
      <c r="R16" s="42">
        <v>256.54685900000004</v>
      </c>
      <c r="S16" s="42">
        <v>259.67846600000001</v>
      </c>
      <c r="T16" s="42">
        <v>257.29598499999997</v>
      </c>
      <c r="U16" s="42">
        <v>204.40421099999998</v>
      </c>
      <c r="V16" s="42">
        <v>167.96019800000002</v>
      </c>
      <c r="W16" s="42">
        <v>183.06714200000002</v>
      </c>
      <c r="X16" s="42">
        <v>193.47159399999998</v>
      </c>
      <c r="Y16" s="42">
        <v>232.31093300000001</v>
      </c>
      <c r="Z16" s="42">
        <v>231.02156100000002</v>
      </c>
      <c r="AA16" s="42">
        <v>230.37054000000003</v>
      </c>
      <c r="AB16" s="42">
        <v>221.93782700000003</v>
      </c>
      <c r="AC16" s="42">
        <v>231.59311500000001</v>
      </c>
      <c r="AD16" s="42">
        <v>387.42677000000003</v>
      </c>
      <c r="AE16" s="42">
        <v>361.88623500000011</v>
      </c>
      <c r="AF16" s="42">
        <v>316.57491500000003</v>
      </c>
      <c r="AG16" s="42">
        <v>213.55170199999998</v>
      </c>
      <c r="AH16" s="42">
        <v>144.91237699999999</v>
      </c>
      <c r="AI16" s="42">
        <f t="shared" si="0"/>
        <v>6601.9152529999983</v>
      </c>
      <c r="AJ16" s="26"/>
      <c r="AK16" s="27"/>
      <c r="AL16" s="28"/>
      <c r="AM16" s="29"/>
      <c r="AN16" s="29"/>
    </row>
    <row r="17" spans="1:40" ht="12" customHeight="1" x14ac:dyDescent="0.25">
      <c r="A17" s="40"/>
      <c r="B17" s="41" t="s">
        <v>18</v>
      </c>
      <c r="C17" s="42">
        <v>16.437477000000001</v>
      </c>
      <c r="D17" s="42">
        <v>12.797823000000003</v>
      </c>
      <c r="E17" s="42">
        <v>14.012111999999998</v>
      </c>
      <c r="F17" s="42">
        <v>14.803758</v>
      </c>
      <c r="G17" s="42">
        <v>19.232519999999997</v>
      </c>
      <c r="H17" s="42">
        <v>22.632357999999993</v>
      </c>
      <c r="I17" s="42">
        <v>101.24042299999999</v>
      </c>
      <c r="J17" s="42">
        <v>146.27606499999999</v>
      </c>
      <c r="K17" s="42">
        <v>255.976707</v>
      </c>
      <c r="L17" s="42">
        <v>368.981065</v>
      </c>
      <c r="M17" s="42">
        <v>340.17098899999996</v>
      </c>
      <c r="N17" s="42">
        <v>301.72662599999995</v>
      </c>
      <c r="O17" s="42">
        <v>297.44713099999996</v>
      </c>
      <c r="P17" s="42">
        <v>313.76121899999998</v>
      </c>
      <c r="Q17" s="42">
        <v>366.00513799999999</v>
      </c>
      <c r="R17" s="42">
        <v>316.56673000000001</v>
      </c>
      <c r="S17" s="42">
        <v>352.53185300000001</v>
      </c>
      <c r="T17" s="42">
        <v>49.866282000000012</v>
      </c>
      <c r="U17" s="42">
        <v>37.127164999999998</v>
      </c>
      <c r="V17" s="42">
        <v>20.486381999999999</v>
      </c>
      <c r="W17" s="42">
        <v>21.701842000000003</v>
      </c>
      <c r="X17" s="42">
        <v>23.620218000000001</v>
      </c>
      <c r="Y17" s="42">
        <v>27.436962000000001</v>
      </c>
      <c r="Z17" s="42">
        <v>25.856757999999999</v>
      </c>
      <c r="AA17" s="42">
        <v>24.102436999999995</v>
      </c>
      <c r="AB17" s="42">
        <v>18.310425000000002</v>
      </c>
      <c r="AC17" s="42">
        <v>20.331963999999999</v>
      </c>
      <c r="AD17" s="42">
        <v>73.124020999999985</v>
      </c>
      <c r="AE17" s="42">
        <v>77.116531000000023</v>
      </c>
      <c r="AF17" s="42">
        <v>55.706941999999998</v>
      </c>
      <c r="AG17" s="42">
        <v>49.455933999999992</v>
      </c>
      <c r="AH17" s="42">
        <v>17.782826</v>
      </c>
      <c r="AI17" s="42">
        <f t="shared" si="0"/>
        <v>3802.626683</v>
      </c>
      <c r="AJ17" s="26"/>
      <c r="AK17" s="27"/>
      <c r="AL17" s="28"/>
      <c r="AM17" s="29"/>
      <c r="AN17" s="29"/>
    </row>
    <row r="18" spans="1:40" ht="12" customHeight="1" x14ac:dyDescent="0.25">
      <c r="A18" s="40"/>
      <c r="B18" s="41" t="s">
        <v>20</v>
      </c>
      <c r="C18" s="42">
        <v>1107.083617</v>
      </c>
      <c r="D18" s="42">
        <v>1014.280607</v>
      </c>
      <c r="E18" s="42">
        <v>456.75550099999998</v>
      </c>
      <c r="F18" s="42">
        <v>389.45940300000001</v>
      </c>
      <c r="G18" s="42">
        <v>435.11698200000001</v>
      </c>
      <c r="H18" s="42">
        <v>447.59364699999998</v>
      </c>
      <c r="I18" s="42">
        <v>398.276363</v>
      </c>
      <c r="J18" s="42">
        <v>387.79778399999998</v>
      </c>
      <c r="K18" s="42">
        <v>345.82257399999997</v>
      </c>
      <c r="L18" s="42">
        <v>291.22843499999999</v>
      </c>
      <c r="M18" s="42">
        <v>337.25385299999999</v>
      </c>
      <c r="N18" s="42">
        <v>314.96037699999999</v>
      </c>
      <c r="O18" s="42">
        <v>334.830581</v>
      </c>
      <c r="P18" s="42">
        <v>308.31698699999998</v>
      </c>
      <c r="Q18" s="42">
        <v>411.20609400000001</v>
      </c>
      <c r="R18" s="42">
        <v>362.45232700000003</v>
      </c>
      <c r="S18" s="42">
        <v>225.87875</v>
      </c>
      <c r="T18" s="42">
        <v>200.08380399999999</v>
      </c>
      <c r="U18" s="42">
        <v>177.09055499999999</v>
      </c>
      <c r="V18" s="42">
        <v>119.228857</v>
      </c>
      <c r="W18" s="42">
        <v>140.76276100000001</v>
      </c>
      <c r="X18" s="42">
        <v>123.02798199999999</v>
      </c>
      <c r="Y18" s="42">
        <v>105.77226</v>
      </c>
      <c r="Z18" s="42">
        <v>100.648036</v>
      </c>
      <c r="AA18" s="42">
        <v>105.895606</v>
      </c>
      <c r="AB18" s="42">
        <v>100.30304</v>
      </c>
      <c r="AC18" s="42">
        <v>96.827475000000007</v>
      </c>
      <c r="AD18" s="42">
        <v>91.648073999999994</v>
      </c>
      <c r="AE18" s="42">
        <v>118.93878299999999</v>
      </c>
      <c r="AF18" s="42">
        <v>122.25492499999999</v>
      </c>
      <c r="AG18" s="42">
        <v>104.04686500000001</v>
      </c>
      <c r="AH18" s="42">
        <v>114.796234</v>
      </c>
      <c r="AI18" s="42">
        <f t="shared" si="0"/>
        <v>9389.6391390000008</v>
      </c>
      <c r="AJ18" s="26"/>
      <c r="AK18" s="27"/>
      <c r="AL18" s="28"/>
      <c r="AM18" s="29"/>
      <c r="AN18" s="29"/>
    </row>
    <row r="19" spans="1:40" ht="12" customHeight="1" x14ac:dyDescent="0.25">
      <c r="A19" s="40"/>
      <c r="B19" s="41" t="s">
        <v>22</v>
      </c>
      <c r="C19" s="42">
        <v>16.626927999999999</v>
      </c>
      <c r="D19" s="42">
        <v>19.751156999999999</v>
      </c>
      <c r="E19" s="42">
        <v>23.369236999999998</v>
      </c>
      <c r="F19" s="42">
        <v>21.899552999999997</v>
      </c>
      <c r="G19" s="42">
        <v>33.883631000000001</v>
      </c>
      <c r="H19" s="42">
        <v>26.100695000000002</v>
      </c>
      <c r="I19" s="42">
        <v>24.505223999999998</v>
      </c>
      <c r="J19" s="42">
        <v>30.480927999999999</v>
      </c>
      <c r="K19" s="42">
        <v>29.531097000000003</v>
      </c>
      <c r="L19" s="42">
        <v>29.605830000000001</v>
      </c>
      <c r="M19" s="42">
        <v>39.875980999999996</v>
      </c>
      <c r="N19" s="42">
        <v>46.062374000000005</v>
      </c>
      <c r="O19" s="42">
        <v>40.405456000000001</v>
      </c>
      <c r="P19" s="42">
        <v>38.689980000000006</v>
      </c>
      <c r="Q19" s="42">
        <v>33.765484999999998</v>
      </c>
      <c r="R19" s="42">
        <v>41.204402999999999</v>
      </c>
      <c r="S19" s="42">
        <v>38.109069000000005</v>
      </c>
      <c r="T19" s="42">
        <v>44.469295000000002</v>
      </c>
      <c r="U19" s="42">
        <v>56.334316000000001</v>
      </c>
      <c r="V19" s="42">
        <v>41.852161999999993</v>
      </c>
      <c r="W19" s="42">
        <v>34.674137999999999</v>
      </c>
      <c r="X19" s="42">
        <v>44.537825999999995</v>
      </c>
      <c r="Y19" s="42">
        <v>51.260471000000003</v>
      </c>
      <c r="Z19" s="42">
        <v>56.619935999999996</v>
      </c>
      <c r="AA19" s="42">
        <v>57.651201999999998</v>
      </c>
      <c r="AB19" s="42">
        <v>58.992540000000005</v>
      </c>
      <c r="AC19" s="42">
        <v>77.814402999999999</v>
      </c>
      <c r="AD19" s="42">
        <v>77.722983999999997</v>
      </c>
      <c r="AE19" s="42">
        <v>77.435681000000002</v>
      </c>
      <c r="AF19" s="42">
        <v>80.174638000000002</v>
      </c>
      <c r="AG19" s="42">
        <v>92.576264999999992</v>
      </c>
      <c r="AH19" s="42">
        <v>107.289312</v>
      </c>
      <c r="AI19" s="42">
        <f t="shared" si="0"/>
        <v>1493.2721969999998</v>
      </c>
      <c r="AJ19" s="26"/>
      <c r="AK19" s="27"/>
      <c r="AL19" s="28"/>
      <c r="AM19" s="29"/>
      <c r="AN19" s="29"/>
    </row>
    <row r="20" spans="1:40" ht="12" customHeight="1" x14ac:dyDescent="0.25">
      <c r="A20" s="40"/>
      <c r="B20" s="41" t="s">
        <v>24</v>
      </c>
      <c r="C20" s="42">
        <v>90.174149</v>
      </c>
      <c r="D20" s="42">
        <v>103.26458</v>
      </c>
      <c r="E20" s="42">
        <v>103.41074499999999</v>
      </c>
      <c r="F20" s="42">
        <v>114.72762600000001</v>
      </c>
      <c r="G20" s="42">
        <v>137.082109</v>
      </c>
      <c r="H20" s="42">
        <v>117.780226</v>
      </c>
      <c r="I20" s="42">
        <v>125.207695</v>
      </c>
      <c r="J20" s="42">
        <v>132.34704299999999</v>
      </c>
      <c r="K20" s="42">
        <v>135.03726</v>
      </c>
      <c r="L20" s="42">
        <v>148.45031399999999</v>
      </c>
      <c r="M20" s="42">
        <v>181.27119000000002</v>
      </c>
      <c r="N20" s="42">
        <v>158.27074399999998</v>
      </c>
      <c r="O20" s="42">
        <v>125.61194200000001</v>
      </c>
      <c r="P20" s="42">
        <v>92.545423999999997</v>
      </c>
      <c r="Q20" s="42">
        <v>110.83313800000002</v>
      </c>
      <c r="R20" s="42">
        <v>127.550836</v>
      </c>
      <c r="S20" s="42">
        <v>141.47556400000002</v>
      </c>
      <c r="T20" s="42">
        <v>164.570224</v>
      </c>
      <c r="U20" s="42">
        <v>132.331817</v>
      </c>
      <c r="V20" s="42">
        <v>84.611045000000004</v>
      </c>
      <c r="W20" s="42">
        <v>99.108655000000013</v>
      </c>
      <c r="X20" s="42">
        <v>80.169350999999992</v>
      </c>
      <c r="Y20" s="42">
        <v>94.535160000000005</v>
      </c>
      <c r="Z20" s="42">
        <v>109.01777799999999</v>
      </c>
      <c r="AA20" s="42">
        <v>117.35401899999999</v>
      </c>
      <c r="AB20" s="42">
        <v>109.22284300000001</v>
      </c>
      <c r="AC20" s="42">
        <v>121.13272499999999</v>
      </c>
      <c r="AD20" s="42">
        <v>98.111270000000005</v>
      </c>
      <c r="AE20" s="42">
        <v>95.434606000000002</v>
      </c>
      <c r="AF20" s="42">
        <v>97.299610000000001</v>
      </c>
      <c r="AG20" s="42">
        <v>71.662995999999993</v>
      </c>
      <c r="AH20" s="42">
        <v>88.492738000000003</v>
      </c>
      <c r="AI20" s="42">
        <f t="shared" si="0"/>
        <v>3708.0954219999985</v>
      </c>
      <c r="AJ20" s="26"/>
      <c r="AK20" s="27"/>
      <c r="AL20" s="28"/>
      <c r="AM20" s="29"/>
      <c r="AN20" s="29"/>
    </row>
    <row r="21" spans="1:40" ht="12" customHeight="1" x14ac:dyDescent="0.25">
      <c r="A21" s="40"/>
      <c r="B21" s="41" t="s">
        <v>26</v>
      </c>
      <c r="C21" s="42">
        <v>15.843647000000001</v>
      </c>
      <c r="D21" s="42">
        <v>16.478437</v>
      </c>
      <c r="E21" s="42">
        <v>14.878867</v>
      </c>
      <c r="F21" s="42">
        <v>16.945671000000001</v>
      </c>
      <c r="G21" s="42">
        <v>24.909281</v>
      </c>
      <c r="H21" s="42">
        <v>26.179963999999998</v>
      </c>
      <c r="I21" s="42">
        <v>34.672851000000001</v>
      </c>
      <c r="J21" s="42">
        <v>43.802224000000002</v>
      </c>
      <c r="K21" s="42">
        <v>34.624915999999999</v>
      </c>
      <c r="L21" s="42">
        <v>19.988222</v>
      </c>
      <c r="M21" s="42">
        <v>23.756143000000002</v>
      </c>
      <c r="N21" s="42">
        <v>28.53867</v>
      </c>
      <c r="O21" s="42">
        <v>24.783532000000001</v>
      </c>
      <c r="P21" s="42">
        <v>27.908995999999998</v>
      </c>
      <c r="Q21" s="42">
        <v>18.337969999999999</v>
      </c>
      <c r="R21" s="42">
        <v>30.049415</v>
      </c>
      <c r="S21" s="42">
        <v>43.748883999999997</v>
      </c>
      <c r="T21" s="42">
        <v>59.182228000000002</v>
      </c>
      <c r="U21" s="42">
        <v>49.348101999999997</v>
      </c>
      <c r="V21" s="42">
        <v>39.396642</v>
      </c>
      <c r="W21" s="42">
        <v>47.425908999999997</v>
      </c>
      <c r="X21" s="42">
        <v>52.345905000000002</v>
      </c>
      <c r="Y21" s="42">
        <v>57.634490999999997</v>
      </c>
      <c r="Z21" s="42">
        <v>48.475783999999997</v>
      </c>
      <c r="AA21" s="42">
        <v>53.305833</v>
      </c>
      <c r="AB21" s="42">
        <v>36.427385000000001</v>
      </c>
      <c r="AC21" s="42">
        <v>41.236409000000002</v>
      </c>
      <c r="AD21" s="42">
        <v>44.961641999999998</v>
      </c>
      <c r="AE21" s="42">
        <v>52.605839000000003</v>
      </c>
      <c r="AF21" s="42">
        <v>70.692176000000003</v>
      </c>
      <c r="AG21" s="42">
        <v>91.292093999999992</v>
      </c>
      <c r="AH21" s="42">
        <v>97.157246999999998</v>
      </c>
      <c r="AI21" s="42">
        <f t="shared" si="0"/>
        <v>1286.9353760000001</v>
      </c>
      <c r="AJ21" s="26"/>
      <c r="AK21" s="27"/>
      <c r="AL21" s="28"/>
      <c r="AM21" s="29"/>
      <c r="AN21" s="29"/>
    </row>
    <row r="22" spans="1:40" ht="12" customHeight="1" x14ac:dyDescent="0.25">
      <c r="A22" s="40"/>
      <c r="B22" s="41" t="s">
        <v>28</v>
      </c>
      <c r="C22" s="42">
        <v>70.025784999999999</v>
      </c>
      <c r="D22" s="42">
        <v>67.080939000000001</v>
      </c>
      <c r="E22" s="42">
        <v>74.159903</v>
      </c>
      <c r="F22" s="42">
        <v>57.340712000000003</v>
      </c>
      <c r="G22" s="42">
        <v>39.028652999999998</v>
      </c>
      <c r="H22" s="42">
        <v>50.904657</v>
      </c>
      <c r="I22" s="42">
        <v>59.665371999999998</v>
      </c>
      <c r="J22" s="42">
        <v>70.557478000000003</v>
      </c>
      <c r="K22" s="42">
        <v>60.806742</v>
      </c>
      <c r="L22" s="42">
        <v>75.170952</v>
      </c>
      <c r="M22" s="42">
        <v>110.591545</v>
      </c>
      <c r="N22" s="42">
        <v>99.634929</v>
      </c>
      <c r="O22" s="42">
        <v>104.802699</v>
      </c>
      <c r="P22" s="42">
        <v>99.756311999999994</v>
      </c>
      <c r="Q22" s="42">
        <v>108.160096</v>
      </c>
      <c r="R22" s="42">
        <v>118.699607</v>
      </c>
      <c r="S22" s="42">
        <v>143.84179399999999</v>
      </c>
      <c r="T22" s="42">
        <v>159.89500699999999</v>
      </c>
      <c r="U22" s="42">
        <v>177.00595100000001</v>
      </c>
      <c r="V22" s="42">
        <v>138.63257400000001</v>
      </c>
      <c r="W22" s="42">
        <v>138.45686799999999</v>
      </c>
      <c r="X22" s="42">
        <v>171.41868099999999</v>
      </c>
      <c r="Y22" s="42">
        <v>158.435518</v>
      </c>
      <c r="Z22" s="42">
        <v>113.68826199999999</v>
      </c>
      <c r="AA22" s="42">
        <v>124.172967</v>
      </c>
      <c r="AB22" s="42">
        <v>126.877469</v>
      </c>
      <c r="AC22" s="42">
        <v>104.074519</v>
      </c>
      <c r="AD22" s="42">
        <v>104.80597499999999</v>
      </c>
      <c r="AE22" s="42">
        <v>114.91474700000001</v>
      </c>
      <c r="AF22" s="42">
        <v>119.72970900000001</v>
      </c>
      <c r="AG22" s="42">
        <v>97.318535999999995</v>
      </c>
      <c r="AH22" s="42">
        <v>114.061492</v>
      </c>
      <c r="AI22" s="42">
        <f t="shared" si="0"/>
        <v>3373.7164499999999</v>
      </c>
      <c r="AJ22" s="26"/>
      <c r="AK22" s="27"/>
      <c r="AL22" s="28"/>
      <c r="AM22" s="29"/>
      <c r="AN22" s="29"/>
    </row>
    <row r="23" spans="1:40" ht="12" customHeight="1" x14ac:dyDescent="0.25">
      <c r="A23" s="40"/>
      <c r="B23" s="41" t="s">
        <v>30</v>
      </c>
      <c r="C23" s="42">
        <v>7.3339720000000002</v>
      </c>
      <c r="D23" s="42">
        <v>10.178951</v>
      </c>
      <c r="E23" s="42">
        <v>6.0531269999999999</v>
      </c>
      <c r="F23" s="42">
        <v>6.3215059999999994</v>
      </c>
      <c r="G23" s="42">
        <v>23.590281000000001</v>
      </c>
      <c r="H23" s="42">
        <v>45.918407999999999</v>
      </c>
      <c r="I23" s="42">
        <v>51.893104000000001</v>
      </c>
      <c r="J23" s="42">
        <v>15.598474999999999</v>
      </c>
      <c r="K23" s="42">
        <v>14.171102999999999</v>
      </c>
      <c r="L23" s="42">
        <v>11.813575</v>
      </c>
      <c r="M23" s="42">
        <v>10.408863</v>
      </c>
      <c r="N23" s="42">
        <v>10.128995</v>
      </c>
      <c r="O23" s="42">
        <v>5.7149109999999999</v>
      </c>
      <c r="P23" s="42">
        <v>7.5056729999999998</v>
      </c>
      <c r="Q23" s="42">
        <v>6.8138329999999989</v>
      </c>
      <c r="R23" s="42">
        <v>6.2193339999999999</v>
      </c>
      <c r="S23" s="42">
        <v>4.3794310000000003</v>
      </c>
      <c r="T23" s="42">
        <v>3.684545</v>
      </c>
      <c r="U23" s="42">
        <v>3.7528859999999997</v>
      </c>
      <c r="V23" s="42">
        <v>2.4214210000000005</v>
      </c>
      <c r="W23" s="42">
        <v>2.6280359999999998</v>
      </c>
      <c r="X23" s="42">
        <v>3.2424370000000007</v>
      </c>
      <c r="Y23" s="42">
        <v>4.2681870000000002</v>
      </c>
      <c r="Z23" s="42">
        <v>1.043296</v>
      </c>
      <c r="AA23" s="42">
        <v>0.79041300000000003</v>
      </c>
      <c r="AB23" s="42">
        <v>0.67805800000000005</v>
      </c>
      <c r="AC23" s="42">
        <v>0.95231100000000002</v>
      </c>
      <c r="AD23" s="42">
        <v>0.7499340000000001</v>
      </c>
      <c r="AE23" s="42">
        <v>0.500135</v>
      </c>
      <c r="AF23" s="42">
        <v>0.25963599999999998</v>
      </c>
      <c r="AG23" s="42">
        <v>0.55852599999999997</v>
      </c>
      <c r="AH23" s="42">
        <v>0.68908000000000003</v>
      </c>
      <c r="AI23" s="42">
        <f t="shared" si="0"/>
        <v>270.26244300000002</v>
      </c>
      <c r="AJ23" s="26"/>
      <c r="AK23" s="27"/>
      <c r="AL23" s="28"/>
      <c r="AM23" s="29"/>
      <c r="AN23" s="29"/>
    </row>
    <row r="24" spans="1:40" ht="12" customHeight="1" x14ac:dyDescent="0.25">
      <c r="A24" s="40"/>
      <c r="B24" s="41" t="s">
        <v>32</v>
      </c>
      <c r="C24" s="42">
        <v>70.039186000000015</v>
      </c>
      <c r="D24" s="42">
        <v>111.29502799999999</v>
      </c>
      <c r="E24" s="42">
        <v>71.526376999999997</v>
      </c>
      <c r="F24" s="42">
        <v>77.612023999999991</v>
      </c>
      <c r="G24" s="42">
        <v>67.707712999999998</v>
      </c>
      <c r="H24" s="42">
        <v>100.583686</v>
      </c>
      <c r="I24" s="42">
        <v>2096.0054260000002</v>
      </c>
      <c r="J24" s="42">
        <v>2237.9279659999997</v>
      </c>
      <c r="K24" s="42">
        <v>2253.0135699999992</v>
      </c>
      <c r="L24" s="42">
        <v>1945.3306439999999</v>
      </c>
      <c r="M24" s="42">
        <v>2110.1894219999999</v>
      </c>
      <c r="N24" s="42">
        <v>1760.6143809999996</v>
      </c>
      <c r="O24" s="42">
        <v>1068.285537</v>
      </c>
      <c r="P24" s="42">
        <v>1052.1828249999999</v>
      </c>
      <c r="Q24" s="42">
        <v>1186.4736439999999</v>
      </c>
      <c r="R24" s="42">
        <v>1628.5974520000002</v>
      </c>
      <c r="S24" s="42">
        <v>1039.215731</v>
      </c>
      <c r="T24" s="42">
        <v>914.79908999999998</v>
      </c>
      <c r="U24" s="42">
        <v>838.70851100000004</v>
      </c>
      <c r="V24" s="42">
        <v>873.17499800000007</v>
      </c>
      <c r="W24" s="42">
        <v>778.67332799999997</v>
      </c>
      <c r="X24" s="42">
        <v>1058.4654770000002</v>
      </c>
      <c r="Y24" s="42">
        <v>1247.7107559999999</v>
      </c>
      <c r="Z24" s="42">
        <v>1150.956811</v>
      </c>
      <c r="AA24" s="42">
        <v>1240.1069190000001</v>
      </c>
      <c r="AB24" s="42">
        <v>958.64005400000008</v>
      </c>
      <c r="AC24" s="42">
        <v>879.59786999999994</v>
      </c>
      <c r="AD24" s="42">
        <v>901.49188700000013</v>
      </c>
      <c r="AE24" s="42">
        <v>914.86139500000002</v>
      </c>
      <c r="AF24" s="42">
        <v>1011.2047990000002</v>
      </c>
      <c r="AG24" s="42">
        <v>456.77844000000005</v>
      </c>
      <c r="AH24" s="42">
        <v>462.29948300000007</v>
      </c>
      <c r="AI24" s="42">
        <f t="shared" si="0"/>
        <v>32564.070430000003</v>
      </c>
      <c r="AJ24" s="26"/>
      <c r="AK24" s="27"/>
      <c r="AL24" s="28"/>
      <c r="AM24" s="29"/>
      <c r="AN24" s="29"/>
    </row>
    <row r="25" spans="1:40" ht="12" customHeight="1" x14ac:dyDescent="0.25">
      <c r="A25" s="40"/>
      <c r="B25" s="41" t="s">
        <v>34</v>
      </c>
      <c r="C25" s="42">
        <v>16.134056000000001</v>
      </c>
      <c r="D25" s="42">
        <v>14.178203</v>
      </c>
      <c r="E25" s="42">
        <v>21.378996000000001</v>
      </c>
      <c r="F25" s="42">
        <v>21.095149999999997</v>
      </c>
      <c r="G25" s="42">
        <v>22.829174000000002</v>
      </c>
      <c r="H25" s="42">
        <v>25.592110999999996</v>
      </c>
      <c r="I25" s="42">
        <v>105.162229</v>
      </c>
      <c r="J25" s="42">
        <v>161.26684499999999</v>
      </c>
      <c r="K25" s="42">
        <v>266.54080299999998</v>
      </c>
      <c r="L25" s="42">
        <v>394.00346100000002</v>
      </c>
      <c r="M25" s="42">
        <v>358.52882299999999</v>
      </c>
      <c r="N25" s="42">
        <v>299.51507199999998</v>
      </c>
      <c r="O25" s="42">
        <v>308.31629699999996</v>
      </c>
      <c r="P25" s="42">
        <v>339.80692299999998</v>
      </c>
      <c r="Q25" s="42">
        <v>410.95691500000004</v>
      </c>
      <c r="R25" s="42">
        <v>364.91595599999999</v>
      </c>
      <c r="S25" s="42">
        <v>392.52160900000001</v>
      </c>
      <c r="T25" s="42">
        <v>109.311582</v>
      </c>
      <c r="U25" s="42">
        <v>111.35605000000001</v>
      </c>
      <c r="V25" s="42">
        <v>92.858278000000013</v>
      </c>
      <c r="W25" s="42">
        <v>93.403079000000005</v>
      </c>
      <c r="X25" s="42">
        <v>87.038508000000007</v>
      </c>
      <c r="Y25" s="42">
        <v>75.527527000000006</v>
      </c>
      <c r="Z25" s="42">
        <v>76.699975999999992</v>
      </c>
      <c r="AA25" s="42">
        <v>63.240468</v>
      </c>
      <c r="AB25" s="42">
        <v>51.911866000000003</v>
      </c>
      <c r="AC25" s="42">
        <v>63.388485000000003</v>
      </c>
      <c r="AD25" s="42">
        <v>496.93211400000001</v>
      </c>
      <c r="AE25" s="42">
        <v>502.74722100000002</v>
      </c>
      <c r="AF25" s="42">
        <v>475.20904400000001</v>
      </c>
      <c r="AG25" s="42">
        <v>423.35778900000003</v>
      </c>
      <c r="AH25" s="42">
        <v>62.211427</v>
      </c>
      <c r="AI25" s="42">
        <f t="shared" si="0"/>
        <v>6307.9360370000013</v>
      </c>
      <c r="AJ25" s="26"/>
      <c r="AK25" s="27"/>
      <c r="AL25" s="28"/>
      <c r="AM25" s="29"/>
      <c r="AN25" s="29"/>
    </row>
    <row r="26" spans="1:40" ht="12" customHeight="1" x14ac:dyDescent="0.25">
      <c r="A26" s="40"/>
      <c r="B26" s="41" t="s">
        <v>36</v>
      </c>
      <c r="C26" s="42">
        <v>1315.7072219999998</v>
      </c>
      <c r="D26" s="42">
        <v>1526.97291</v>
      </c>
      <c r="E26" s="42">
        <v>1542.1236229999997</v>
      </c>
      <c r="F26" s="42">
        <v>1563.1222789999999</v>
      </c>
      <c r="G26" s="42">
        <v>2307.6969679999997</v>
      </c>
      <c r="H26" s="42">
        <v>3125.8053150000001</v>
      </c>
      <c r="I26" s="42">
        <v>3740.6843050000007</v>
      </c>
      <c r="J26" s="42">
        <v>3855.7068359999994</v>
      </c>
      <c r="K26" s="42">
        <v>3922.87952</v>
      </c>
      <c r="L26" s="42">
        <v>3566.8822730000002</v>
      </c>
      <c r="M26" s="42">
        <v>4129.7793950000005</v>
      </c>
      <c r="N26" s="42">
        <v>3168.1734279999996</v>
      </c>
      <c r="O26" s="42">
        <v>2062.558059</v>
      </c>
      <c r="P26" s="42">
        <v>1870.3344549999999</v>
      </c>
      <c r="Q26" s="42">
        <v>2173.4553920000003</v>
      </c>
      <c r="R26" s="42">
        <v>2316.2576939999994</v>
      </c>
      <c r="S26" s="42">
        <v>2239.6239759999999</v>
      </c>
      <c r="T26" s="42">
        <v>2821.7222410000008</v>
      </c>
      <c r="U26" s="42">
        <v>2620.0622159999998</v>
      </c>
      <c r="V26" s="42">
        <v>1859.952243</v>
      </c>
      <c r="W26" s="42">
        <v>1946.1592170000004</v>
      </c>
      <c r="X26" s="42">
        <v>1995.1376599999999</v>
      </c>
      <c r="Y26" s="42">
        <v>1749.6495030000001</v>
      </c>
      <c r="Z26" s="42">
        <v>1792.2499349999998</v>
      </c>
      <c r="AA26" s="42">
        <v>1680.902595</v>
      </c>
      <c r="AB26" s="42">
        <v>1631.456993</v>
      </c>
      <c r="AC26" s="42">
        <v>1609.1298909999998</v>
      </c>
      <c r="AD26" s="42">
        <v>1140.3614239999999</v>
      </c>
      <c r="AE26" s="42">
        <v>1182.3044930000001</v>
      </c>
      <c r="AF26" s="42">
        <v>1285.1500210000002</v>
      </c>
      <c r="AG26" s="42">
        <v>1162.4430380000001</v>
      </c>
      <c r="AH26" s="42">
        <v>1713.7960429999998</v>
      </c>
      <c r="AI26" s="42">
        <f t="shared" si="0"/>
        <v>70618.241162999984</v>
      </c>
      <c r="AJ26" s="26"/>
      <c r="AK26" s="27"/>
      <c r="AL26" s="28"/>
      <c r="AM26" s="29"/>
      <c r="AN26" s="29"/>
    </row>
    <row r="27" spans="1:40" ht="12" customHeight="1" x14ac:dyDescent="0.25">
      <c r="A27" s="40"/>
      <c r="B27" s="41" t="s">
        <v>38</v>
      </c>
      <c r="C27" s="42">
        <v>139.26402299999998</v>
      </c>
      <c r="D27" s="42">
        <v>142.984768</v>
      </c>
      <c r="E27" s="42">
        <v>195.261743</v>
      </c>
      <c r="F27" s="42">
        <v>245.58402100000001</v>
      </c>
      <c r="G27" s="42">
        <v>179.22053599999998</v>
      </c>
      <c r="H27" s="42">
        <v>196.61562600000002</v>
      </c>
      <c r="I27" s="42">
        <v>208.817218</v>
      </c>
      <c r="J27" s="42">
        <v>226.06196899999998</v>
      </c>
      <c r="K27" s="42">
        <v>209.57117900000003</v>
      </c>
      <c r="L27" s="42">
        <v>219.91883099999998</v>
      </c>
      <c r="M27" s="42">
        <v>229.26069899999999</v>
      </c>
      <c r="N27" s="42">
        <v>229.42692399999999</v>
      </c>
      <c r="O27" s="42">
        <v>222.055374</v>
      </c>
      <c r="P27" s="42">
        <v>285.82557000000003</v>
      </c>
      <c r="Q27" s="42">
        <v>270.61640399999999</v>
      </c>
      <c r="R27" s="42">
        <v>317.60412200000002</v>
      </c>
      <c r="S27" s="42">
        <v>320.27813899999995</v>
      </c>
      <c r="T27" s="42">
        <v>329.94707199999999</v>
      </c>
      <c r="U27" s="42">
        <v>323.77110699999997</v>
      </c>
      <c r="V27" s="42">
        <v>336.76802800000002</v>
      </c>
      <c r="W27" s="42">
        <v>290.77286299999997</v>
      </c>
      <c r="X27" s="42">
        <v>226.13459400000002</v>
      </c>
      <c r="Y27" s="42">
        <v>15.240632</v>
      </c>
      <c r="Z27" s="42">
        <v>2.8336220000000001</v>
      </c>
      <c r="AA27" s="42">
        <v>2.4091370000000003</v>
      </c>
      <c r="AB27" s="42">
        <v>2.4913230000000004</v>
      </c>
      <c r="AC27" s="42">
        <v>2.6884869999999998</v>
      </c>
      <c r="AD27" s="42">
        <v>0.35441699999999998</v>
      </c>
      <c r="AE27" s="42">
        <v>0.19245399999999999</v>
      </c>
      <c r="AF27" s="42">
        <v>0.35809700000000005</v>
      </c>
      <c r="AG27" s="42">
        <v>0.23911900000000003</v>
      </c>
      <c r="AH27" s="42">
        <v>0.15345499999999998</v>
      </c>
      <c r="AI27" s="42">
        <f t="shared" si="0"/>
        <v>5372.7215529999994</v>
      </c>
      <c r="AJ27" s="26"/>
      <c r="AK27" s="27"/>
      <c r="AL27" s="28"/>
      <c r="AM27" s="29"/>
      <c r="AN27" s="29"/>
    </row>
    <row r="28" spans="1:40" ht="12" customHeight="1" x14ac:dyDescent="0.25">
      <c r="A28" s="40"/>
      <c r="B28" s="41" t="s">
        <v>40</v>
      </c>
      <c r="C28" s="42">
        <v>21.346596999999999</v>
      </c>
      <c r="D28" s="42">
        <v>21.086639999999999</v>
      </c>
      <c r="E28" s="42">
        <v>51.614121999999995</v>
      </c>
      <c r="F28" s="42">
        <v>48.639854999999997</v>
      </c>
      <c r="G28" s="42">
        <v>49.277118999999999</v>
      </c>
      <c r="H28" s="42">
        <v>50.149352999999998</v>
      </c>
      <c r="I28" s="42">
        <v>83.737232000000006</v>
      </c>
      <c r="J28" s="42">
        <v>94.317273999999998</v>
      </c>
      <c r="K28" s="42">
        <v>196.50734</v>
      </c>
      <c r="L28" s="42">
        <v>259.91857300000004</v>
      </c>
      <c r="M28" s="42">
        <v>511.69644099999999</v>
      </c>
      <c r="N28" s="42">
        <v>205.99715399999999</v>
      </c>
      <c r="O28" s="42">
        <v>29.184006999999998</v>
      </c>
      <c r="P28" s="42">
        <v>7.7791439999999996</v>
      </c>
      <c r="Q28" s="42">
        <v>10.167130999999999</v>
      </c>
      <c r="R28" s="42">
        <v>15.063735999999999</v>
      </c>
      <c r="S28" s="42">
        <v>19.587496999999999</v>
      </c>
      <c r="T28" s="42">
        <v>15.536634000000001</v>
      </c>
      <c r="U28" s="42">
        <v>12.978999</v>
      </c>
      <c r="V28" s="42">
        <v>11.312553000000001</v>
      </c>
      <c r="W28" s="42">
        <v>15.012584</v>
      </c>
      <c r="X28" s="42">
        <v>14.210972999999999</v>
      </c>
      <c r="Y28" s="42">
        <v>24.382083000000002</v>
      </c>
      <c r="Z28" s="42">
        <v>16.94661</v>
      </c>
      <c r="AA28" s="42">
        <v>20.374381</v>
      </c>
      <c r="AB28" s="42">
        <v>27.046782999999998</v>
      </c>
      <c r="AC28" s="42">
        <v>29.578120999999999</v>
      </c>
      <c r="AD28" s="42">
        <v>27.624760000000002</v>
      </c>
      <c r="AE28" s="42">
        <v>27.750419999999998</v>
      </c>
      <c r="AF28" s="42">
        <v>27.223404000000002</v>
      </c>
      <c r="AG28" s="42">
        <v>23.291526000000001</v>
      </c>
      <c r="AH28" s="42">
        <v>20.50131</v>
      </c>
      <c r="AI28" s="42">
        <f t="shared" si="0"/>
        <v>1989.8403560000002</v>
      </c>
      <c r="AJ28" s="26"/>
      <c r="AK28" s="27"/>
      <c r="AL28" s="28"/>
      <c r="AM28" s="29"/>
      <c r="AN28" s="29"/>
    </row>
    <row r="29" spans="1:40" ht="12" customHeight="1" x14ac:dyDescent="0.25">
      <c r="A29" s="40"/>
      <c r="B29" s="41" t="s">
        <v>42</v>
      </c>
      <c r="C29" s="42">
        <v>22.883234000000002</v>
      </c>
      <c r="D29" s="42">
        <v>33.335271999999996</v>
      </c>
      <c r="E29" s="42">
        <v>47.70853799999999</v>
      </c>
      <c r="F29" s="42">
        <v>41.254665000000003</v>
      </c>
      <c r="G29" s="42">
        <v>58.500931999999999</v>
      </c>
      <c r="H29" s="42">
        <v>75.373480999999998</v>
      </c>
      <c r="I29" s="42">
        <v>110.03243999999998</v>
      </c>
      <c r="J29" s="42">
        <v>163.79647599999998</v>
      </c>
      <c r="K29" s="42">
        <v>232.700749</v>
      </c>
      <c r="L29" s="42">
        <v>372.97263900000002</v>
      </c>
      <c r="M29" s="42">
        <v>932.526027</v>
      </c>
      <c r="N29" s="42">
        <v>537.97014200000001</v>
      </c>
      <c r="O29" s="42">
        <v>210.01326200000003</v>
      </c>
      <c r="P29" s="42">
        <v>129.09158599999998</v>
      </c>
      <c r="Q29" s="42">
        <v>159.63849999999999</v>
      </c>
      <c r="R29" s="42">
        <v>168.00496600000002</v>
      </c>
      <c r="S29" s="42">
        <v>143.72216400000002</v>
      </c>
      <c r="T29" s="42">
        <v>155.30397400000001</v>
      </c>
      <c r="U29" s="42">
        <v>399.75331100000005</v>
      </c>
      <c r="V29" s="42">
        <v>397.79837000000009</v>
      </c>
      <c r="W29" s="42">
        <v>503.49175100000002</v>
      </c>
      <c r="X29" s="42">
        <v>581.28879499999994</v>
      </c>
      <c r="Y29" s="42">
        <v>646.93361400000003</v>
      </c>
      <c r="Z29" s="42">
        <v>484.88289100000003</v>
      </c>
      <c r="AA29" s="42">
        <v>368.848928</v>
      </c>
      <c r="AB29" s="42">
        <v>385.02105399999999</v>
      </c>
      <c r="AC29" s="42">
        <v>340.25934899999999</v>
      </c>
      <c r="AD29" s="42">
        <v>372.83370799999994</v>
      </c>
      <c r="AE29" s="42">
        <v>474.36547899999994</v>
      </c>
      <c r="AF29" s="42">
        <v>422.08683299999996</v>
      </c>
      <c r="AG29" s="42">
        <v>474.88401600000003</v>
      </c>
      <c r="AH29" s="42">
        <v>584.71438799999999</v>
      </c>
      <c r="AI29" s="42">
        <f t="shared" si="0"/>
        <v>10031.991533999999</v>
      </c>
      <c r="AJ29" s="26"/>
      <c r="AK29" s="27"/>
      <c r="AL29" s="28"/>
      <c r="AM29" s="29"/>
      <c r="AN29" s="29"/>
    </row>
    <row r="30" spans="1:40" ht="12" customHeight="1" x14ac:dyDescent="0.25">
      <c r="A30" s="40"/>
      <c r="B30" s="41" t="s">
        <v>44</v>
      </c>
      <c r="C30" s="42">
        <v>120.01049500000001</v>
      </c>
      <c r="D30" s="42">
        <v>123.66882600000001</v>
      </c>
      <c r="E30" s="42">
        <v>122.71216899999999</v>
      </c>
      <c r="F30" s="42">
        <v>130.115452</v>
      </c>
      <c r="G30" s="42">
        <v>142.50344600000003</v>
      </c>
      <c r="H30" s="42">
        <v>135.927548</v>
      </c>
      <c r="I30" s="42">
        <v>180.19502100000003</v>
      </c>
      <c r="J30" s="42">
        <v>212.59782500000003</v>
      </c>
      <c r="K30" s="42">
        <v>226.75209700000002</v>
      </c>
      <c r="L30" s="42">
        <v>156.44644199999999</v>
      </c>
      <c r="M30" s="42">
        <v>221.19363000000001</v>
      </c>
      <c r="N30" s="42">
        <v>138.364105</v>
      </c>
      <c r="O30" s="42">
        <v>144.08569000000003</v>
      </c>
      <c r="P30" s="42">
        <v>200.47577899999996</v>
      </c>
      <c r="Q30" s="42">
        <v>281.9849900000001</v>
      </c>
      <c r="R30" s="42">
        <v>364.80264400000004</v>
      </c>
      <c r="S30" s="42">
        <v>376.11683999999991</v>
      </c>
      <c r="T30" s="42">
        <v>399.03730399999995</v>
      </c>
      <c r="U30" s="42">
        <v>306.75150300000001</v>
      </c>
      <c r="V30" s="42">
        <v>227.71553800000004</v>
      </c>
      <c r="W30" s="42">
        <v>263.72126699999995</v>
      </c>
      <c r="X30" s="42">
        <v>267.77041800000001</v>
      </c>
      <c r="Y30" s="42">
        <v>254.67563899999999</v>
      </c>
      <c r="Z30" s="42">
        <v>241.30977800000002</v>
      </c>
      <c r="AA30" s="42">
        <v>200.03032099999999</v>
      </c>
      <c r="AB30" s="42">
        <v>184.88749700000002</v>
      </c>
      <c r="AC30" s="42">
        <v>164.66898700000002</v>
      </c>
      <c r="AD30" s="42">
        <v>198.863302</v>
      </c>
      <c r="AE30" s="42">
        <v>212.87943899999999</v>
      </c>
      <c r="AF30" s="42">
        <v>228.60434499999997</v>
      </c>
      <c r="AG30" s="42">
        <v>215.27962600000001</v>
      </c>
      <c r="AH30" s="42">
        <v>268.72818999999998</v>
      </c>
      <c r="AI30" s="42">
        <f t="shared" si="0"/>
        <v>6912.8761529999992</v>
      </c>
      <c r="AJ30" s="26"/>
      <c r="AK30" s="27"/>
      <c r="AL30" s="28"/>
      <c r="AM30" s="29"/>
      <c r="AN30" s="29"/>
    </row>
    <row r="31" spans="1:40" ht="12" customHeight="1" x14ac:dyDescent="0.25">
      <c r="A31" s="40"/>
      <c r="B31" s="41" t="s">
        <v>46</v>
      </c>
      <c r="C31" s="42">
        <v>56.024553000000004</v>
      </c>
      <c r="D31" s="42">
        <v>66.797980999999993</v>
      </c>
      <c r="E31" s="42">
        <v>94.281068000000005</v>
      </c>
      <c r="F31" s="42">
        <v>105.41875900000001</v>
      </c>
      <c r="G31" s="42">
        <v>114.72175499999999</v>
      </c>
      <c r="H31" s="42">
        <v>145.01255600000002</v>
      </c>
      <c r="I31" s="42">
        <v>158.31822399999999</v>
      </c>
      <c r="J31" s="42">
        <v>202.82600000000002</v>
      </c>
      <c r="K31" s="42">
        <v>219.85632800000002</v>
      </c>
      <c r="L31" s="42">
        <v>256.94754599999999</v>
      </c>
      <c r="M31" s="42">
        <v>279.43686700000001</v>
      </c>
      <c r="N31" s="42">
        <v>330.62463799999995</v>
      </c>
      <c r="O31" s="42">
        <v>417.98457300000007</v>
      </c>
      <c r="P31" s="42">
        <v>491.65072000000015</v>
      </c>
      <c r="Q31" s="42">
        <v>542.24739799999998</v>
      </c>
      <c r="R31" s="42">
        <v>573.64822099999981</v>
      </c>
      <c r="S31" s="42">
        <v>646.70066999999983</v>
      </c>
      <c r="T31" s="42">
        <v>595.26536700000008</v>
      </c>
      <c r="U31" s="42">
        <v>565.03953100000001</v>
      </c>
      <c r="V31" s="42">
        <v>484.96719400000001</v>
      </c>
      <c r="W31" s="42">
        <v>549.96006700000009</v>
      </c>
      <c r="X31" s="42">
        <v>595.46404300000006</v>
      </c>
      <c r="Y31" s="42">
        <v>570.57180300000016</v>
      </c>
      <c r="Z31" s="42">
        <v>597.77150600000004</v>
      </c>
      <c r="AA31" s="42">
        <v>619.44379099999992</v>
      </c>
      <c r="AB31" s="42">
        <v>699.17043999999999</v>
      </c>
      <c r="AC31" s="42">
        <v>841.46192899999983</v>
      </c>
      <c r="AD31" s="42">
        <v>872.99099699999977</v>
      </c>
      <c r="AE31" s="42">
        <v>891.51523300000031</v>
      </c>
      <c r="AF31" s="42">
        <v>1037.1594380000001</v>
      </c>
      <c r="AG31" s="42">
        <v>976.18593499999997</v>
      </c>
      <c r="AH31" s="42">
        <v>1214.3880400000003</v>
      </c>
      <c r="AI31" s="42">
        <f t="shared" si="0"/>
        <v>15813.853170999997</v>
      </c>
      <c r="AJ31" s="26"/>
      <c r="AK31" s="27"/>
      <c r="AL31" s="28"/>
      <c r="AM31" s="29"/>
      <c r="AN31" s="29"/>
    </row>
    <row r="32" spans="1:40" ht="12" customHeight="1" x14ac:dyDescent="0.25">
      <c r="A32" s="40"/>
      <c r="B32" s="41" t="s">
        <v>48</v>
      </c>
      <c r="C32" s="42">
        <v>4.6243039999999995</v>
      </c>
      <c r="D32" s="42">
        <v>5.8196490000000001</v>
      </c>
      <c r="E32" s="42">
        <v>11.468958999999998</v>
      </c>
      <c r="F32" s="42">
        <v>20.542255000000004</v>
      </c>
      <c r="G32" s="42">
        <v>24.037585000000007</v>
      </c>
      <c r="H32" s="42">
        <v>19.003946999999997</v>
      </c>
      <c r="I32" s="42">
        <v>13.051928000000004</v>
      </c>
      <c r="J32" s="42">
        <v>9.6074590000000022</v>
      </c>
      <c r="K32" s="42">
        <v>10.544971</v>
      </c>
      <c r="L32" s="42">
        <v>14.216312999999994</v>
      </c>
      <c r="M32" s="42">
        <v>11.536524000000002</v>
      </c>
      <c r="N32" s="42">
        <v>14.120044000000004</v>
      </c>
      <c r="O32" s="42">
        <v>18.162455999999995</v>
      </c>
      <c r="P32" s="42">
        <v>14.961665999999999</v>
      </c>
      <c r="Q32" s="42">
        <v>13.021416000000002</v>
      </c>
      <c r="R32" s="42">
        <v>10.701632999999996</v>
      </c>
      <c r="S32" s="42">
        <v>10.443477000000001</v>
      </c>
      <c r="T32" s="42">
        <v>13.426936000000001</v>
      </c>
      <c r="U32" s="42">
        <v>13.122818999999998</v>
      </c>
      <c r="V32" s="42">
        <v>6.9726340000000002</v>
      </c>
      <c r="W32" s="42">
        <v>4.3448219999999997</v>
      </c>
      <c r="X32" s="42">
        <v>4.7120559999999987</v>
      </c>
      <c r="Y32" s="42">
        <v>5.3811740000000015</v>
      </c>
      <c r="Z32" s="42">
        <v>3.891408999999999</v>
      </c>
      <c r="AA32" s="42">
        <v>12.685744999999999</v>
      </c>
      <c r="AB32" s="42">
        <v>4.9215330000000002</v>
      </c>
      <c r="AC32" s="42">
        <v>6.2359850000000012</v>
      </c>
      <c r="AD32" s="42">
        <v>8.4894370000000023</v>
      </c>
      <c r="AE32" s="42">
        <v>9.1579919999999966</v>
      </c>
      <c r="AF32" s="42">
        <v>7.1178760000000008</v>
      </c>
      <c r="AG32" s="42">
        <v>6.6288660000000004</v>
      </c>
      <c r="AH32" s="42">
        <v>7.6732190000000005</v>
      </c>
      <c r="AI32" s="42">
        <f t="shared" si="0"/>
        <v>340.62708900000018</v>
      </c>
      <c r="AJ32" s="26"/>
      <c r="AK32" s="27"/>
      <c r="AL32" s="28"/>
      <c r="AM32" s="29"/>
      <c r="AN32" s="29"/>
    </row>
    <row r="33" spans="1:40" ht="12" customHeight="1" x14ac:dyDescent="0.25">
      <c r="A33" s="40"/>
      <c r="B33" s="41" t="s">
        <v>50</v>
      </c>
      <c r="C33" s="42">
        <v>3.08399</v>
      </c>
      <c r="D33" s="42">
        <v>5.9409720000000004</v>
      </c>
      <c r="E33" s="42">
        <v>5.6380170000000005</v>
      </c>
      <c r="F33" s="42">
        <v>6.2848420000000003</v>
      </c>
      <c r="G33" s="42">
        <v>8.7295609999999986</v>
      </c>
      <c r="H33" s="42">
        <v>10.254913999999999</v>
      </c>
      <c r="I33" s="42">
        <v>9.434549999999998</v>
      </c>
      <c r="J33" s="42">
        <v>21.759695000000001</v>
      </c>
      <c r="K33" s="42">
        <v>21.630470999999996</v>
      </c>
      <c r="L33" s="42">
        <v>11.668354000000001</v>
      </c>
      <c r="M33" s="42">
        <v>13.063608000000002</v>
      </c>
      <c r="N33" s="42">
        <v>9.8842449999999999</v>
      </c>
      <c r="O33" s="42">
        <v>8.5065619999999988</v>
      </c>
      <c r="P33" s="42">
        <v>7.7461460000000004</v>
      </c>
      <c r="Q33" s="42">
        <v>10.954635</v>
      </c>
      <c r="R33" s="42">
        <v>7.1359330000000005</v>
      </c>
      <c r="S33" s="42">
        <v>6.404045</v>
      </c>
      <c r="T33" s="42">
        <v>8.7483500000000003</v>
      </c>
      <c r="U33" s="42">
        <v>6.3947209999999997</v>
      </c>
      <c r="V33" s="42">
        <v>4.2708270000000006</v>
      </c>
      <c r="W33" s="42">
        <v>5.153988</v>
      </c>
      <c r="X33" s="42">
        <v>8.9173480000000005</v>
      </c>
      <c r="Y33" s="42">
        <v>6.6543410000000005</v>
      </c>
      <c r="Z33" s="42">
        <v>5.5539870000000002</v>
      </c>
      <c r="AA33" s="42">
        <v>4.6864509999999999</v>
      </c>
      <c r="AB33" s="42">
        <v>5.660647</v>
      </c>
      <c r="AC33" s="42">
        <v>4.1085250000000002</v>
      </c>
      <c r="AD33" s="42">
        <v>4.6848640000000001</v>
      </c>
      <c r="AE33" s="42">
        <v>3.2977110000000001</v>
      </c>
      <c r="AF33" s="42">
        <v>2.7805770000000001</v>
      </c>
      <c r="AG33" s="42">
        <v>3.1958010000000003</v>
      </c>
      <c r="AH33" s="42">
        <v>3.3851770000000001</v>
      </c>
      <c r="AI33" s="42">
        <f t="shared" si="0"/>
        <v>245.61385499999997</v>
      </c>
      <c r="AJ33" s="26"/>
      <c r="AK33" s="27"/>
      <c r="AL33" s="28"/>
      <c r="AM33" s="29"/>
      <c r="AN33" s="29"/>
    </row>
    <row r="34" spans="1:40" ht="12" customHeight="1" x14ac:dyDescent="0.25">
      <c r="A34" s="40"/>
      <c r="B34" s="41" t="s">
        <v>52</v>
      </c>
      <c r="C34" s="42">
        <v>383.79232599999989</v>
      </c>
      <c r="D34" s="42">
        <v>435.56573699999996</v>
      </c>
      <c r="E34" s="42">
        <v>462.0261559999999</v>
      </c>
      <c r="F34" s="42">
        <v>515.80212099999994</v>
      </c>
      <c r="G34" s="42">
        <v>726.81621199999995</v>
      </c>
      <c r="H34" s="42">
        <v>767.63133500000004</v>
      </c>
      <c r="I34" s="42">
        <v>844.45901499999991</v>
      </c>
      <c r="J34" s="42">
        <v>879.57836300000008</v>
      </c>
      <c r="K34" s="42">
        <v>863.11944000000005</v>
      </c>
      <c r="L34" s="42">
        <v>936.23487699999998</v>
      </c>
      <c r="M34" s="42">
        <v>1087.652742</v>
      </c>
      <c r="N34" s="42">
        <v>1085.5418629999999</v>
      </c>
      <c r="O34" s="42">
        <v>1131.4867659999998</v>
      </c>
      <c r="P34" s="42">
        <v>1046.8830990000001</v>
      </c>
      <c r="Q34" s="42">
        <v>1175.6981729999998</v>
      </c>
      <c r="R34" s="42">
        <v>1339.2254029999999</v>
      </c>
      <c r="S34" s="42">
        <v>1512.6084970000002</v>
      </c>
      <c r="T34" s="42">
        <v>1669.3345820000002</v>
      </c>
      <c r="U34" s="42">
        <v>1611.7338050000001</v>
      </c>
      <c r="V34" s="42">
        <v>1236.749781</v>
      </c>
      <c r="W34" s="42">
        <v>1355.7496839999999</v>
      </c>
      <c r="X34" s="42">
        <v>1485.7577389999997</v>
      </c>
      <c r="Y34" s="42">
        <v>1580.6725200000003</v>
      </c>
      <c r="Z34" s="42">
        <v>1594.4370960000001</v>
      </c>
      <c r="AA34" s="42">
        <v>1649.7876210000002</v>
      </c>
      <c r="AB34" s="42">
        <v>1746.1382320000002</v>
      </c>
      <c r="AC34" s="42">
        <v>1791.2682480000001</v>
      </c>
      <c r="AD34" s="42">
        <v>2058.4011020000003</v>
      </c>
      <c r="AE34" s="42">
        <v>2116.7530199999997</v>
      </c>
      <c r="AF34" s="42">
        <v>2098.2554769999997</v>
      </c>
      <c r="AG34" s="42">
        <v>1824.7509359999999</v>
      </c>
      <c r="AH34" s="42">
        <v>2009.4215150000002</v>
      </c>
      <c r="AI34" s="42">
        <f t="shared" si="0"/>
        <v>41023.333482999995</v>
      </c>
      <c r="AJ34" s="26"/>
      <c r="AK34" s="27"/>
      <c r="AL34" s="28"/>
      <c r="AM34" s="29"/>
      <c r="AN34" s="29"/>
    </row>
    <row r="35" spans="1:40" ht="12" customHeight="1" x14ac:dyDescent="0.25">
      <c r="A35" s="40"/>
      <c r="B35" s="41" t="s">
        <v>427</v>
      </c>
      <c r="C35" s="42">
        <v>4921.8950399999994</v>
      </c>
      <c r="D35" s="42">
        <v>5184.6994910000012</v>
      </c>
      <c r="E35" s="42">
        <v>4830.1830870000003</v>
      </c>
      <c r="F35" s="42">
        <v>5021.8027470000006</v>
      </c>
      <c r="G35" s="42">
        <v>6456.9617099999996</v>
      </c>
      <c r="H35" s="42">
        <v>7628.2500099999979</v>
      </c>
      <c r="I35" s="42">
        <v>12677.693457000003</v>
      </c>
      <c r="J35" s="42">
        <v>13674.136236</v>
      </c>
      <c r="K35" s="42">
        <v>14648.408708999999</v>
      </c>
      <c r="L35" s="42">
        <v>16424.739994000003</v>
      </c>
      <c r="M35" s="42">
        <v>23625.691075999999</v>
      </c>
      <c r="N35" s="42">
        <v>16257.277351999997</v>
      </c>
      <c r="O35" s="42">
        <v>13027.581407000001</v>
      </c>
      <c r="P35" s="42">
        <v>12274.584589</v>
      </c>
      <c r="Q35" s="42">
        <v>14108.235311999997</v>
      </c>
      <c r="R35" s="42">
        <v>15059.768142000001</v>
      </c>
      <c r="S35" s="42">
        <v>14478.573532000002</v>
      </c>
      <c r="T35" s="42">
        <v>14297.432957000001</v>
      </c>
      <c r="U35" s="42">
        <v>13607.807006000003</v>
      </c>
      <c r="V35" s="42">
        <v>10988.255687000003</v>
      </c>
      <c r="W35" s="42">
        <v>11196.042820999999</v>
      </c>
      <c r="X35" s="42">
        <v>11791.645096</v>
      </c>
      <c r="Y35" s="42">
        <v>11448.085036999999</v>
      </c>
      <c r="Z35" s="42">
        <v>10913.797323999997</v>
      </c>
      <c r="AA35" s="42">
        <v>10863.323594</v>
      </c>
      <c r="AB35" s="42">
        <v>10620.262013000003</v>
      </c>
      <c r="AC35" s="42">
        <v>10515.503171999999</v>
      </c>
      <c r="AD35" s="42">
        <v>10847.599336000001</v>
      </c>
      <c r="AE35" s="42">
        <v>11323.195111999999</v>
      </c>
      <c r="AF35" s="42">
        <v>11333.904079</v>
      </c>
      <c r="AG35" s="42">
        <v>9552.5045199999986</v>
      </c>
      <c r="AH35" s="42">
        <v>10693.726502</v>
      </c>
      <c r="AI35" s="42">
        <f t="shared" si="0"/>
        <v>370293.56614700006</v>
      </c>
      <c r="AJ35" s="26"/>
      <c r="AK35" s="27"/>
      <c r="AL35" s="28"/>
      <c r="AM35" s="29"/>
      <c r="AN35" s="29"/>
    </row>
    <row r="36" spans="1:40" ht="12" customHeight="1" x14ac:dyDescent="0.25">
      <c r="A36" s="40"/>
      <c r="B36" s="41"/>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26"/>
      <c r="AK36" s="27"/>
      <c r="AL36" s="28"/>
      <c r="AM36" s="29"/>
      <c r="AN36" s="29"/>
    </row>
    <row r="37" spans="1:40" ht="12" customHeight="1" x14ac:dyDescent="0.25">
      <c r="A37" s="98" t="s">
        <v>428</v>
      </c>
      <c r="B37" s="99"/>
      <c r="C37" s="99"/>
      <c r="D37" s="99"/>
      <c r="E37" s="99"/>
      <c r="F37" s="99"/>
      <c r="G37" s="99"/>
      <c r="H37" s="99"/>
      <c r="I37" s="99"/>
      <c r="J37" s="99"/>
      <c r="K37" s="99"/>
      <c r="L37" s="99"/>
      <c r="M37" s="99"/>
      <c r="N37" s="99"/>
      <c r="O37" s="99"/>
      <c r="P37" s="99"/>
      <c r="Q37" s="99"/>
      <c r="R37" s="99"/>
      <c r="S37" s="99"/>
      <c r="T37" s="99"/>
      <c r="U37" s="99"/>
      <c r="V37" s="99"/>
      <c r="W37" s="99"/>
      <c r="X37" s="99"/>
      <c r="Y37" s="99"/>
      <c r="Z37" s="99"/>
      <c r="AA37" s="99"/>
      <c r="AB37" s="99"/>
      <c r="AC37" s="99"/>
      <c r="AD37" s="99"/>
      <c r="AE37" s="99"/>
      <c r="AF37" s="99"/>
      <c r="AG37" s="99"/>
      <c r="AH37" s="99"/>
      <c r="AI37" s="99"/>
      <c r="AJ37" s="26"/>
      <c r="AK37" s="27"/>
      <c r="AL37" s="28"/>
      <c r="AM37" s="29"/>
      <c r="AN37" s="29"/>
    </row>
    <row r="38" spans="1:40" ht="12" customHeight="1" x14ac:dyDescent="0.25">
      <c r="A38" s="40"/>
      <c r="B38" s="41"/>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26"/>
      <c r="AK38" s="27"/>
      <c r="AL38" s="28"/>
      <c r="AM38" s="29"/>
      <c r="AN38" s="29"/>
    </row>
    <row r="39" spans="1:40" ht="12" customHeight="1" x14ac:dyDescent="0.25">
      <c r="A39" s="40"/>
      <c r="B39" s="41" t="s">
        <v>4</v>
      </c>
      <c r="C39" s="42">
        <v>1.05993</v>
      </c>
      <c r="D39" s="42">
        <v>0.52078099999999994</v>
      </c>
      <c r="E39" s="42">
        <v>0.58170199999999994</v>
      </c>
      <c r="F39" s="42">
        <v>0.5107759999999999</v>
      </c>
      <c r="G39" s="42">
        <v>0.86601799999999995</v>
      </c>
      <c r="H39" s="42">
        <v>0.68454799999999993</v>
      </c>
      <c r="I39" s="42">
        <v>0.53248100000000009</v>
      </c>
      <c r="J39" s="42">
        <v>9.3372999999999998E-2</v>
      </c>
      <c r="K39" s="42">
        <v>2.5717999999999998E-2</v>
      </c>
      <c r="L39" s="42">
        <v>1.3272000000000001E-2</v>
      </c>
      <c r="M39" s="42">
        <v>1.7641999999999998E-2</v>
      </c>
      <c r="N39" s="42">
        <v>3.1824999999999999E-2</v>
      </c>
      <c r="O39" s="42">
        <v>4.5433999999999995E-2</v>
      </c>
      <c r="P39" s="42">
        <v>8.8300999999999991E-2</v>
      </c>
      <c r="Q39" s="42">
        <v>0.15862100000000001</v>
      </c>
      <c r="R39" s="42">
        <v>0.40643600000000002</v>
      </c>
      <c r="S39" s="42">
        <v>0.36841400000000002</v>
      </c>
      <c r="T39" s="42">
        <v>0.50255700000000003</v>
      </c>
      <c r="U39" s="42">
        <v>0.11893899999999999</v>
      </c>
      <c r="V39" s="42">
        <v>0.23303599999999999</v>
      </c>
      <c r="W39" s="42">
        <v>0.17101</v>
      </c>
      <c r="X39" s="42">
        <v>4.0811E-2</v>
      </c>
      <c r="Y39" s="42">
        <v>4.7416E-2</v>
      </c>
      <c r="Z39" s="42">
        <v>5.3579000000000002E-2</v>
      </c>
      <c r="AA39" s="42">
        <v>4.0238999999999997E-2</v>
      </c>
      <c r="AB39" s="42">
        <v>5.3388999999999999E-2</v>
      </c>
      <c r="AC39" s="42">
        <v>3.2712999999999999E-2</v>
      </c>
      <c r="AD39" s="42">
        <v>3.0760000000000002E-3</v>
      </c>
      <c r="AE39" s="42">
        <v>1.784E-3</v>
      </c>
      <c r="AF39" s="42">
        <v>1.552E-3</v>
      </c>
      <c r="AG39" s="42">
        <v>5.6909999999999999E-3</v>
      </c>
      <c r="AH39" s="42">
        <v>6.0920000000000002E-2</v>
      </c>
      <c r="AI39" s="42">
        <f>SUM(C39:AH39)</f>
        <v>7.3719840000000021</v>
      </c>
      <c r="AJ39" s="26"/>
      <c r="AK39" s="27"/>
      <c r="AL39" s="28"/>
      <c r="AM39" s="29"/>
      <c r="AN39" s="29"/>
    </row>
    <row r="40" spans="1:40" ht="12" customHeight="1" x14ac:dyDescent="0.25">
      <c r="A40" s="40"/>
      <c r="B40" s="41" t="s">
        <v>6</v>
      </c>
      <c r="C40" s="42">
        <v>16.298559999999998</v>
      </c>
      <c r="D40" s="42">
        <v>13.183741000000003</v>
      </c>
      <c r="E40" s="42">
        <v>11.982061999999999</v>
      </c>
      <c r="F40" s="42">
        <v>12.885941000000003</v>
      </c>
      <c r="G40" s="42">
        <v>14.256944000000003</v>
      </c>
      <c r="H40" s="42">
        <v>5.7887730000000008</v>
      </c>
      <c r="I40" s="42">
        <v>11.471411</v>
      </c>
      <c r="J40" s="42">
        <v>6.4174910000000001</v>
      </c>
      <c r="K40" s="42">
        <v>4.1850899999999998</v>
      </c>
      <c r="L40" s="42">
        <v>8.5550470000000001</v>
      </c>
      <c r="M40" s="42">
        <v>1.4149229999999999</v>
      </c>
      <c r="N40" s="42">
        <v>0.89912900000000007</v>
      </c>
      <c r="O40" s="42">
        <v>0.76322500000000004</v>
      </c>
      <c r="P40" s="42">
        <v>2.1543139999999998</v>
      </c>
      <c r="Q40" s="42">
        <v>1.9332060000000002</v>
      </c>
      <c r="R40" s="42">
        <v>1.676885</v>
      </c>
      <c r="S40" s="42">
        <v>1.9908049999999999</v>
      </c>
      <c r="T40" s="42">
        <v>2.4540660000000001</v>
      </c>
      <c r="U40" s="42">
        <v>2.5271569999999999</v>
      </c>
      <c r="V40" s="42">
        <v>1.72255</v>
      </c>
      <c r="W40" s="42">
        <v>2.0904479999999999</v>
      </c>
      <c r="X40" s="42">
        <v>1.96635</v>
      </c>
      <c r="Y40" s="42">
        <v>2.3718180000000002</v>
      </c>
      <c r="Z40" s="42">
        <v>2.6303329999999998</v>
      </c>
      <c r="AA40" s="42">
        <v>2.5777109999999999</v>
      </c>
      <c r="AB40" s="42">
        <v>2.6484909999999999</v>
      </c>
      <c r="AC40" s="42">
        <v>2.0424609999999999</v>
      </c>
      <c r="AD40" s="42">
        <v>1.7752859999999999</v>
      </c>
      <c r="AE40" s="42">
        <v>2.3318510000000003</v>
      </c>
      <c r="AF40" s="42">
        <v>1.3842140000000001</v>
      </c>
      <c r="AG40" s="42">
        <v>1.4291060000000002</v>
      </c>
      <c r="AH40" s="42">
        <v>1.987724</v>
      </c>
      <c r="AI40" s="42">
        <f t="shared" ref="AI40:AI64" si="1">SUM(C40:AH40)</f>
        <v>147.79711300000002</v>
      </c>
      <c r="AJ40" s="26"/>
      <c r="AK40" s="27"/>
      <c r="AL40" s="28"/>
      <c r="AM40" s="29"/>
      <c r="AN40" s="29"/>
    </row>
    <row r="41" spans="1:40" ht="12" customHeight="1" x14ac:dyDescent="0.25">
      <c r="A41" s="40"/>
      <c r="B41" s="41" t="s">
        <v>8</v>
      </c>
      <c r="C41" s="42">
        <v>4.4702489999999999</v>
      </c>
      <c r="D41" s="42">
        <v>3.7177249999999997</v>
      </c>
      <c r="E41" s="42">
        <v>2.5461550000000002</v>
      </c>
      <c r="F41" s="42">
        <v>2.3702890000000001</v>
      </c>
      <c r="G41" s="42">
        <v>2.8417709999999992</v>
      </c>
      <c r="H41" s="42">
        <v>1.8983529999999995</v>
      </c>
      <c r="I41" s="42">
        <v>2.1105639999999997</v>
      </c>
      <c r="J41" s="42">
        <v>0.90088499999999982</v>
      </c>
      <c r="K41" s="42">
        <v>0.32149</v>
      </c>
      <c r="L41" s="42">
        <v>0.36456499999999986</v>
      </c>
      <c r="M41" s="42">
        <v>0.42764799999999986</v>
      </c>
      <c r="N41" s="42">
        <v>0.40655599999999997</v>
      </c>
      <c r="O41" s="42">
        <v>0.38933700000000004</v>
      </c>
      <c r="P41" s="42">
        <v>0.45532900000000004</v>
      </c>
      <c r="Q41" s="42">
        <v>1.0145140000000001</v>
      </c>
      <c r="R41" s="42">
        <v>0.71504100000000004</v>
      </c>
      <c r="S41" s="42">
        <v>0.86381900000000011</v>
      </c>
      <c r="T41" s="42">
        <v>1.061993</v>
      </c>
      <c r="U41" s="42">
        <v>1.49397</v>
      </c>
      <c r="V41" s="42">
        <v>0.87862200000000001</v>
      </c>
      <c r="W41" s="42">
        <v>1.090595</v>
      </c>
      <c r="X41" s="42">
        <v>0.84047399999999994</v>
      </c>
      <c r="Y41" s="42">
        <v>0.7751300000000001</v>
      </c>
      <c r="Z41" s="42">
        <v>1.018859</v>
      </c>
      <c r="AA41" s="42">
        <v>1.2405220000000001</v>
      </c>
      <c r="AB41" s="42">
        <v>1.3183560000000001</v>
      </c>
      <c r="AC41" s="42">
        <v>0.85208099999999987</v>
      </c>
      <c r="AD41" s="42">
        <v>0.43452900000000005</v>
      </c>
      <c r="AE41" s="42">
        <v>0.36088699999999996</v>
      </c>
      <c r="AF41" s="42">
        <v>0.221826</v>
      </c>
      <c r="AG41" s="42">
        <v>5.1672999999999997E-2</v>
      </c>
      <c r="AH41" s="42">
        <v>0.21044299999999999</v>
      </c>
      <c r="AI41" s="42">
        <f t="shared" si="1"/>
        <v>37.664249999999996</v>
      </c>
      <c r="AJ41" s="26"/>
      <c r="AK41" s="27"/>
      <c r="AL41" s="28"/>
      <c r="AM41" s="29"/>
      <c r="AN41" s="29"/>
    </row>
    <row r="42" spans="1:40" ht="12" customHeight="1" x14ac:dyDescent="0.25">
      <c r="A42" s="40"/>
      <c r="B42" s="41" t="s">
        <v>10</v>
      </c>
      <c r="C42" s="42">
        <v>0.26405200000000001</v>
      </c>
      <c r="D42" s="42">
        <v>0.170323</v>
      </c>
      <c r="E42" s="42">
        <v>0.31267400000000001</v>
      </c>
      <c r="F42" s="42">
        <v>7.875299999999999E-2</v>
      </c>
      <c r="G42" s="42">
        <v>0.28166100000000005</v>
      </c>
      <c r="H42" s="42">
        <v>0.10726499999999999</v>
      </c>
      <c r="I42" s="42">
        <v>1.1099810000000003</v>
      </c>
      <c r="J42" s="42">
        <v>0.36983599999999994</v>
      </c>
      <c r="K42" s="42">
        <v>0.12936899999999998</v>
      </c>
      <c r="L42" s="42">
        <v>0.16193299999999999</v>
      </c>
      <c r="M42" s="42">
        <v>0.15713200000000002</v>
      </c>
      <c r="N42" s="42">
        <v>0.13830600000000001</v>
      </c>
      <c r="O42" s="42">
        <v>0.15849999999999997</v>
      </c>
      <c r="P42" s="42">
        <v>9.2288000000000009E-2</v>
      </c>
      <c r="Q42" s="42">
        <v>6.5615999999999994E-2</v>
      </c>
      <c r="R42" s="42">
        <v>6.3366000000000006E-2</v>
      </c>
      <c r="S42" s="42">
        <v>7.1294999999999997E-2</v>
      </c>
      <c r="T42" s="42">
        <v>0.15482100000000001</v>
      </c>
      <c r="U42" s="42">
        <v>0.16378999999999999</v>
      </c>
      <c r="V42" s="42">
        <v>0.20109100000000002</v>
      </c>
      <c r="W42" s="42">
        <v>0.16731699999999999</v>
      </c>
      <c r="X42" s="42">
        <v>0.115684</v>
      </c>
      <c r="Y42" s="42">
        <v>2.5684999999999999E-2</v>
      </c>
      <c r="Z42" s="42">
        <v>9.0380000000000002E-2</v>
      </c>
      <c r="AA42" s="42">
        <v>1.4481000000000001E-2</v>
      </c>
      <c r="AB42" s="42">
        <v>1.9987999999999999E-2</v>
      </c>
      <c r="AC42" s="42">
        <v>2.1357999999999999E-2</v>
      </c>
      <c r="AD42" s="42">
        <v>0.150862</v>
      </c>
      <c r="AE42" s="42">
        <v>9.1400000000000009E-2</v>
      </c>
      <c r="AF42" s="42">
        <v>8.6290000000000006E-2</v>
      </c>
      <c r="AG42" s="42">
        <v>5.2047000000000003E-2</v>
      </c>
      <c r="AH42" s="42">
        <v>8.1059999999999993E-2</v>
      </c>
      <c r="AI42" s="42">
        <f t="shared" si="1"/>
        <v>5.1686039999999993</v>
      </c>
      <c r="AJ42" s="26"/>
      <c r="AK42" s="27"/>
      <c r="AL42" s="28"/>
      <c r="AM42" s="29"/>
      <c r="AN42" s="29"/>
    </row>
    <row r="43" spans="1:40" ht="12" customHeight="1" x14ac:dyDescent="0.25">
      <c r="A43" s="40"/>
      <c r="B43" s="41" t="s">
        <v>12</v>
      </c>
      <c r="C43" s="42">
        <v>3.4982100000000003</v>
      </c>
      <c r="D43" s="42">
        <v>3.1392299999999995</v>
      </c>
      <c r="E43" s="42">
        <v>1.744683</v>
      </c>
      <c r="F43" s="42">
        <v>0.692797</v>
      </c>
      <c r="G43" s="42">
        <v>0.881857</v>
      </c>
      <c r="H43" s="42">
        <v>1.4387209999999999</v>
      </c>
      <c r="I43" s="42">
        <v>2.6935449999999994</v>
      </c>
      <c r="J43" s="42">
        <v>0.88750400000000007</v>
      </c>
      <c r="K43" s="42">
        <v>0.61745499999999987</v>
      </c>
      <c r="L43" s="42">
        <v>0.627</v>
      </c>
      <c r="M43" s="42">
        <v>0.45346699999999995</v>
      </c>
      <c r="N43" s="42">
        <v>0.58675799999999989</v>
      </c>
      <c r="O43" s="42">
        <v>0.31318699999999999</v>
      </c>
      <c r="P43" s="42">
        <v>0.37941600000000003</v>
      </c>
      <c r="Q43" s="42">
        <v>0.79858700000000005</v>
      </c>
      <c r="R43" s="42">
        <v>0.55347399999999991</v>
      </c>
      <c r="S43" s="42">
        <v>0.5892980000000001</v>
      </c>
      <c r="T43" s="42">
        <v>0.70933999999999997</v>
      </c>
      <c r="U43" s="42">
        <v>1.2938829999999999</v>
      </c>
      <c r="V43" s="42">
        <v>0.52317400000000003</v>
      </c>
      <c r="W43" s="42">
        <v>0.59523599999999988</v>
      </c>
      <c r="X43" s="42">
        <v>0.53371000000000002</v>
      </c>
      <c r="Y43" s="42">
        <v>0.41192499999999999</v>
      </c>
      <c r="Z43" s="42">
        <v>0.53108699999999986</v>
      </c>
      <c r="AA43" s="42">
        <v>0.61472199999999999</v>
      </c>
      <c r="AB43" s="42">
        <v>0.72062699999999991</v>
      </c>
      <c r="AC43" s="42">
        <v>0.41626600000000002</v>
      </c>
      <c r="AD43" s="42">
        <v>0.49019599999999997</v>
      </c>
      <c r="AE43" s="42">
        <v>0.14907000000000001</v>
      </c>
      <c r="AF43" s="42">
        <v>9.3925000000000008E-2</v>
      </c>
      <c r="AG43" s="42">
        <v>0</v>
      </c>
      <c r="AH43" s="42">
        <v>0</v>
      </c>
      <c r="AI43" s="42">
        <f t="shared" si="1"/>
        <v>26.978349999999999</v>
      </c>
      <c r="AJ43" s="26"/>
      <c r="AK43" s="27"/>
      <c r="AL43" s="28"/>
      <c r="AM43" s="29"/>
      <c r="AN43" s="29"/>
    </row>
    <row r="44" spans="1:40" ht="12" customHeight="1" x14ac:dyDescent="0.25">
      <c r="A44" s="40"/>
      <c r="B44" s="41" t="s">
        <v>14</v>
      </c>
      <c r="C44" s="42">
        <v>3.452547</v>
      </c>
      <c r="D44" s="42">
        <v>2.6841090000000003</v>
      </c>
      <c r="E44" s="42">
        <v>1.2498179999999999</v>
      </c>
      <c r="F44" s="42">
        <v>0.61241100000000004</v>
      </c>
      <c r="G44" s="42">
        <v>0.74509599999999998</v>
      </c>
      <c r="H44" s="42">
        <v>0.34969300000000003</v>
      </c>
      <c r="I44" s="42">
        <v>1.289604</v>
      </c>
      <c r="J44" s="42">
        <v>0.43496200000000002</v>
      </c>
      <c r="K44" s="42">
        <v>0.46332899999999999</v>
      </c>
      <c r="L44" s="42">
        <v>0.61602000000000001</v>
      </c>
      <c r="M44" s="42">
        <v>0.8252520000000001</v>
      </c>
      <c r="N44" s="42">
        <v>0.60356900000000002</v>
      </c>
      <c r="O44" s="42">
        <v>0.50356500000000004</v>
      </c>
      <c r="P44" s="42">
        <v>0.50781000000000009</v>
      </c>
      <c r="Q44" s="42">
        <v>0.91715100000000005</v>
      </c>
      <c r="R44" s="42">
        <v>0.67374299999999998</v>
      </c>
      <c r="S44" s="42">
        <v>0.92145300000000008</v>
      </c>
      <c r="T44" s="42">
        <v>1.2479680000000002</v>
      </c>
      <c r="U44" s="42">
        <v>1.7467950000000001</v>
      </c>
      <c r="V44" s="42">
        <v>0.97686899999999999</v>
      </c>
      <c r="W44" s="42">
        <v>1.1879029999999999</v>
      </c>
      <c r="X44" s="42">
        <v>0.91094999999999993</v>
      </c>
      <c r="Y44" s="42">
        <v>0.84518899999999997</v>
      </c>
      <c r="Z44" s="42">
        <v>1.4213899999999999</v>
      </c>
      <c r="AA44" s="42">
        <v>1.7103030000000001</v>
      </c>
      <c r="AB44" s="42">
        <v>1.5304150000000001</v>
      </c>
      <c r="AC44" s="42">
        <v>1.0673919999999999</v>
      </c>
      <c r="AD44" s="42">
        <v>0.76932100000000003</v>
      </c>
      <c r="AE44" s="42">
        <v>0.78670299999999993</v>
      </c>
      <c r="AF44" s="42">
        <v>0.37509600000000004</v>
      </c>
      <c r="AG44" s="42">
        <v>0</v>
      </c>
      <c r="AH44" s="42">
        <v>0</v>
      </c>
      <c r="AI44" s="42">
        <f t="shared" si="1"/>
        <v>31.426426000000006</v>
      </c>
      <c r="AJ44" s="26"/>
      <c r="AK44" s="27"/>
      <c r="AL44" s="28"/>
      <c r="AM44" s="29"/>
      <c r="AN44" s="29"/>
    </row>
    <row r="45" spans="1:40" ht="12" customHeight="1" x14ac:dyDescent="0.25">
      <c r="A45" s="40"/>
      <c r="B45" s="41" t="s">
        <v>16</v>
      </c>
      <c r="C45" s="42">
        <v>0.66650299999999996</v>
      </c>
      <c r="D45" s="42">
        <v>0.45681499999999997</v>
      </c>
      <c r="E45" s="42">
        <v>0.468393</v>
      </c>
      <c r="F45" s="42">
        <v>0.17138100000000001</v>
      </c>
      <c r="G45" s="42">
        <v>0.21444600000000003</v>
      </c>
      <c r="H45" s="42">
        <v>0.14945399999999998</v>
      </c>
      <c r="I45" s="42">
        <v>0.33191000000000004</v>
      </c>
      <c r="J45" s="42">
        <v>9.5936999999999995E-2</v>
      </c>
      <c r="K45" s="42">
        <v>6.3556000000000001E-2</v>
      </c>
      <c r="L45" s="42">
        <v>8.0124000000000001E-2</v>
      </c>
      <c r="M45" s="42">
        <v>8.0882999999999997E-2</v>
      </c>
      <c r="N45" s="42">
        <v>0.12572699999999998</v>
      </c>
      <c r="O45" s="42">
        <v>0.15063599999999999</v>
      </c>
      <c r="P45" s="42">
        <v>0.219028</v>
      </c>
      <c r="Q45" s="42">
        <v>0.1467</v>
      </c>
      <c r="R45" s="42">
        <v>0.29079299999999997</v>
      </c>
      <c r="S45" s="42">
        <v>0.197547</v>
      </c>
      <c r="T45" s="42">
        <v>0.33128800000000003</v>
      </c>
      <c r="U45" s="42">
        <v>0.28245799999999999</v>
      </c>
      <c r="V45" s="42">
        <v>0.13072899999999998</v>
      </c>
      <c r="W45" s="42">
        <v>0.150034</v>
      </c>
      <c r="X45" s="42">
        <v>0.15063300000000002</v>
      </c>
      <c r="Y45" s="42">
        <v>0.197521</v>
      </c>
      <c r="Z45" s="42">
        <v>0.142844</v>
      </c>
      <c r="AA45" s="42">
        <v>0.114649</v>
      </c>
      <c r="AB45" s="42">
        <v>0.161604</v>
      </c>
      <c r="AC45" s="42">
        <v>0.19236999999999999</v>
      </c>
      <c r="AD45" s="42">
        <v>0.19500099999999998</v>
      </c>
      <c r="AE45" s="42">
        <v>0.15471199999999999</v>
      </c>
      <c r="AF45" s="42">
        <v>6.2991000000000005E-2</v>
      </c>
      <c r="AG45" s="42">
        <v>1.0816000000000001E-2</v>
      </c>
      <c r="AH45" s="42">
        <v>2.0389000000000001E-2</v>
      </c>
      <c r="AI45" s="42">
        <f t="shared" si="1"/>
        <v>6.2078720000000001</v>
      </c>
      <c r="AJ45" s="26"/>
      <c r="AK45" s="27"/>
      <c r="AL45" s="28"/>
      <c r="AM45" s="29"/>
      <c r="AN45" s="29"/>
    </row>
    <row r="46" spans="1:40" ht="12" customHeight="1" x14ac:dyDescent="0.25">
      <c r="A46" s="40"/>
      <c r="B46" s="41" t="s">
        <v>18</v>
      </c>
      <c r="C46" s="42">
        <v>0.39975699999999997</v>
      </c>
      <c r="D46" s="42">
        <v>8.5285E-2</v>
      </c>
      <c r="E46" s="42">
        <v>0.16356599999999999</v>
      </c>
      <c r="F46" s="42">
        <v>0.15141799999999997</v>
      </c>
      <c r="G46" s="42">
        <v>0.11141</v>
      </c>
      <c r="H46" s="42">
        <v>8.8964000000000001E-2</v>
      </c>
      <c r="I46" s="42">
        <v>0.18393499999999999</v>
      </c>
      <c r="J46" s="42">
        <v>0.25997300000000001</v>
      </c>
      <c r="K46" s="42">
        <v>0.42029</v>
      </c>
      <c r="L46" s="42">
        <v>0.46840400000000004</v>
      </c>
      <c r="M46" s="42">
        <v>0.63122800000000001</v>
      </c>
      <c r="N46" s="42">
        <v>0.431477</v>
      </c>
      <c r="O46" s="42">
        <v>0.314523</v>
      </c>
      <c r="P46" s="42">
        <v>1.604139</v>
      </c>
      <c r="Q46" s="42">
        <v>0.990421</v>
      </c>
      <c r="R46" s="42">
        <v>0.74168599999999996</v>
      </c>
      <c r="S46" s="42">
        <v>0.85193200000000002</v>
      </c>
      <c r="T46" s="42">
        <v>0</v>
      </c>
      <c r="U46" s="42">
        <v>0</v>
      </c>
      <c r="V46" s="42">
        <v>0</v>
      </c>
      <c r="W46" s="42">
        <v>0</v>
      </c>
      <c r="X46" s="42">
        <v>0</v>
      </c>
      <c r="Y46" s="42">
        <v>0</v>
      </c>
      <c r="Z46" s="42">
        <v>0</v>
      </c>
      <c r="AA46" s="42">
        <v>0</v>
      </c>
      <c r="AB46" s="42">
        <v>0</v>
      </c>
      <c r="AC46" s="42">
        <v>0</v>
      </c>
      <c r="AD46" s="42">
        <v>0.13081400000000001</v>
      </c>
      <c r="AE46" s="42">
        <v>6.5955E-2</v>
      </c>
      <c r="AF46" s="42">
        <v>2.3349999999999999E-2</v>
      </c>
      <c r="AG46" s="42">
        <v>0</v>
      </c>
      <c r="AH46" s="42">
        <v>0</v>
      </c>
      <c r="AI46" s="42">
        <f t="shared" si="1"/>
        <v>8.118527000000002</v>
      </c>
      <c r="AJ46" s="26"/>
      <c r="AK46" s="27"/>
      <c r="AL46" s="28"/>
      <c r="AM46" s="29"/>
      <c r="AN46" s="29"/>
    </row>
    <row r="47" spans="1:40" ht="12" customHeight="1" x14ac:dyDescent="0.25">
      <c r="A47" s="40"/>
      <c r="B47" s="41" t="s">
        <v>20</v>
      </c>
      <c r="C47" s="42">
        <v>9.3146920000000009</v>
      </c>
      <c r="D47" s="42">
        <v>2.9229980000000002</v>
      </c>
      <c r="E47" s="42">
        <v>1.0750869999999999</v>
      </c>
      <c r="F47" s="42">
        <v>1.0906709999999999</v>
      </c>
      <c r="G47" s="42">
        <v>0.69366700000000003</v>
      </c>
      <c r="H47" s="42">
        <v>0.46535500000000002</v>
      </c>
      <c r="I47" s="42">
        <v>0.31354900000000002</v>
      </c>
      <c r="J47" s="42">
        <v>0.47660599999999997</v>
      </c>
      <c r="K47" s="42">
        <v>0.311672</v>
      </c>
      <c r="L47" s="42">
        <v>0.18760299999999999</v>
      </c>
      <c r="M47" s="42">
        <v>0</v>
      </c>
      <c r="N47" s="42">
        <v>0</v>
      </c>
      <c r="O47" s="42">
        <v>0</v>
      </c>
      <c r="P47" s="42">
        <v>0</v>
      </c>
      <c r="Q47" s="42">
        <v>0</v>
      </c>
      <c r="R47" s="42">
        <v>0</v>
      </c>
      <c r="S47" s="42">
        <v>0</v>
      </c>
      <c r="T47" s="42">
        <v>0</v>
      </c>
      <c r="U47" s="42">
        <v>0</v>
      </c>
      <c r="V47" s="42">
        <v>0</v>
      </c>
      <c r="W47" s="42">
        <v>0</v>
      </c>
      <c r="X47" s="42">
        <v>0</v>
      </c>
      <c r="Y47" s="42">
        <v>0</v>
      </c>
      <c r="Z47" s="42">
        <v>0</v>
      </c>
      <c r="AA47" s="42">
        <v>0</v>
      </c>
      <c r="AB47" s="42">
        <v>0</v>
      </c>
      <c r="AC47" s="42">
        <v>0</v>
      </c>
      <c r="AD47" s="42">
        <v>0</v>
      </c>
      <c r="AE47" s="42">
        <v>0</v>
      </c>
      <c r="AF47" s="42">
        <v>0</v>
      </c>
      <c r="AG47" s="42">
        <v>0</v>
      </c>
      <c r="AH47" s="42">
        <v>0</v>
      </c>
      <c r="AI47" s="42">
        <f t="shared" si="1"/>
        <v>16.851900000000001</v>
      </c>
      <c r="AJ47" s="26"/>
      <c r="AK47" s="27"/>
      <c r="AL47" s="28"/>
      <c r="AM47" s="29"/>
      <c r="AN47" s="29"/>
    </row>
    <row r="48" spans="1:40" ht="12" customHeight="1" x14ac:dyDescent="0.25">
      <c r="A48" s="40"/>
      <c r="B48" s="41" t="s">
        <v>22</v>
      </c>
      <c r="C48" s="42">
        <v>0.701156</v>
      </c>
      <c r="D48" s="42">
        <v>0.73734200000000005</v>
      </c>
      <c r="E48" s="42">
        <v>0.61538800000000005</v>
      </c>
      <c r="F48" s="42">
        <v>0.54522800000000005</v>
      </c>
      <c r="G48" s="42">
        <v>0.63716700000000004</v>
      </c>
      <c r="H48" s="42">
        <v>0.40391300000000002</v>
      </c>
      <c r="I48" s="42">
        <v>0.249359</v>
      </c>
      <c r="J48" s="42">
        <v>0.17702499999999999</v>
      </c>
      <c r="K48" s="42">
        <v>5.4116999999999998E-2</v>
      </c>
      <c r="L48" s="42">
        <v>4.2724000000000005E-2</v>
      </c>
      <c r="M48" s="42">
        <v>3.7934000000000002E-2</v>
      </c>
      <c r="N48" s="42">
        <v>0.11967599999999999</v>
      </c>
      <c r="O48" s="42">
        <v>0.10969799999999999</v>
      </c>
      <c r="P48" s="42">
        <v>0.12558</v>
      </c>
      <c r="Q48" s="42">
        <v>0.11888700000000001</v>
      </c>
      <c r="R48" s="42">
        <v>7.2678000000000006E-2</v>
      </c>
      <c r="S48" s="42">
        <v>4.6620999999999996E-2</v>
      </c>
      <c r="T48" s="42">
        <v>4.6929999999999999E-2</v>
      </c>
      <c r="U48" s="42">
        <v>0.115415</v>
      </c>
      <c r="V48" s="42">
        <v>7.0441000000000004E-2</v>
      </c>
      <c r="W48" s="42">
        <v>4.4724E-2</v>
      </c>
      <c r="X48" s="42">
        <v>0.11533900000000001</v>
      </c>
      <c r="Y48" s="42">
        <v>9.1378999999999988E-2</v>
      </c>
      <c r="Z48" s="42">
        <v>0.103376</v>
      </c>
      <c r="AA48" s="42">
        <v>0.159</v>
      </c>
      <c r="AB48" s="42">
        <v>0.12926599999999999</v>
      </c>
      <c r="AC48" s="42">
        <v>0.12118999999999999</v>
      </c>
      <c r="AD48" s="42">
        <v>0.18443600000000002</v>
      </c>
      <c r="AE48" s="42">
        <v>0.14916399999999999</v>
      </c>
      <c r="AF48" s="42">
        <v>0.16860700000000001</v>
      </c>
      <c r="AG48" s="42">
        <v>0.173764</v>
      </c>
      <c r="AH48" s="42">
        <v>0.16086300000000001</v>
      </c>
      <c r="AI48" s="42">
        <f t="shared" si="1"/>
        <v>6.6283869999999983</v>
      </c>
      <c r="AJ48" s="26"/>
      <c r="AK48" s="27"/>
      <c r="AL48" s="28"/>
      <c r="AM48" s="29"/>
      <c r="AN48" s="29"/>
    </row>
    <row r="49" spans="1:40" ht="12" customHeight="1" x14ac:dyDescent="0.25">
      <c r="A49" s="40"/>
      <c r="B49" s="41" t="s">
        <v>24</v>
      </c>
      <c r="C49" s="42">
        <v>3.1221169999999998</v>
      </c>
      <c r="D49" s="42">
        <v>2.974532</v>
      </c>
      <c r="E49" s="42">
        <v>2.7013600000000002</v>
      </c>
      <c r="F49" s="42">
        <v>2.5822250000000002</v>
      </c>
      <c r="G49" s="42">
        <v>2.9929959999999998</v>
      </c>
      <c r="H49" s="42">
        <v>2.3774259999999998</v>
      </c>
      <c r="I49" s="42">
        <v>1.962977</v>
      </c>
      <c r="J49" s="42">
        <v>1.2085629999999998</v>
      </c>
      <c r="K49" s="42">
        <v>0.34147499999999997</v>
      </c>
      <c r="L49" s="42">
        <v>0.33326900000000004</v>
      </c>
      <c r="M49" s="42">
        <v>0.44684199999999996</v>
      </c>
      <c r="N49" s="42">
        <v>0.175954</v>
      </c>
      <c r="O49" s="42">
        <v>0.186085</v>
      </c>
      <c r="P49" s="42">
        <v>0.20028299999999999</v>
      </c>
      <c r="Q49" s="42">
        <v>0.20924899999999999</v>
      </c>
      <c r="R49" s="42">
        <v>0.30079500000000003</v>
      </c>
      <c r="S49" s="42">
        <v>0.36133200000000004</v>
      </c>
      <c r="T49" s="42">
        <v>0.57502699999999995</v>
      </c>
      <c r="U49" s="42">
        <v>0.47829300000000002</v>
      </c>
      <c r="V49" s="42">
        <v>0.34276699999999999</v>
      </c>
      <c r="W49" s="42">
        <v>0.52746899999999997</v>
      </c>
      <c r="X49" s="42">
        <v>0.47149199999999997</v>
      </c>
      <c r="Y49" s="42">
        <v>0.72059099999999998</v>
      </c>
      <c r="Z49" s="42">
        <v>1.0089600000000001</v>
      </c>
      <c r="AA49" s="42">
        <v>0.85955099999999995</v>
      </c>
      <c r="AB49" s="42">
        <v>0.42959900000000001</v>
      </c>
      <c r="AC49" s="42">
        <v>0.66798800000000003</v>
      </c>
      <c r="AD49" s="42">
        <v>0.24006000000000002</v>
      </c>
      <c r="AE49" s="42">
        <v>0.19029699999999999</v>
      </c>
      <c r="AF49" s="42">
        <v>0.16606699999999999</v>
      </c>
      <c r="AG49" s="42">
        <v>9.8208000000000004E-2</v>
      </c>
      <c r="AH49" s="42">
        <v>8.7705000000000005E-2</v>
      </c>
      <c r="AI49" s="42">
        <f t="shared" si="1"/>
        <v>29.341553999999999</v>
      </c>
      <c r="AJ49" s="26"/>
      <c r="AK49" s="27"/>
      <c r="AL49" s="28"/>
      <c r="AM49" s="29"/>
      <c r="AN49" s="29"/>
    </row>
    <row r="50" spans="1:40" ht="12" customHeight="1" x14ac:dyDescent="0.25">
      <c r="A50" s="40"/>
      <c r="B50" s="41" t="s">
        <v>26</v>
      </c>
      <c r="C50" s="42">
        <v>0.49625900000000001</v>
      </c>
      <c r="D50" s="42">
        <v>0.35039700000000001</v>
      </c>
      <c r="E50" s="42">
        <v>0.17783599999999999</v>
      </c>
      <c r="F50" s="42">
        <v>2.1158E-2</v>
      </c>
      <c r="G50" s="42">
        <v>1.0263E-2</v>
      </c>
      <c r="H50" s="42">
        <v>2.1694000000000001E-2</v>
      </c>
      <c r="I50" s="42">
        <v>8.4296999999999997E-2</v>
      </c>
      <c r="J50" s="42">
        <v>6.7628999999999995E-2</v>
      </c>
      <c r="K50" s="42">
        <v>8.6180000000000007E-3</v>
      </c>
      <c r="L50" s="42">
        <v>7.8279999999999999E-3</v>
      </c>
      <c r="M50" s="42">
        <v>1.5195E-2</v>
      </c>
      <c r="N50" s="42">
        <v>1.1639999999999999E-2</v>
      </c>
      <c r="O50" s="42">
        <v>1.0499E-2</v>
      </c>
      <c r="P50" s="42">
        <v>8.4449999999999994E-3</v>
      </c>
      <c r="Q50" s="42">
        <v>1.304E-2</v>
      </c>
      <c r="R50" s="42">
        <v>2.0912E-2</v>
      </c>
      <c r="S50" s="42">
        <v>7.5313000000000005E-2</v>
      </c>
      <c r="T50" s="42">
        <v>6.6902000000000003E-2</v>
      </c>
      <c r="U50" s="42">
        <v>0.102966</v>
      </c>
      <c r="V50" s="42">
        <v>4.5925000000000001E-2</v>
      </c>
      <c r="W50" s="42">
        <v>4.6343000000000002E-2</v>
      </c>
      <c r="X50" s="42">
        <v>7.1151000000000006E-2</v>
      </c>
      <c r="Y50" s="42">
        <v>0.16795299999999999</v>
      </c>
      <c r="Z50" s="42">
        <v>7.1941000000000005E-2</v>
      </c>
      <c r="AA50" s="42">
        <v>0.20394000000000001</v>
      </c>
      <c r="AB50" s="42">
        <v>4.7058999999999997E-2</v>
      </c>
      <c r="AC50" s="42">
        <v>0.13402900000000001</v>
      </c>
      <c r="AD50" s="42">
        <v>0.12389500000000001</v>
      </c>
      <c r="AE50" s="42">
        <v>0.19878600000000002</v>
      </c>
      <c r="AF50" s="42">
        <v>0.25517999999999996</v>
      </c>
      <c r="AG50" s="42">
        <v>0.29094700000000001</v>
      </c>
      <c r="AH50" s="42">
        <v>0.243089</v>
      </c>
      <c r="AI50" s="42">
        <f t="shared" si="1"/>
        <v>3.4711289999999999</v>
      </c>
      <c r="AJ50" s="26"/>
      <c r="AK50" s="27"/>
      <c r="AL50" s="28"/>
      <c r="AM50" s="29"/>
      <c r="AN50" s="29"/>
    </row>
    <row r="51" spans="1:40" ht="12" customHeight="1" x14ac:dyDescent="0.25">
      <c r="A51" s="40"/>
      <c r="B51" s="41" t="s">
        <v>28</v>
      </c>
      <c r="C51" s="42">
        <v>1.858004</v>
      </c>
      <c r="D51" s="42">
        <v>1.51166</v>
      </c>
      <c r="E51" s="42">
        <v>1.34169</v>
      </c>
      <c r="F51" s="42">
        <v>1.2118100000000001</v>
      </c>
      <c r="G51" s="42">
        <v>1.0838840000000001</v>
      </c>
      <c r="H51" s="42">
        <v>1.091413</v>
      </c>
      <c r="I51" s="42">
        <v>0.95781400000000005</v>
      </c>
      <c r="J51" s="42">
        <v>0.54897499999999999</v>
      </c>
      <c r="K51" s="42">
        <v>0.20735999999999999</v>
      </c>
      <c r="L51" s="42">
        <v>0.256135</v>
      </c>
      <c r="M51" s="42">
        <v>0.25277300000000003</v>
      </c>
      <c r="N51" s="42">
        <v>0.28137299999999998</v>
      </c>
      <c r="O51" s="42">
        <v>0.26379999999999998</v>
      </c>
      <c r="P51" s="42">
        <v>0.15912499999999999</v>
      </c>
      <c r="Q51" s="42">
        <v>0.244564</v>
      </c>
      <c r="R51" s="42">
        <v>0.36689300000000002</v>
      </c>
      <c r="S51" s="42">
        <v>0.528362</v>
      </c>
      <c r="T51" s="42">
        <v>0.65983899999999995</v>
      </c>
      <c r="U51" s="42">
        <v>0.98222399999999999</v>
      </c>
      <c r="V51" s="42">
        <v>0.66824300000000003</v>
      </c>
      <c r="W51" s="42">
        <v>0.62633099999999997</v>
      </c>
      <c r="X51" s="42">
        <v>1.24061</v>
      </c>
      <c r="Y51" s="42">
        <v>0.771065</v>
      </c>
      <c r="Z51" s="42">
        <v>0.74192000000000002</v>
      </c>
      <c r="AA51" s="42">
        <v>0.69632099999999997</v>
      </c>
      <c r="AB51" s="42">
        <v>0.51520100000000002</v>
      </c>
      <c r="AC51" s="42">
        <v>0.68194100000000002</v>
      </c>
      <c r="AD51" s="42">
        <v>0.8570279999999999</v>
      </c>
      <c r="AE51" s="42">
        <v>0.74415699999999996</v>
      </c>
      <c r="AF51" s="42">
        <v>0.88325299999999984</v>
      </c>
      <c r="AG51" s="42">
        <v>0.9546</v>
      </c>
      <c r="AH51" s="42">
        <v>0.97274700000000003</v>
      </c>
      <c r="AI51" s="42">
        <f t="shared" si="1"/>
        <v>24.161115000000002</v>
      </c>
      <c r="AJ51" s="26"/>
      <c r="AK51" s="27"/>
      <c r="AL51" s="28"/>
      <c r="AM51" s="29"/>
      <c r="AN51" s="29"/>
    </row>
    <row r="52" spans="1:40" ht="12" customHeight="1" x14ac:dyDescent="0.25">
      <c r="A52" s="40"/>
      <c r="B52" s="41" t="s">
        <v>30</v>
      </c>
      <c r="C52" s="42">
        <v>0.45036799999999999</v>
      </c>
      <c r="D52" s="42">
        <v>0.78026400000000007</v>
      </c>
      <c r="E52" s="42">
        <v>0.37913099999999994</v>
      </c>
      <c r="F52" s="42">
        <v>0.21021399999999998</v>
      </c>
      <c r="G52" s="42">
        <v>4.9622000000000006E-2</v>
      </c>
      <c r="H52" s="42">
        <v>0.16245399999999999</v>
      </c>
      <c r="I52" s="42">
        <v>6.1388000000000005E-2</v>
      </c>
      <c r="J52" s="42">
        <v>4.3117000000000003E-2</v>
      </c>
      <c r="K52" s="42">
        <v>1.2642E-2</v>
      </c>
      <c r="L52" s="42">
        <v>1.9390999999999999E-2</v>
      </c>
      <c r="M52" s="42">
        <v>2.1052999999999999E-2</v>
      </c>
      <c r="N52" s="42">
        <v>1.3126000000000002E-2</v>
      </c>
      <c r="O52" s="42">
        <v>3.4440000000000004E-3</v>
      </c>
      <c r="P52" s="42">
        <v>4.4600000000000004E-3</v>
      </c>
      <c r="Q52" s="42">
        <v>2.1009999999999996E-3</v>
      </c>
      <c r="R52" s="42">
        <v>7.869000000000001E-3</v>
      </c>
      <c r="S52" s="42">
        <v>5.4260000000000003E-3</v>
      </c>
      <c r="T52" s="42">
        <v>1.4443000000000001E-2</v>
      </c>
      <c r="U52" s="42">
        <v>1.3372000000000002E-2</v>
      </c>
      <c r="V52" s="42">
        <v>3.8159999999999999E-3</v>
      </c>
      <c r="W52" s="42">
        <v>1.0097E-2</v>
      </c>
      <c r="X52" s="42">
        <v>6.6399999999999992E-3</v>
      </c>
      <c r="Y52" s="42">
        <v>3.2290000000000001E-3</v>
      </c>
      <c r="Z52" s="42">
        <v>7.9389999999999999E-3</v>
      </c>
      <c r="AA52" s="42">
        <v>1.8930000000000002E-3</v>
      </c>
      <c r="AB52" s="42">
        <v>3.5669999999999999E-3</v>
      </c>
      <c r="AC52" s="42">
        <v>4.2059999999999997E-3</v>
      </c>
      <c r="AD52" s="42">
        <v>4.6210000000000001E-3</v>
      </c>
      <c r="AE52" s="42">
        <v>8.9949999999999995E-3</v>
      </c>
      <c r="AF52" s="42">
        <v>3.5890000000000002E-3</v>
      </c>
      <c r="AG52" s="42">
        <v>2.3499999999999997E-3</v>
      </c>
      <c r="AH52" s="42">
        <v>1.6949999999999999E-3</v>
      </c>
      <c r="AI52" s="42">
        <f t="shared" si="1"/>
        <v>2.316522</v>
      </c>
      <c r="AJ52" s="26"/>
      <c r="AK52" s="27"/>
      <c r="AL52" s="28"/>
      <c r="AM52" s="29"/>
      <c r="AN52" s="29"/>
    </row>
    <row r="53" spans="1:40" ht="12" customHeight="1" x14ac:dyDescent="0.25">
      <c r="A53" s="40"/>
      <c r="B53" s="41" t="s">
        <v>32</v>
      </c>
      <c r="C53" s="42">
        <v>1.1807000000000002E-2</v>
      </c>
      <c r="D53" s="42">
        <v>3.0295000000000002E-2</v>
      </c>
      <c r="E53" s="42">
        <v>8.568000000000001E-3</v>
      </c>
      <c r="F53" s="42">
        <v>2.4202000000000001E-2</v>
      </c>
      <c r="G53" s="42">
        <v>2.8319999999999999E-3</v>
      </c>
      <c r="H53" s="42">
        <v>2.0569999999999998E-3</v>
      </c>
      <c r="I53" s="42">
        <v>2.1050000000000001E-3</v>
      </c>
      <c r="J53" s="42">
        <v>2.8760000000000001E-3</v>
      </c>
      <c r="K53" s="42">
        <v>1.2534999999999999E-2</v>
      </c>
      <c r="L53" s="42">
        <v>0</v>
      </c>
      <c r="M53" s="42">
        <v>0</v>
      </c>
      <c r="N53" s="42">
        <v>0</v>
      </c>
      <c r="O53" s="42">
        <v>0</v>
      </c>
      <c r="P53" s="42">
        <v>0</v>
      </c>
      <c r="Q53" s="42">
        <v>0</v>
      </c>
      <c r="R53" s="42">
        <v>0</v>
      </c>
      <c r="S53" s="42">
        <v>0</v>
      </c>
      <c r="T53" s="42">
        <v>0</v>
      </c>
      <c r="U53" s="42">
        <v>0</v>
      </c>
      <c r="V53" s="42">
        <v>0</v>
      </c>
      <c r="W53" s="42">
        <v>0</v>
      </c>
      <c r="X53" s="42">
        <v>0</v>
      </c>
      <c r="Y53" s="42">
        <v>0</v>
      </c>
      <c r="Z53" s="42">
        <v>0</v>
      </c>
      <c r="AA53" s="42">
        <v>0</v>
      </c>
      <c r="AB53" s="42">
        <v>0</v>
      </c>
      <c r="AC53" s="42">
        <v>0</v>
      </c>
      <c r="AD53" s="42">
        <v>0</v>
      </c>
      <c r="AE53" s="42">
        <v>3.6855920000000002</v>
      </c>
      <c r="AF53" s="42">
        <v>4.1288220000000004</v>
      </c>
      <c r="AG53" s="42">
        <v>1.972701</v>
      </c>
      <c r="AH53" s="42">
        <v>0.408611</v>
      </c>
      <c r="AI53" s="42">
        <f t="shared" si="1"/>
        <v>10.293003000000002</v>
      </c>
      <c r="AJ53" s="26"/>
      <c r="AK53" s="27"/>
      <c r="AL53" s="28"/>
      <c r="AM53" s="29"/>
      <c r="AN53" s="29"/>
    </row>
    <row r="54" spans="1:40" ht="12" customHeight="1" x14ac:dyDescent="0.25">
      <c r="A54" s="40"/>
      <c r="B54" s="41" t="s">
        <v>34</v>
      </c>
      <c r="C54" s="42">
        <v>0.20283400000000001</v>
      </c>
      <c r="D54" s="42">
        <v>0.13114100000000001</v>
      </c>
      <c r="E54" s="42">
        <v>0.155421</v>
      </c>
      <c r="F54" s="42">
        <v>0.154532</v>
      </c>
      <c r="G54" s="42">
        <v>4.7157000000000004E-2</v>
      </c>
      <c r="H54" s="42">
        <v>2.845E-2</v>
      </c>
      <c r="I54" s="42">
        <v>0.144625</v>
      </c>
      <c r="J54" s="42">
        <v>0.26062400000000002</v>
      </c>
      <c r="K54" s="42">
        <v>0.37904599999999999</v>
      </c>
      <c r="L54" s="42">
        <v>0.47226400000000002</v>
      </c>
      <c r="M54" s="42">
        <v>0.69562100000000004</v>
      </c>
      <c r="N54" s="42">
        <v>0.50003500000000001</v>
      </c>
      <c r="O54" s="42">
        <v>0.35373500000000002</v>
      </c>
      <c r="P54" s="42">
        <v>1.6405210000000001</v>
      </c>
      <c r="Q54" s="42">
        <v>1.0395889999999999</v>
      </c>
      <c r="R54" s="42">
        <v>0.81170100000000001</v>
      </c>
      <c r="S54" s="42">
        <v>0.93288499999999996</v>
      </c>
      <c r="T54" s="42">
        <v>0.118827</v>
      </c>
      <c r="U54" s="42">
        <v>0.12345200000000001</v>
      </c>
      <c r="V54" s="42">
        <v>0.30334899999999998</v>
      </c>
      <c r="W54" s="42">
        <v>0.125526</v>
      </c>
      <c r="X54" s="42">
        <v>0.26013400000000003</v>
      </c>
      <c r="Y54" s="42">
        <v>0.16567999999999999</v>
      </c>
      <c r="Z54" s="42">
        <v>0.14460800000000001</v>
      </c>
      <c r="AA54" s="42">
        <v>9.4723000000000002E-2</v>
      </c>
      <c r="AB54" s="42">
        <v>0.162494</v>
      </c>
      <c r="AC54" s="42">
        <v>0.17935199999999998</v>
      </c>
      <c r="AD54" s="42">
        <v>0.93515400000000004</v>
      </c>
      <c r="AE54" s="42">
        <v>1.628576</v>
      </c>
      <c r="AF54" s="42">
        <v>1.0805340000000001</v>
      </c>
      <c r="AG54" s="42">
        <v>1.4634320000000001</v>
      </c>
      <c r="AH54" s="42">
        <v>5.6792999999999996E-2</v>
      </c>
      <c r="AI54" s="42">
        <f t="shared" si="1"/>
        <v>14.792815000000003</v>
      </c>
      <c r="AJ54" s="26"/>
      <c r="AK54" s="27"/>
      <c r="AL54" s="28"/>
      <c r="AM54" s="29"/>
      <c r="AN54" s="29"/>
    </row>
    <row r="55" spans="1:40" ht="12" customHeight="1" x14ac:dyDescent="0.25">
      <c r="A55" s="40"/>
      <c r="B55" s="41" t="s">
        <v>36</v>
      </c>
      <c r="C55" s="42">
        <v>2.6102089999999998</v>
      </c>
      <c r="D55" s="42">
        <v>2.2692270000000003</v>
      </c>
      <c r="E55" s="42">
        <v>2.5907869999999997</v>
      </c>
      <c r="F55" s="42">
        <v>2.0644900000000002</v>
      </c>
      <c r="G55" s="42">
        <v>1.4279820000000001</v>
      </c>
      <c r="H55" s="42">
        <v>1.424261</v>
      </c>
      <c r="I55" s="42">
        <v>2.6041760000000003</v>
      </c>
      <c r="J55" s="42">
        <v>2.0850040000000001</v>
      </c>
      <c r="K55" s="42">
        <v>0.62289899999999998</v>
      </c>
      <c r="L55" s="42">
        <v>0.479991</v>
      </c>
      <c r="M55" s="42">
        <v>0.30584000000000006</v>
      </c>
      <c r="N55" s="42">
        <v>0.37098100000000006</v>
      </c>
      <c r="O55" s="42">
        <v>0.33578899999999995</v>
      </c>
      <c r="P55" s="42">
        <v>0.53622300000000001</v>
      </c>
      <c r="Q55" s="42">
        <v>0.74792700000000001</v>
      </c>
      <c r="R55" s="42">
        <v>0.90299099999999999</v>
      </c>
      <c r="S55" s="42">
        <v>1.047023</v>
      </c>
      <c r="T55" s="42">
        <v>2.3595729999999997</v>
      </c>
      <c r="U55" s="42">
        <v>1.66188</v>
      </c>
      <c r="V55" s="42">
        <v>1.5530419999999998</v>
      </c>
      <c r="W55" s="42">
        <v>1.9951259999999997</v>
      </c>
      <c r="X55" s="42">
        <v>2.0531470000000001</v>
      </c>
      <c r="Y55" s="42">
        <v>2.6058299999999996</v>
      </c>
      <c r="Z55" s="42">
        <v>2.3037519999999998</v>
      </c>
      <c r="AA55" s="42">
        <v>1.9260189999999997</v>
      </c>
      <c r="AB55" s="42">
        <v>2.2911569999999997</v>
      </c>
      <c r="AC55" s="42">
        <v>2.1753400000000003</v>
      </c>
      <c r="AD55" s="42">
        <v>0.72946</v>
      </c>
      <c r="AE55" s="42">
        <v>0.45239300000000005</v>
      </c>
      <c r="AF55" s="42">
        <v>0.26360700000000004</v>
      </c>
      <c r="AG55" s="42">
        <v>6.2537999999999996E-2</v>
      </c>
      <c r="AH55" s="42">
        <v>2.127507</v>
      </c>
      <c r="AI55" s="42">
        <f t="shared" si="1"/>
        <v>46.986171000000006</v>
      </c>
      <c r="AJ55" s="26"/>
      <c r="AK55" s="27"/>
      <c r="AL55" s="28"/>
      <c r="AM55" s="29"/>
      <c r="AN55" s="29"/>
    </row>
    <row r="56" spans="1:40" ht="12" customHeight="1" x14ac:dyDescent="0.25">
      <c r="A56" s="40"/>
      <c r="B56" s="41" t="s">
        <v>38</v>
      </c>
      <c r="C56" s="42">
        <v>0.80043699999999995</v>
      </c>
      <c r="D56" s="42">
        <v>0.15357100000000004</v>
      </c>
      <c r="E56" s="42">
        <v>0.12962400000000002</v>
      </c>
      <c r="F56" s="42">
        <v>8.6723000000000022E-2</v>
      </c>
      <c r="G56" s="42">
        <v>8.7549000000000002E-2</v>
      </c>
      <c r="H56" s="42">
        <v>3.0868999999999997E-2</v>
      </c>
      <c r="I56" s="42">
        <v>2.5512999999999997E-2</v>
      </c>
      <c r="J56" s="42">
        <v>7.2334999999999997E-2</v>
      </c>
      <c r="K56" s="42">
        <v>0.17025999999999999</v>
      </c>
      <c r="L56" s="42">
        <v>0.68531099999999989</v>
      </c>
      <c r="M56" s="42">
        <v>1.148793</v>
      </c>
      <c r="N56" s="42">
        <v>0.17835900000000002</v>
      </c>
      <c r="O56" s="42">
        <v>5.731E-3</v>
      </c>
      <c r="P56" s="42">
        <v>1.6965999999999998E-2</v>
      </c>
      <c r="Q56" s="42">
        <v>2.0552000000000004E-2</v>
      </c>
      <c r="R56" s="42">
        <v>2.5360000000000001E-3</v>
      </c>
      <c r="S56" s="42">
        <v>3.3189999999999999E-3</v>
      </c>
      <c r="T56" s="42">
        <v>1.7140000000000002E-3</v>
      </c>
      <c r="U56" s="42">
        <v>1.2509999999999999E-3</v>
      </c>
      <c r="V56" s="42">
        <v>1.7460000000000002E-3</v>
      </c>
      <c r="W56" s="42">
        <v>2.2170000000000002E-3</v>
      </c>
      <c r="X56" s="42">
        <v>8.5399999999999994E-4</v>
      </c>
      <c r="Y56" s="42">
        <v>4.1999999999999998E-5</v>
      </c>
      <c r="Z56" s="42">
        <v>5.22E-4</v>
      </c>
      <c r="AA56" s="42">
        <v>4.6999999999999999E-4</v>
      </c>
      <c r="AB56" s="42">
        <v>1.2410000000000001E-3</v>
      </c>
      <c r="AC56" s="42">
        <v>4.5799999999999997E-4</v>
      </c>
      <c r="AD56" s="42">
        <v>7.575000000000001E-3</v>
      </c>
      <c r="AE56" s="42">
        <v>1.4860000000000003E-3</v>
      </c>
      <c r="AF56" s="42">
        <v>5.9500000000000004E-4</v>
      </c>
      <c r="AG56" s="42">
        <v>2.2599999999999999E-4</v>
      </c>
      <c r="AH56" s="42">
        <v>1.091E-3</v>
      </c>
      <c r="AI56" s="42">
        <f t="shared" si="1"/>
        <v>3.6399360000000001</v>
      </c>
      <c r="AJ56" s="26"/>
      <c r="AK56" s="27"/>
      <c r="AL56" s="28"/>
      <c r="AM56" s="29"/>
      <c r="AN56" s="29"/>
    </row>
    <row r="57" spans="1:40" ht="12" customHeight="1" x14ac:dyDescent="0.25">
      <c r="A57" s="40"/>
      <c r="B57" s="41" t="s">
        <v>40</v>
      </c>
      <c r="C57" s="42">
        <v>1.4401199999999998</v>
      </c>
      <c r="D57" s="42">
        <v>1.2356400000000001</v>
      </c>
      <c r="E57" s="42">
        <v>1.772718</v>
      </c>
      <c r="F57" s="42">
        <v>0.97026599999999996</v>
      </c>
      <c r="G57" s="42">
        <v>0.65845799999999999</v>
      </c>
      <c r="H57" s="42">
        <v>0.88449800000000001</v>
      </c>
      <c r="I57" s="42">
        <v>0.50032200000000004</v>
      </c>
      <c r="J57" s="42">
        <v>0.42558599999999996</v>
      </c>
      <c r="K57" s="42">
        <v>4.6456999999999998E-2</v>
      </c>
      <c r="L57" s="42">
        <v>8.9389999999999997E-2</v>
      </c>
      <c r="M57" s="42">
        <v>0.23738899999999999</v>
      </c>
      <c r="N57" s="42">
        <v>9.9739999999999995E-2</v>
      </c>
      <c r="O57" s="42">
        <v>8.8242000000000001E-2</v>
      </c>
      <c r="P57" s="42">
        <v>1.7284999999999998E-2</v>
      </c>
      <c r="Q57" s="42">
        <v>1.6506E-2</v>
      </c>
      <c r="R57" s="42">
        <v>2.1444999999999999E-2</v>
      </c>
      <c r="S57" s="42">
        <v>0.10599600000000001</v>
      </c>
      <c r="T57" s="42">
        <v>3.0710999999999999E-2</v>
      </c>
      <c r="U57" s="42">
        <v>2.3737000000000001E-2</v>
      </c>
      <c r="V57" s="42">
        <v>1.5339999999999999E-2</v>
      </c>
      <c r="W57" s="42">
        <v>1.1018999999999999E-2</v>
      </c>
      <c r="X57" s="42">
        <v>2.5819999999999999E-2</v>
      </c>
      <c r="Y57" s="42">
        <v>9.3613000000000002E-2</v>
      </c>
      <c r="Z57" s="42">
        <v>0.113029</v>
      </c>
      <c r="AA57" s="42">
        <v>0.127891</v>
      </c>
      <c r="AB57" s="42">
        <v>8.3973999999999993E-2</v>
      </c>
      <c r="AC57" s="42">
        <v>7.8397999999999995E-2</v>
      </c>
      <c r="AD57" s="42">
        <v>6.7898E-2</v>
      </c>
      <c r="AE57" s="42">
        <v>7.2532000000000013E-2</v>
      </c>
      <c r="AF57" s="42">
        <v>8.4434999999999996E-2</v>
      </c>
      <c r="AG57" s="42">
        <v>0.21470700000000001</v>
      </c>
      <c r="AH57" s="42">
        <v>4.2521000000000003E-2</v>
      </c>
      <c r="AI57" s="42">
        <f t="shared" si="1"/>
        <v>9.6956829999999972</v>
      </c>
      <c r="AJ57" s="26"/>
      <c r="AK57" s="27"/>
      <c r="AL57" s="28"/>
      <c r="AM57" s="29"/>
      <c r="AN57" s="29"/>
    </row>
    <row r="58" spans="1:40" ht="12" customHeight="1" x14ac:dyDescent="0.25">
      <c r="A58" s="40"/>
      <c r="B58" s="41" t="s">
        <v>42</v>
      </c>
      <c r="C58" s="42">
        <v>1.2652510000000001</v>
      </c>
      <c r="D58" s="42">
        <v>1.4220539999999999</v>
      </c>
      <c r="E58" s="42">
        <v>1.1200140000000001</v>
      </c>
      <c r="F58" s="42">
        <v>0.97729899999999992</v>
      </c>
      <c r="G58" s="42">
        <v>1.0234209999999999</v>
      </c>
      <c r="H58" s="42">
        <v>1.112276</v>
      </c>
      <c r="I58" s="42">
        <v>1.7575950000000002</v>
      </c>
      <c r="J58" s="42">
        <v>1.6509650000000002</v>
      </c>
      <c r="K58" s="42">
        <v>0.83939900000000001</v>
      </c>
      <c r="L58" s="42">
        <v>0.82000899999999999</v>
      </c>
      <c r="M58" s="42">
        <v>2.2502040000000001</v>
      </c>
      <c r="N58" s="42">
        <v>1.651076</v>
      </c>
      <c r="O58" s="42">
        <v>1.0451349999999999</v>
      </c>
      <c r="P58" s="42">
        <v>0.42793000000000009</v>
      </c>
      <c r="Q58" s="42">
        <v>0.62011300000000003</v>
      </c>
      <c r="R58" s="42">
        <v>0.72746699999999997</v>
      </c>
      <c r="S58" s="42">
        <v>0.65876400000000002</v>
      </c>
      <c r="T58" s="42">
        <v>0.59760500000000005</v>
      </c>
      <c r="U58" s="42">
        <v>1.043275</v>
      </c>
      <c r="V58" s="42">
        <v>0.7520420000000001</v>
      </c>
      <c r="W58" s="42">
        <v>1.1378760000000001</v>
      </c>
      <c r="X58" s="42">
        <v>0.75882999999999989</v>
      </c>
      <c r="Y58" s="42">
        <v>1.0129269999999999</v>
      </c>
      <c r="Z58" s="42">
        <v>1.5434379999999999</v>
      </c>
      <c r="AA58" s="42">
        <v>1.921681</v>
      </c>
      <c r="AB58" s="42">
        <v>2.25495</v>
      </c>
      <c r="AC58" s="42">
        <v>2.5787390000000001</v>
      </c>
      <c r="AD58" s="42">
        <v>2.1463899999999998</v>
      </c>
      <c r="AE58" s="42">
        <v>1.6875739999999997</v>
      </c>
      <c r="AF58" s="42">
        <v>1.8472600000000001</v>
      </c>
      <c r="AG58" s="42">
        <v>2.1798729999999997</v>
      </c>
      <c r="AH58" s="42">
        <v>2.6715990000000001</v>
      </c>
      <c r="AI58" s="42">
        <f t="shared" si="1"/>
        <v>43.503031</v>
      </c>
      <c r="AJ58" s="26"/>
      <c r="AK58" s="27"/>
      <c r="AL58" s="28"/>
      <c r="AM58" s="29"/>
      <c r="AN58" s="29"/>
    </row>
    <row r="59" spans="1:40" ht="12" customHeight="1" x14ac:dyDescent="0.25">
      <c r="A59" s="40"/>
      <c r="B59" s="41" t="s">
        <v>44</v>
      </c>
      <c r="C59" s="42">
        <v>2.42815</v>
      </c>
      <c r="D59" s="42">
        <v>0.43247300000000005</v>
      </c>
      <c r="E59" s="42">
        <v>0.373917</v>
      </c>
      <c r="F59" s="42">
        <v>1.5928270000000002</v>
      </c>
      <c r="G59" s="42">
        <v>1.804967</v>
      </c>
      <c r="H59" s="42">
        <v>0.52710800000000002</v>
      </c>
      <c r="I59" s="42">
        <v>0.3705449999999999</v>
      </c>
      <c r="J59" s="42">
        <v>0.15778599999999998</v>
      </c>
      <c r="K59" s="42">
        <v>8.9020000000000002E-2</v>
      </c>
      <c r="L59" s="42">
        <v>8.8529999999999984E-2</v>
      </c>
      <c r="M59" s="42">
        <v>0.119451</v>
      </c>
      <c r="N59" s="42">
        <v>9.1695000000000013E-2</v>
      </c>
      <c r="O59" s="42">
        <v>9.9564E-2</v>
      </c>
      <c r="P59" s="42">
        <v>0.13720199999999999</v>
      </c>
      <c r="Q59" s="42">
        <v>0.24015300000000001</v>
      </c>
      <c r="R59" s="42">
        <v>0.48031899999999994</v>
      </c>
      <c r="S59" s="42">
        <v>0.4648520000000001</v>
      </c>
      <c r="T59" s="42">
        <v>0.64484200000000003</v>
      </c>
      <c r="U59" s="42">
        <v>0.29408899999999999</v>
      </c>
      <c r="V59" s="42">
        <v>0.33484900000000001</v>
      </c>
      <c r="W59" s="42">
        <v>0.312496</v>
      </c>
      <c r="X59" s="42">
        <v>0.19406299999999999</v>
      </c>
      <c r="Y59" s="42">
        <v>0.18326199999999998</v>
      </c>
      <c r="Z59" s="42">
        <v>0.213947</v>
      </c>
      <c r="AA59" s="42">
        <v>0.15451100000000001</v>
      </c>
      <c r="AB59" s="42">
        <v>0.15288599999999997</v>
      </c>
      <c r="AC59" s="42">
        <v>0.14796500000000001</v>
      </c>
      <c r="AD59" s="42">
        <v>0.11397200000000002</v>
      </c>
      <c r="AE59" s="42">
        <v>7.1912000000000004E-2</v>
      </c>
      <c r="AF59" s="42">
        <v>5.4408999999999992E-2</v>
      </c>
      <c r="AG59" s="42">
        <v>4.2878999999999994E-2</v>
      </c>
      <c r="AH59" s="42">
        <v>7.2235000000000008E-2</v>
      </c>
      <c r="AI59" s="42">
        <f t="shared" si="1"/>
        <v>12.486875999999995</v>
      </c>
      <c r="AJ59" s="26"/>
      <c r="AK59" s="27"/>
      <c r="AL59" s="28"/>
      <c r="AM59" s="29"/>
      <c r="AN59" s="29"/>
    </row>
    <row r="60" spans="1:40" ht="12" customHeight="1" x14ac:dyDescent="0.25">
      <c r="A60" s="40"/>
      <c r="B60" s="41" t="s">
        <v>46</v>
      </c>
      <c r="C60" s="42">
        <v>2.0453060000000005</v>
      </c>
      <c r="D60" s="42">
        <v>1.846854</v>
      </c>
      <c r="E60" s="42">
        <v>1.7415369999999997</v>
      </c>
      <c r="F60" s="42">
        <v>1.3699469999999998</v>
      </c>
      <c r="G60" s="42">
        <v>1.1151550000000001</v>
      </c>
      <c r="H60" s="42">
        <v>0.85996000000000006</v>
      </c>
      <c r="I60" s="42">
        <v>0.66491400000000012</v>
      </c>
      <c r="J60" s="42">
        <v>0.50233700000000003</v>
      </c>
      <c r="K60" s="42">
        <v>0.17803199999999997</v>
      </c>
      <c r="L60" s="42">
        <v>1.9137999999999999E-2</v>
      </c>
      <c r="M60" s="42">
        <v>2.4413999999999998E-2</v>
      </c>
      <c r="N60" s="42">
        <v>2.2350999999999999E-2</v>
      </c>
      <c r="O60" s="42">
        <v>1.5911999999999999E-2</v>
      </c>
      <c r="P60" s="42">
        <v>1.2514000000000001E-2</v>
      </c>
      <c r="Q60" s="42">
        <v>1.2197E-2</v>
      </c>
      <c r="R60" s="42">
        <v>3.1452000000000001E-2</v>
      </c>
      <c r="S60" s="42">
        <v>2.0017E-2</v>
      </c>
      <c r="T60" s="42">
        <v>3.2618000000000001E-2</v>
      </c>
      <c r="U60" s="42">
        <v>5.1968E-2</v>
      </c>
      <c r="V60" s="42">
        <v>7.3100999999999999E-2</v>
      </c>
      <c r="W60" s="42">
        <v>0.147483</v>
      </c>
      <c r="X60" s="42">
        <v>0.159722</v>
      </c>
      <c r="Y60" s="42">
        <v>0.17578299999999999</v>
      </c>
      <c r="Z60" s="42">
        <v>0.113373</v>
      </c>
      <c r="AA60" s="42">
        <v>0.11243</v>
      </c>
      <c r="AB60" s="42">
        <v>0.19917800000000002</v>
      </c>
      <c r="AC60" s="42">
        <v>0.14627400000000002</v>
      </c>
      <c r="AD60" s="42">
        <v>0.13389299999999998</v>
      </c>
      <c r="AE60" s="42">
        <v>0.239067</v>
      </c>
      <c r="AF60" s="42">
        <v>0.13981100000000002</v>
      </c>
      <c r="AG60" s="42">
        <v>0.20333200000000001</v>
      </c>
      <c r="AH60" s="42">
        <v>8.1358999999999987E-2</v>
      </c>
      <c r="AI60" s="42">
        <f t="shared" si="1"/>
        <v>12.491428999999998</v>
      </c>
      <c r="AJ60" s="26"/>
      <c r="AK60" s="27"/>
      <c r="AL60" s="28"/>
      <c r="AM60" s="29"/>
      <c r="AN60" s="29"/>
    </row>
    <row r="61" spans="1:40" ht="12" customHeight="1" x14ac:dyDescent="0.25">
      <c r="A61" s="40"/>
      <c r="B61" s="41" t="s">
        <v>48</v>
      </c>
      <c r="C61" s="42">
        <v>0.14624999999999999</v>
      </c>
      <c r="D61" s="42">
        <v>0.18543299999999996</v>
      </c>
      <c r="E61" s="42">
        <v>0.120043</v>
      </c>
      <c r="F61" s="42">
        <v>0.15510599999999999</v>
      </c>
      <c r="G61" s="42">
        <v>0.12261799999999998</v>
      </c>
      <c r="H61" s="42">
        <v>0.22201600000000002</v>
      </c>
      <c r="I61" s="42">
        <v>0.10494999999999999</v>
      </c>
      <c r="J61" s="42">
        <v>6.2608000000000011E-2</v>
      </c>
      <c r="K61" s="42">
        <v>4.0818000000000007E-2</v>
      </c>
      <c r="L61" s="42">
        <v>2.1879999999999997E-2</v>
      </c>
      <c r="M61" s="42">
        <v>1.3531000000000001E-2</v>
      </c>
      <c r="N61" s="42">
        <v>2.9101999999999992E-2</v>
      </c>
      <c r="O61" s="42">
        <v>1.9007999999999997E-2</v>
      </c>
      <c r="P61" s="42">
        <v>1.6220999999999999E-2</v>
      </c>
      <c r="Q61" s="42">
        <v>3.9020000000000006E-2</v>
      </c>
      <c r="R61" s="42">
        <v>3.7540999999999998E-2</v>
      </c>
      <c r="S61" s="42">
        <v>4.0619000000000002E-2</v>
      </c>
      <c r="T61" s="42">
        <v>3.9369000000000001E-2</v>
      </c>
      <c r="U61" s="42">
        <v>3.6110000000000003E-2</v>
      </c>
      <c r="V61" s="42">
        <v>3.4481999999999999E-2</v>
      </c>
      <c r="W61" s="42">
        <v>2.8566000000000001E-2</v>
      </c>
      <c r="X61" s="42">
        <v>3.7259999999999995E-2</v>
      </c>
      <c r="Y61" s="42">
        <v>4.8679999999999987E-2</v>
      </c>
      <c r="Z61" s="42">
        <v>2.1651000000000004E-2</v>
      </c>
      <c r="AA61" s="42">
        <v>4.4279999999999993E-2</v>
      </c>
      <c r="AB61" s="42">
        <v>1.7314999999999997E-2</v>
      </c>
      <c r="AC61" s="42">
        <v>5.5523999999999997E-2</v>
      </c>
      <c r="AD61" s="42">
        <v>8.9734000000000008E-2</v>
      </c>
      <c r="AE61" s="42">
        <v>4.9786999999999998E-2</v>
      </c>
      <c r="AF61" s="42">
        <v>3.8055000000000005E-2</v>
      </c>
      <c r="AG61" s="42">
        <v>5.6696000000000003E-2</v>
      </c>
      <c r="AH61" s="42">
        <v>5.5938000000000002E-2</v>
      </c>
      <c r="AI61" s="42">
        <f t="shared" si="1"/>
        <v>2.030211</v>
      </c>
      <c r="AJ61" s="26"/>
      <c r="AK61" s="27"/>
      <c r="AL61" s="28"/>
      <c r="AM61" s="29"/>
      <c r="AN61" s="29"/>
    </row>
    <row r="62" spans="1:40" ht="12" customHeight="1" x14ac:dyDescent="0.25">
      <c r="A62" s="40"/>
      <c r="B62" s="41" t="s">
        <v>50</v>
      </c>
      <c r="C62" s="42">
        <v>0.13337499999999999</v>
      </c>
      <c r="D62" s="42">
        <v>0.24084599999999998</v>
      </c>
      <c r="E62" s="42">
        <v>0.192881</v>
      </c>
      <c r="F62" s="42">
        <v>0.17618900000000001</v>
      </c>
      <c r="G62" s="42">
        <v>0.20538800000000001</v>
      </c>
      <c r="H62" s="42">
        <v>0.157804</v>
      </c>
      <c r="I62" s="42">
        <v>9.8011000000000001E-2</v>
      </c>
      <c r="J62" s="42">
        <v>0.112702</v>
      </c>
      <c r="K62" s="42">
        <v>3.1799000000000001E-2</v>
      </c>
      <c r="L62" s="42">
        <v>2.1495E-2</v>
      </c>
      <c r="M62" s="42">
        <v>2.2343999999999999E-2</v>
      </c>
      <c r="N62" s="42">
        <v>2.9027999999999998E-2</v>
      </c>
      <c r="O62" s="42">
        <v>2.3136999999999998E-2</v>
      </c>
      <c r="P62" s="42">
        <v>4.2882000000000003E-2</v>
      </c>
      <c r="Q62" s="42">
        <v>5.1944000000000004E-2</v>
      </c>
      <c r="R62" s="42">
        <v>5.0889000000000004E-2</v>
      </c>
      <c r="S62" s="42">
        <v>6.1455999999999997E-2</v>
      </c>
      <c r="T62" s="42">
        <v>0.112058</v>
      </c>
      <c r="U62" s="42">
        <v>7.1709999999999996E-2</v>
      </c>
      <c r="V62" s="42">
        <v>5.2063999999999999E-2</v>
      </c>
      <c r="W62" s="42">
        <v>6.9979E-2</v>
      </c>
      <c r="X62" s="42">
        <v>0.10100900000000002</v>
      </c>
      <c r="Y62" s="42">
        <v>0.11468400000000001</v>
      </c>
      <c r="Z62" s="42">
        <v>0.180835</v>
      </c>
      <c r="AA62" s="42">
        <v>7.486000000000001E-2</v>
      </c>
      <c r="AB62" s="42">
        <v>8.8525999999999994E-2</v>
      </c>
      <c r="AC62" s="42">
        <v>5.8856999999999993E-2</v>
      </c>
      <c r="AD62" s="42">
        <v>8.5854E-2</v>
      </c>
      <c r="AE62" s="42">
        <v>7.164899999999999E-2</v>
      </c>
      <c r="AF62" s="42">
        <v>6.3744999999999996E-2</v>
      </c>
      <c r="AG62" s="42">
        <v>6.0942999999999997E-2</v>
      </c>
      <c r="AH62" s="42">
        <v>8.7548000000000001E-2</v>
      </c>
      <c r="AI62" s="42">
        <f t="shared" si="1"/>
        <v>2.946491</v>
      </c>
      <c r="AJ62" s="26"/>
      <c r="AK62" s="27"/>
      <c r="AL62" s="28"/>
      <c r="AM62" s="29"/>
      <c r="AN62" s="29"/>
    </row>
    <row r="63" spans="1:40" ht="12" customHeight="1" x14ac:dyDescent="0.25">
      <c r="A63" s="40"/>
      <c r="B63" s="41" t="s">
        <v>52</v>
      </c>
      <c r="C63" s="42">
        <v>7.2453639999999995</v>
      </c>
      <c r="D63" s="42">
        <v>6.6256000000000004</v>
      </c>
      <c r="E63" s="42">
        <v>6.0371159999999993</v>
      </c>
      <c r="F63" s="42">
        <v>5.0309489999999997</v>
      </c>
      <c r="G63" s="42">
        <v>4.7299030000000002</v>
      </c>
      <c r="H63" s="42">
        <v>5.5811000000000002</v>
      </c>
      <c r="I63" s="42">
        <v>5.5462629999999988</v>
      </c>
      <c r="J63" s="42">
        <v>2.1454070000000001</v>
      </c>
      <c r="K63" s="42">
        <v>0.83552899999999997</v>
      </c>
      <c r="L63" s="42">
        <v>0.95360299999999998</v>
      </c>
      <c r="M63" s="42">
        <v>0.98252400000000006</v>
      </c>
      <c r="N63" s="42">
        <v>0.93802800000000008</v>
      </c>
      <c r="O63" s="42">
        <v>1.0252539999999999</v>
      </c>
      <c r="P63" s="42">
        <v>0.89465399999999995</v>
      </c>
      <c r="Q63" s="42">
        <v>0.98370299999999988</v>
      </c>
      <c r="R63" s="42">
        <v>1.382217</v>
      </c>
      <c r="S63" s="42">
        <v>1.4071980000000002</v>
      </c>
      <c r="T63" s="42">
        <v>2.0043199999999999</v>
      </c>
      <c r="U63" s="42">
        <v>2.2608580000000003</v>
      </c>
      <c r="V63" s="42">
        <v>1.8012840000000001</v>
      </c>
      <c r="W63" s="42">
        <v>2.3986989999999997</v>
      </c>
      <c r="X63" s="42">
        <v>2.4888860000000004</v>
      </c>
      <c r="Y63" s="42">
        <v>2.9745530000000007</v>
      </c>
      <c r="Z63" s="42">
        <v>3.1158980000000001</v>
      </c>
      <c r="AA63" s="42">
        <v>3.6915800000000005</v>
      </c>
      <c r="AB63" s="42">
        <v>3.8724029999999994</v>
      </c>
      <c r="AC63" s="42">
        <v>4.1935070000000003</v>
      </c>
      <c r="AD63" s="42">
        <v>4.0026539999999997</v>
      </c>
      <c r="AE63" s="42">
        <v>3.2595870000000002</v>
      </c>
      <c r="AF63" s="42">
        <v>2.8224680000000002</v>
      </c>
      <c r="AG63" s="42">
        <v>1.6290380000000002</v>
      </c>
      <c r="AH63" s="42">
        <v>2.0502039999999999</v>
      </c>
      <c r="AI63" s="42">
        <f t="shared" si="1"/>
        <v>94.910350999999991</v>
      </c>
      <c r="AJ63" s="26"/>
      <c r="AK63" s="27"/>
      <c r="AL63" s="28"/>
      <c r="AM63" s="29"/>
      <c r="AN63" s="29"/>
    </row>
    <row r="64" spans="1:40" ht="12" customHeight="1" x14ac:dyDescent="0.25">
      <c r="A64" s="40"/>
      <c r="B64" s="41" t="s">
        <v>427</v>
      </c>
      <c r="C64" s="42">
        <v>64.381506999999999</v>
      </c>
      <c r="D64" s="42">
        <v>47.808336000000004</v>
      </c>
      <c r="E64" s="42">
        <v>39.582170999999995</v>
      </c>
      <c r="F64" s="42">
        <v>35.737602000000003</v>
      </c>
      <c r="G64" s="42">
        <v>36.892232000000007</v>
      </c>
      <c r="H64" s="42">
        <v>25.858425</v>
      </c>
      <c r="I64" s="42">
        <v>35.171833999999997</v>
      </c>
      <c r="J64" s="42">
        <v>19.460106000000003</v>
      </c>
      <c r="K64" s="42">
        <v>10.407974999999997</v>
      </c>
      <c r="L64" s="42">
        <v>15.384926</v>
      </c>
      <c r="M64" s="42">
        <v>10.582083000000001</v>
      </c>
      <c r="N64" s="42">
        <v>7.7355109999999998</v>
      </c>
      <c r="O64" s="42">
        <v>6.2234400000000001</v>
      </c>
      <c r="P64" s="42">
        <v>9.7409159999999986</v>
      </c>
      <c r="Q64" s="42">
        <v>10.384361000000002</v>
      </c>
      <c r="R64" s="42">
        <v>10.339129</v>
      </c>
      <c r="S64" s="42">
        <v>11.613745999999999</v>
      </c>
      <c r="T64" s="42">
        <v>13.766810999999999</v>
      </c>
      <c r="U64" s="42">
        <v>14.887592000000001</v>
      </c>
      <c r="V64" s="42">
        <v>10.718562</v>
      </c>
      <c r="W64" s="42">
        <v>12.936494</v>
      </c>
      <c r="X64" s="42">
        <v>12.543569</v>
      </c>
      <c r="Y64" s="42">
        <v>13.803954999999998</v>
      </c>
      <c r="Z64" s="42">
        <v>15.573660999999998</v>
      </c>
      <c r="AA64" s="42">
        <v>16.381777</v>
      </c>
      <c r="AB64" s="42">
        <v>16.701685999999999</v>
      </c>
      <c r="AC64" s="42">
        <v>15.848409</v>
      </c>
      <c r="AD64" s="42">
        <v>13.671708999999998</v>
      </c>
      <c r="AE64" s="42">
        <v>16.453916000000003</v>
      </c>
      <c r="AF64" s="42">
        <v>14.249681000000002</v>
      </c>
      <c r="AG64" s="42">
        <v>10.955566999999999</v>
      </c>
      <c r="AH64" s="42">
        <v>11.482040999999999</v>
      </c>
      <c r="AI64" s="42">
        <f t="shared" si="1"/>
        <v>607.27972999999997</v>
      </c>
      <c r="AJ64" s="26"/>
      <c r="AK64" s="27"/>
      <c r="AL64" s="28"/>
      <c r="AM64" s="29"/>
      <c r="AN64" s="29"/>
    </row>
    <row r="65" spans="1:40" ht="12" customHeight="1" x14ac:dyDescent="0.25">
      <c r="A65" s="40"/>
      <c r="B65" s="41"/>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26"/>
      <c r="AK65" s="27"/>
      <c r="AL65" s="28"/>
      <c r="AM65" s="29"/>
      <c r="AN65" s="29"/>
    </row>
    <row r="66" spans="1:40" ht="12" customHeight="1" x14ac:dyDescent="0.25">
      <c r="A66" s="98" t="s">
        <v>429</v>
      </c>
      <c r="B66" s="99"/>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26"/>
      <c r="AK66" s="27"/>
      <c r="AL66" s="28"/>
      <c r="AM66" s="29"/>
      <c r="AN66" s="29"/>
    </row>
    <row r="67" spans="1:40" ht="12" customHeight="1" x14ac:dyDescent="0.25">
      <c r="A67" s="40"/>
      <c r="B67" s="41"/>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26"/>
      <c r="AK67" s="27"/>
      <c r="AL67" s="28"/>
      <c r="AM67" s="29"/>
      <c r="AN67" s="29"/>
    </row>
    <row r="68" spans="1:40" ht="12" customHeight="1" x14ac:dyDescent="0.25">
      <c r="A68" s="40"/>
      <c r="B68" s="41" t="s">
        <v>4</v>
      </c>
      <c r="C68" s="43">
        <f>C39/C10*100</f>
        <v>1.4414838385186139</v>
      </c>
      <c r="D68" s="43">
        <f t="shared" ref="D68:AI77" si="2">D39/D10*100</f>
        <v>1.0778954185144771</v>
      </c>
      <c r="E68" s="43">
        <f t="shared" si="2"/>
        <v>1.0126623794712646</v>
      </c>
      <c r="F68" s="43">
        <f t="shared" si="2"/>
        <v>0.86349915290945423</v>
      </c>
      <c r="G68" s="43">
        <f t="shared" si="2"/>
        <v>1.5947447145761846</v>
      </c>
      <c r="H68" s="43">
        <f t="shared" si="2"/>
        <v>1.0501139044415182</v>
      </c>
      <c r="I68" s="43">
        <f t="shared" si="2"/>
        <v>0.61121555011718209</v>
      </c>
      <c r="J68" s="43">
        <f t="shared" si="2"/>
        <v>7.0042504389836863E-2</v>
      </c>
      <c r="K68" s="43">
        <f t="shared" si="2"/>
        <v>1.9928481254147562E-2</v>
      </c>
      <c r="L68" s="43">
        <f t="shared" si="2"/>
        <v>1.4461610645541152E-2</v>
      </c>
      <c r="M68" s="43">
        <f t="shared" si="2"/>
        <v>1.5027477020255905E-2</v>
      </c>
      <c r="N68" s="43">
        <f t="shared" si="2"/>
        <v>1.9296353629445245E-2</v>
      </c>
      <c r="O68" s="43">
        <f t="shared" si="2"/>
        <v>2.9179922409947913E-2</v>
      </c>
      <c r="P68" s="43">
        <f t="shared" si="2"/>
        <v>4.0556644713935726E-2</v>
      </c>
      <c r="Q68" s="43">
        <f t="shared" si="2"/>
        <v>6.2239528118269778E-2</v>
      </c>
      <c r="R68" s="43">
        <f t="shared" si="2"/>
        <v>0.13549573687125016</v>
      </c>
      <c r="S68" s="43">
        <f t="shared" si="2"/>
        <v>0.13458809975013228</v>
      </c>
      <c r="T68" s="43">
        <f t="shared" si="2"/>
        <v>0.16717031893493753</v>
      </c>
      <c r="U68" s="43">
        <f t="shared" si="2"/>
        <v>6.2359822261582515E-2</v>
      </c>
      <c r="V68" s="43">
        <f t="shared" si="2"/>
        <v>0.16355931274908542</v>
      </c>
      <c r="W68" s="43">
        <f t="shared" si="2"/>
        <v>0.10867616593333605</v>
      </c>
      <c r="X68" s="43">
        <f t="shared" si="2"/>
        <v>2.9424199610724712E-2</v>
      </c>
      <c r="Y68" s="43">
        <f t="shared" si="2"/>
        <v>3.4400526426142539E-2</v>
      </c>
      <c r="Z68" s="43">
        <f t="shared" si="2"/>
        <v>4.4616387750193075E-2</v>
      </c>
      <c r="AA68" s="43">
        <f t="shared" si="2"/>
        <v>4.2999083660771362E-2</v>
      </c>
      <c r="AB68" s="43">
        <f t="shared" si="2"/>
        <v>6.614759428996432E-2</v>
      </c>
      <c r="AC68" s="43">
        <f t="shared" si="2"/>
        <v>5.9730582626158692E-2</v>
      </c>
      <c r="AD68" s="43">
        <f t="shared" si="2"/>
        <v>5.5089319110522414E-3</v>
      </c>
      <c r="AE68" s="43">
        <f t="shared" si="2"/>
        <v>2.9095824423008925E-3</v>
      </c>
      <c r="AF68" s="43">
        <f t="shared" ref="AF68:AH93" si="3">AF39/AF10*100</f>
        <v>2.0311333746478775E-3</v>
      </c>
      <c r="AG68" s="43">
        <f t="shared" si="3"/>
        <v>1.0522403789618485E-2</v>
      </c>
      <c r="AH68" s="43">
        <f t="shared" si="3"/>
        <v>9.5518058149863513E-2</v>
      </c>
      <c r="AI68" s="43">
        <f t="shared" si="2"/>
        <v>0.18375807496788474</v>
      </c>
      <c r="AJ68" s="26"/>
      <c r="AK68" s="27"/>
      <c r="AL68" s="28"/>
      <c r="AM68" s="29"/>
      <c r="AN68" s="29"/>
    </row>
    <row r="69" spans="1:40" ht="12" customHeight="1" x14ac:dyDescent="0.25">
      <c r="A69" s="40"/>
      <c r="B69" s="41" t="s">
        <v>6</v>
      </c>
      <c r="C69" s="43">
        <f t="shared" ref="C69:R84" si="4">C40/C11*100</f>
        <v>2.3005147818494303</v>
      </c>
      <c r="D69" s="43">
        <f t="shared" si="4"/>
        <v>1.8253832617603771</v>
      </c>
      <c r="E69" s="43">
        <f t="shared" si="4"/>
        <v>1.538370328622306</v>
      </c>
      <c r="F69" s="43">
        <f t="shared" si="4"/>
        <v>1.3867040971303914</v>
      </c>
      <c r="G69" s="43">
        <f t="shared" si="4"/>
        <v>1.157233831346165</v>
      </c>
      <c r="H69" s="43">
        <f t="shared" si="4"/>
        <v>0.42199657584426914</v>
      </c>
      <c r="I69" s="43">
        <f t="shared" si="4"/>
        <v>0.42760890044323213</v>
      </c>
      <c r="J69" s="43">
        <f t="shared" si="4"/>
        <v>0.20929077624711859</v>
      </c>
      <c r="K69" s="43">
        <f t="shared" si="4"/>
        <v>0.11763272872231767</v>
      </c>
      <c r="L69" s="43">
        <f t="shared" si="4"/>
        <v>0.16037931315742165</v>
      </c>
      <c r="M69" s="43">
        <f t="shared" si="4"/>
        <v>1.4241188469922325E-2</v>
      </c>
      <c r="N69" s="43">
        <f t="shared" si="4"/>
        <v>1.9232676673368043E-2</v>
      </c>
      <c r="O69" s="43">
        <f t="shared" si="4"/>
        <v>2.0666031818769144E-2</v>
      </c>
      <c r="P69" s="43">
        <f t="shared" si="4"/>
        <v>6.6994548225709952E-2</v>
      </c>
      <c r="Q69" s="43">
        <f t="shared" si="4"/>
        <v>5.2318172886979902E-2</v>
      </c>
      <c r="R69" s="43">
        <f t="shared" si="4"/>
        <v>4.0655089223360266E-2</v>
      </c>
      <c r="S69" s="43">
        <f t="shared" si="2"/>
        <v>4.8156447599644644E-2</v>
      </c>
      <c r="T69" s="43">
        <f t="shared" si="2"/>
        <v>6.2122289314692623E-2</v>
      </c>
      <c r="U69" s="43">
        <f t="shared" si="2"/>
        <v>6.4204379109086662E-2</v>
      </c>
      <c r="V69" s="43">
        <f t="shared" si="2"/>
        <v>5.3970293235405774E-2</v>
      </c>
      <c r="W69" s="43">
        <f t="shared" si="2"/>
        <v>7.2992525124604982E-2</v>
      </c>
      <c r="X69" s="43">
        <f t="shared" si="2"/>
        <v>7.3271060884634892E-2</v>
      </c>
      <c r="Y69" s="43">
        <f t="shared" si="2"/>
        <v>9.8086814089533139E-2</v>
      </c>
      <c r="Z69" s="43">
        <f t="shared" si="2"/>
        <v>0.11234026107081879</v>
      </c>
      <c r="AA69" s="43">
        <f t="shared" si="2"/>
        <v>0.1102078041217594</v>
      </c>
      <c r="AB69" s="43">
        <f t="shared" si="2"/>
        <v>0.11683163334649214</v>
      </c>
      <c r="AC69" s="43">
        <f t="shared" si="2"/>
        <v>9.3197253971264549E-2</v>
      </c>
      <c r="AD69" s="43">
        <f t="shared" si="2"/>
        <v>8.5579745079766872E-2</v>
      </c>
      <c r="AE69" s="43">
        <f t="shared" si="2"/>
        <v>0.10254831118088101</v>
      </c>
      <c r="AF69" s="43">
        <f t="shared" si="3"/>
        <v>6.6149648404005362E-2</v>
      </c>
      <c r="AG69" s="43">
        <f t="shared" ref="AG69:AH69" si="5">AG40/AG11*100</f>
        <v>7.725446305094992E-2</v>
      </c>
      <c r="AH69" s="43">
        <f t="shared" si="5"/>
        <v>0.10188274444883499</v>
      </c>
      <c r="AI69" s="43">
        <f t="shared" si="2"/>
        <v>0.16015983139351236</v>
      </c>
      <c r="AJ69" s="26"/>
      <c r="AK69" s="27"/>
      <c r="AL69" s="28"/>
      <c r="AM69" s="29"/>
      <c r="AN69" s="29"/>
    </row>
    <row r="70" spans="1:40" ht="12" customHeight="1" x14ac:dyDescent="0.25">
      <c r="A70" s="40"/>
      <c r="B70" s="41" t="s">
        <v>8</v>
      </c>
      <c r="C70" s="43">
        <f t="shared" si="4"/>
        <v>2.3207756977171443</v>
      </c>
      <c r="D70" s="43">
        <f t="shared" si="2"/>
        <v>2.1162078372957285</v>
      </c>
      <c r="E70" s="43">
        <f t="shared" si="2"/>
        <v>1.642945646994326</v>
      </c>
      <c r="F70" s="43">
        <f t="shared" si="2"/>
        <v>1.5715018945062715</v>
      </c>
      <c r="G70" s="43">
        <f t="shared" si="2"/>
        <v>1.7397232276449965</v>
      </c>
      <c r="H70" s="43">
        <f t="shared" si="2"/>
        <v>1.1419966228692338</v>
      </c>
      <c r="I70" s="43">
        <f t="shared" si="2"/>
        <v>0.72082888908240172</v>
      </c>
      <c r="J70" s="43">
        <f t="shared" si="2"/>
        <v>0.33125710468968805</v>
      </c>
      <c r="K70" s="43">
        <f t="shared" si="2"/>
        <v>0.10371247797698645</v>
      </c>
      <c r="L70" s="43">
        <f t="shared" si="2"/>
        <v>9.2712201231870239E-2</v>
      </c>
      <c r="M70" s="43">
        <f t="shared" si="2"/>
        <v>6.4912922538748988E-2</v>
      </c>
      <c r="N70" s="43">
        <f t="shared" si="2"/>
        <v>6.3121386959437184E-2</v>
      </c>
      <c r="O70" s="43">
        <f t="shared" si="2"/>
        <v>6.3003762015755457E-2</v>
      </c>
      <c r="P70" s="43">
        <f t="shared" si="2"/>
        <v>8.2205380229650196E-2</v>
      </c>
      <c r="Q70" s="43">
        <f t="shared" si="2"/>
        <v>0.14754380770071279</v>
      </c>
      <c r="R70" s="43">
        <f t="shared" si="2"/>
        <v>0.12993146330230562</v>
      </c>
      <c r="S70" s="43">
        <f t="shared" si="2"/>
        <v>0.15732586244129851</v>
      </c>
      <c r="T70" s="43">
        <f t="shared" si="2"/>
        <v>0.16470883158555039</v>
      </c>
      <c r="U70" s="43">
        <f t="shared" si="2"/>
        <v>0.31215566138912909</v>
      </c>
      <c r="V70" s="43">
        <f t="shared" si="2"/>
        <v>0.18862503665923602</v>
      </c>
      <c r="W70" s="43">
        <f t="shared" si="2"/>
        <v>0.21815432136617235</v>
      </c>
      <c r="X70" s="43">
        <f t="shared" si="2"/>
        <v>0.14148994909153673</v>
      </c>
      <c r="Y70" s="43">
        <f t="shared" si="2"/>
        <v>0.13297426171167556</v>
      </c>
      <c r="Z70" s="43">
        <f t="shared" si="2"/>
        <v>0.18599709647013049</v>
      </c>
      <c r="AA70" s="43">
        <f t="shared" si="2"/>
        <v>0.22139177062958634</v>
      </c>
      <c r="AB70" s="43">
        <f t="shared" si="2"/>
        <v>0.24261587940765389</v>
      </c>
      <c r="AC70" s="43">
        <f t="shared" si="2"/>
        <v>0.16604656476265103</v>
      </c>
      <c r="AD70" s="43">
        <f t="shared" si="2"/>
        <v>0.10947443353293586</v>
      </c>
      <c r="AE70" s="43">
        <f t="shared" si="2"/>
        <v>0.10791310866763058</v>
      </c>
      <c r="AF70" s="43">
        <f t="shared" si="3"/>
        <v>6.4520901431797048E-2</v>
      </c>
      <c r="AG70" s="43">
        <f t="shared" ref="AG70:AH70" si="6">AG41/AG12*100</f>
        <v>1.9637659361260777E-2</v>
      </c>
      <c r="AH70" s="43">
        <f t="shared" si="6"/>
        <v>5.0034270751960049E-2</v>
      </c>
      <c r="AI70" s="43">
        <f t="shared" si="2"/>
        <v>0.2744621121395997</v>
      </c>
      <c r="AJ70" s="26"/>
      <c r="AK70" s="27"/>
      <c r="AL70" s="28"/>
      <c r="AM70" s="29"/>
      <c r="AN70" s="29"/>
    </row>
    <row r="71" spans="1:40" ht="12" customHeight="1" x14ac:dyDescent="0.25">
      <c r="A71" s="40"/>
      <c r="B71" s="41" t="s">
        <v>10</v>
      </c>
      <c r="C71" s="43">
        <f t="shared" si="4"/>
        <v>1.5691627069453211</v>
      </c>
      <c r="D71" s="43">
        <f t="shared" si="2"/>
        <v>1.0181177168909101</v>
      </c>
      <c r="E71" s="43">
        <f t="shared" si="2"/>
        <v>1.7382908150515477</v>
      </c>
      <c r="F71" s="43">
        <f t="shared" si="2"/>
        <v>0.31190398903470518</v>
      </c>
      <c r="G71" s="43">
        <f t="shared" si="2"/>
        <v>0.50852155132717503</v>
      </c>
      <c r="H71" s="43">
        <f t="shared" si="2"/>
        <v>0.25253519889586568</v>
      </c>
      <c r="I71" s="43">
        <f t="shared" si="2"/>
        <v>0.30834007996217389</v>
      </c>
      <c r="J71" s="43">
        <f t="shared" si="2"/>
        <v>0.13464916916788588</v>
      </c>
      <c r="K71" s="43">
        <f t="shared" si="2"/>
        <v>4.3259595923292773E-2</v>
      </c>
      <c r="L71" s="43">
        <f t="shared" si="2"/>
        <v>4.3601443649822498E-2</v>
      </c>
      <c r="M71" s="43">
        <f t="shared" si="2"/>
        <v>4.1988774135612049E-2</v>
      </c>
      <c r="N71" s="43">
        <f t="shared" si="2"/>
        <v>3.4429477866435632E-2</v>
      </c>
      <c r="O71" s="43">
        <f t="shared" si="2"/>
        <v>4.0914752680129257E-2</v>
      </c>
      <c r="P71" s="43">
        <f t="shared" si="2"/>
        <v>2.2291715826130324E-2</v>
      </c>
      <c r="Q71" s="43">
        <f t="shared" si="2"/>
        <v>1.6448573537092392E-2</v>
      </c>
      <c r="R71" s="43">
        <f t="shared" si="2"/>
        <v>1.5789595848417243E-2</v>
      </c>
      <c r="S71" s="43">
        <f t="shared" si="2"/>
        <v>2.0641221761602789E-2</v>
      </c>
      <c r="T71" s="43">
        <f t="shared" si="2"/>
        <v>4.369754002304857E-2</v>
      </c>
      <c r="U71" s="43">
        <f t="shared" si="2"/>
        <v>6.0586505933996788E-2</v>
      </c>
      <c r="V71" s="43">
        <f t="shared" si="2"/>
        <v>0.10418717463139004</v>
      </c>
      <c r="W71" s="43">
        <f t="shared" si="2"/>
        <v>7.729855464310488E-2</v>
      </c>
      <c r="X71" s="43">
        <f t="shared" si="2"/>
        <v>5.5380149921539605E-2</v>
      </c>
      <c r="Y71" s="43">
        <f t="shared" si="2"/>
        <v>3.0186353044189405E-2</v>
      </c>
      <c r="Z71" s="43">
        <f t="shared" si="2"/>
        <v>9.7398630015742532E-2</v>
      </c>
      <c r="AA71" s="43">
        <f t="shared" si="2"/>
        <v>1.7826614294344716E-2</v>
      </c>
      <c r="AB71" s="43">
        <f t="shared" si="2"/>
        <v>1.9861953066546732E-2</v>
      </c>
      <c r="AC71" s="43">
        <f t="shared" si="2"/>
        <v>2.5269934737240422E-2</v>
      </c>
      <c r="AD71" s="43">
        <f t="shared" si="2"/>
        <v>5.0058840921984565E-2</v>
      </c>
      <c r="AE71" s="43">
        <f t="shared" si="2"/>
        <v>3.30828159416795E-2</v>
      </c>
      <c r="AF71" s="43">
        <f t="shared" si="3"/>
        <v>3.276725087914318E-2</v>
      </c>
      <c r="AG71" s="43">
        <f t="shared" ref="AG71:AH71" si="7">AG42/AG13*100</f>
        <v>2.6827030874455492E-2</v>
      </c>
      <c r="AH71" s="43">
        <f t="shared" si="7"/>
        <v>6.9710529734236984E-2</v>
      </c>
      <c r="AI71" s="43">
        <f t="shared" si="2"/>
        <v>7.3404571857049322E-2</v>
      </c>
      <c r="AJ71" s="26"/>
      <c r="AK71" s="27"/>
      <c r="AL71" s="28"/>
      <c r="AM71" s="29"/>
      <c r="AN71" s="29"/>
    </row>
    <row r="72" spans="1:40" ht="12" customHeight="1" x14ac:dyDescent="0.25">
      <c r="A72" s="40"/>
      <c r="B72" s="41" t="s">
        <v>12</v>
      </c>
      <c r="C72" s="43">
        <f t="shared" si="4"/>
        <v>1.4749010997569332</v>
      </c>
      <c r="D72" s="43">
        <f t="shared" si="2"/>
        <v>1.1453599564466734</v>
      </c>
      <c r="E72" s="43">
        <f t="shared" si="2"/>
        <v>0.66590509668696896</v>
      </c>
      <c r="F72" s="43">
        <f t="shared" si="2"/>
        <v>0.34025283124560785</v>
      </c>
      <c r="G72" s="43">
        <f t="shared" si="2"/>
        <v>0.42132266077063285</v>
      </c>
      <c r="H72" s="43">
        <f t="shared" si="2"/>
        <v>0.58247814708466639</v>
      </c>
      <c r="I72" s="43">
        <f t="shared" si="2"/>
        <v>0.64923606113705257</v>
      </c>
      <c r="J72" s="43">
        <f t="shared" si="2"/>
        <v>0.18543671594614908</v>
      </c>
      <c r="K72" s="43">
        <f t="shared" si="2"/>
        <v>0.13093066888430821</v>
      </c>
      <c r="L72" s="43">
        <f t="shared" si="2"/>
        <v>0.13014679566363163</v>
      </c>
      <c r="M72" s="43">
        <f t="shared" si="2"/>
        <v>6.9551468451691828E-2</v>
      </c>
      <c r="N72" s="43">
        <f t="shared" si="2"/>
        <v>8.8633766630657071E-2</v>
      </c>
      <c r="O72" s="43">
        <f t="shared" si="2"/>
        <v>4.5959603861018793E-2</v>
      </c>
      <c r="P72" s="43">
        <f t="shared" si="2"/>
        <v>6.1478992986552197E-2</v>
      </c>
      <c r="Q72" s="43">
        <f t="shared" si="2"/>
        <v>0.10707802453082166</v>
      </c>
      <c r="R72" s="43">
        <f t="shared" si="2"/>
        <v>9.461609391766268E-2</v>
      </c>
      <c r="S72" s="43">
        <f t="shared" si="2"/>
        <v>0.10164751044151854</v>
      </c>
      <c r="T72" s="43">
        <f t="shared" si="2"/>
        <v>0.14504264793460106</v>
      </c>
      <c r="U72" s="43">
        <f t="shared" si="2"/>
        <v>0.22573056295272839</v>
      </c>
      <c r="V72" s="43">
        <f t="shared" si="2"/>
        <v>0.11566594695378304</v>
      </c>
      <c r="W72" s="43">
        <f t="shared" si="2"/>
        <v>0.11307640896372161</v>
      </c>
      <c r="X72" s="43">
        <f t="shared" si="2"/>
        <v>8.4526188868781008E-2</v>
      </c>
      <c r="Y72" s="43">
        <f t="shared" si="2"/>
        <v>5.9068819385437656E-2</v>
      </c>
      <c r="Z72" s="43">
        <f t="shared" si="2"/>
        <v>9.1330021444439038E-2</v>
      </c>
      <c r="AA72" s="43">
        <f t="shared" si="2"/>
        <v>0.10441937994148899</v>
      </c>
      <c r="AB72" s="43">
        <f t="shared" si="2"/>
        <v>0.10703851028224559</v>
      </c>
      <c r="AC72" s="43">
        <f t="shared" si="2"/>
        <v>6.0649730000403086E-2</v>
      </c>
      <c r="AD72" s="43">
        <f t="shared" si="2"/>
        <v>7.4859582809027533E-2</v>
      </c>
      <c r="AE72" s="43">
        <f t="shared" si="2"/>
        <v>2.1372231117027709E-2</v>
      </c>
      <c r="AF72" s="43">
        <f t="shared" si="3"/>
        <v>1.397222110313876E-2</v>
      </c>
      <c r="AG72" s="43">
        <f t="shared" ref="AG72:AH72" si="8">AG43/AG14*100</f>
        <v>0</v>
      </c>
      <c r="AH72" s="43">
        <f t="shared" si="8"/>
        <v>0</v>
      </c>
      <c r="AI72" s="43">
        <f t="shared" si="2"/>
        <v>0.16038742112569188</v>
      </c>
      <c r="AJ72" s="26"/>
      <c r="AK72" s="27"/>
      <c r="AL72" s="28"/>
      <c r="AM72" s="29"/>
      <c r="AN72" s="29"/>
    </row>
    <row r="73" spans="1:40" ht="12" customHeight="1" x14ac:dyDescent="0.25">
      <c r="A73" s="40"/>
      <c r="B73" s="41" t="s">
        <v>14</v>
      </c>
      <c r="C73" s="43">
        <f t="shared" si="4"/>
        <v>2.1322090837317944</v>
      </c>
      <c r="D73" s="43">
        <f t="shared" si="2"/>
        <v>1.6508683119353342</v>
      </c>
      <c r="E73" s="43">
        <f t="shared" si="2"/>
        <v>0.782957840563964</v>
      </c>
      <c r="F73" s="43">
        <f t="shared" si="2"/>
        <v>0.43400882834922527</v>
      </c>
      <c r="G73" s="43">
        <f t="shared" si="2"/>
        <v>0.46510471210594101</v>
      </c>
      <c r="H73" s="43">
        <f t="shared" si="2"/>
        <v>0.20361977763262021</v>
      </c>
      <c r="I73" s="43">
        <f t="shared" si="2"/>
        <v>0.41989386082500962</v>
      </c>
      <c r="J73" s="43">
        <f t="shared" si="2"/>
        <v>0.11677149112215773</v>
      </c>
      <c r="K73" s="43">
        <f t="shared" si="2"/>
        <v>0.11803401129875772</v>
      </c>
      <c r="L73" s="43">
        <f t="shared" si="2"/>
        <v>0.13002008778907698</v>
      </c>
      <c r="M73" s="43">
        <f t="shared" si="2"/>
        <v>0.11420543658409382</v>
      </c>
      <c r="N73" s="43">
        <f t="shared" si="2"/>
        <v>8.2544404684744985E-2</v>
      </c>
      <c r="O73" s="43">
        <f t="shared" si="2"/>
        <v>6.9803918254806488E-2</v>
      </c>
      <c r="P73" s="43">
        <f t="shared" si="2"/>
        <v>6.8839478621791544E-2</v>
      </c>
      <c r="Q73" s="43">
        <f t="shared" si="2"/>
        <v>0.11310833797697958</v>
      </c>
      <c r="R73" s="43">
        <f t="shared" si="2"/>
        <v>9.1879223475237526E-2</v>
      </c>
      <c r="S73" s="43">
        <f t="shared" si="2"/>
        <v>0.13556259310298466</v>
      </c>
      <c r="T73" s="43">
        <f t="shared" si="2"/>
        <v>0.2126662248139902</v>
      </c>
      <c r="U73" s="43">
        <f t="shared" si="2"/>
        <v>0.34133112206617972</v>
      </c>
      <c r="V73" s="43">
        <f t="shared" si="2"/>
        <v>0.24677302641221577</v>
      </c>
      <c r="W73" s="43">
        <f t="shared" si="2"/>
        <v>0.25952578761240508</v>
      </c>
      <c r="X73" s="43">
        <f t="shared" si="2"/>
        <v>0.17578162356851296</v>
      </c>
      <c r="Y73" s="43">
        <f t="shared" si="2"/>
        <v>0.13681820373510331</v>
      </c>
      <c r="Z73" s="43">
        <f t="shared" si="2"/>
        <v>0.24662930892881382</v>
      </c>
      <c r="AA73" s="43">
        <f t="shared" si="2"/>
        <v>0.27392816284569083</v>
      </c>
      <c r="AB73" s="43">
        <f t="shared" si="2"/>
        <v>0.26149470789552126</v>
      </c>
      <c r="AC73" s="43">
        <f t="shared" si="2"/>
        <v>0.19100859780629004</v>
      </c>
      <c r="AD73" s="43">
        <f t="shared" si="2"/>
        <v>0.19106531924978556</v>
      </c>
      <c r="AE73" s="43">
        <f t="shared" si="2"/>
        <v>0.17673781681983461</v>
      </c>
      <c r="AF73" s="43">
        <f t="shared" si="3"/>
        <v>8.7694979832499603E-2</v>
      </c>
      <c r="AG73" s="43">
        <f t="shared" ref="AG73:AH73" si="9">AG44/AG15*100</f>
        <v>0</v>
      </c>
      <c r="AH73" s="43">
        <f t="shared" si="9"/>
        <v>0</v>
      </c>
      <c r="AI73" s="43">
        <f t="shared" si="2"/>
        <v>0.20582832454936945</v>
      </c>
      <c r="AJ73" s="26"/>
      <c r="AK73" s="27"/>
      <c r="AL73" s="28"/>
      <c r="AM73" s="29"/>
      <c r="AN73" s="29"/>
    </row>
    <row r="74" spans="1:40" ht="12" customHeight="1" x14ac:dyDescent="0.25">
      <c r="A74" s="40"/>
      <c r="B74" s="41" t="s">
        <v>16</v>
      </c>
      <c r="C74" s="43">
        <f t="shared" si="4"/>
        <v>1.2139856123043562</v>
      </c>
      <c r="D74" s="43">
        <f t="shared" si="2"/>
        <v>0.85253140979598441</v>
      </c>
      <c r="E74" s="43">
        <f t="shared" si="2"/>
        <v>0.57905760156493269</v>
      </c>
      <c r="F74" s="43">
        <f t="shared" si="2"/>
        <v>0.14820860530912333</v>
      </c>
      <c r="G74" s="43">
        <f t="shared" si="2"/>
        <v>0.12799136377309034</v>
      </c>
      <c r="H74" s="43">
        <f t="shared" si="2"/>
        <v>8.5500305218480857E-2</v>
      </c>
      <c r="I74" s="43">
        <f t="shared" si="2"/>
        <v>0.17679165769219032</v>
      </c>
      <c r="J74" s="43">
        <f t="shared" si="2"/>
        <v>5.1998690767091724E-2</v>
      </c>
      <c r="K74" s="43">
        <f t="shared" si="2"/>
        <v>3.356571661207379E-2</v>
      </c>
      <c r="L74" s="43">
        <f t="shared" si="2"/>
        <v>4.0311669924561075E-2</v>
      </c>
      <c r="M74" s="43">
        <f t="shared" si="2"/>
        <v>3.4119917164064768E-2</v>
      </c>
      <c r="N74" s="43">
        <f t="shared" si="2"/>
        <v>5.2652599316445489E-2</v>
      </c>
      <c r="O74" s="43">
        <f t="shared" si="2"/>
        <v>6.9636448192950673E-2</v>
      </c>
      <c r="P74" s="43">
        <f t="shared" si="2"/>
        <v>0.11951082864860758</v>
      </c>
      <c r="Q74" s="43">
        <f t="shared" si="2"/>
        <v>6.5266465337787752E-2</v>
      </c>
      <c r="R74" s="43">
        <f t="shared" si="2"/>
        <v>0.11334888337104915</v>
      </c>
      <c r="S74" s="43">
        <f t="shared" si="2"/>
        <v>7.6073693380490012E-2</v>
      </c>
      <c r="T74" s="43">
        <f t="shared" si="2"/>
        <v>0.12875754746036944</v>
      </c>
      <c r="U74" s="43">
        <f t="shared" si="2"/>
        <v>0.13818599852622412</v>
      </c>
      <c r="V74" s="43">
        <f t="shared" si="2"/>
        <v>7.783332096333917E-2</v>
      </c>
      <c r="W74" s="43">
        <f t="shared" si="2"/>
        <v>8.1955723108410136E-2</v>
      </c>
      <c r="X74" s="43">
        <f t="shared" si="2"/>
        <v>7.7857941254156418E-2</v>
      </c>
      <c r="Y74" s="43">
        <f t="shared" si="2"/>
        <v>8.5024409935971462E-2</v>
      </c>
      <c r="Z74" s="43">
        <f t="shared" si="2"/>
        <v>6.1831458233458994E-2</v>
      </c>
      <c r="AA74" s="43">
        <f t="shared" si="2"/>
        <v>4.9767214158546479E-2</v>
      </c>
      <c r="AB74" s="43">
        <f t="shared" si="2"/>
        <v>7.2814987054910643E-2</v>
      </c>
      <c r="AC74" s="43">
        <f t="shared" si="2"/>
        <v>8.3063781926332292E-2</v>
      </c>
      <c r="AD74" s="43">
        <f t="shared" si="2"/>
        <v>5.0332350549756794E-2</v>
      </c>
      <c r="AE74" s="43">
        <f t="shared" si="2"/>
        <v>4.2751556991384304E-2</v>
      </c>
      <c r="AF74" s="43">
        <f t="shared" si="3"/>
        <v>1.9897659926719082E-2</v>
      </c>
      <c r="AG74" s="43">
        <f t="shared" ref="AG74:AH74" si="10">AG45/AG16*100</f>
        <v>5.0648156388844899E-3</v>
      </c>
      <c r="AH74" s="43">
        <f t="shared" si="10"/>
        <v>1.4069881691334069E-2</v>
      </c>
      <c r="AI74" s="43">
        <f t="shared" si="2"/>
        <v>9.4031379714834426E-2</v>
      </c>
      <c r="AJ74" s="26"/>
      <c r="AK74" s="27"/>
      <c r="AL74" s="28"/>
      <c r="AM74" s="29"/>
      <c r="AN74" s="29"/>
    </row>
    <row r="75" spans="1:40" ht="12" customHeight="1" x14ac:dyDescent="0.25">
      <c r="A75" s="40"/>
      <c r="B75" s="41" t="s">
        <v>18</v>
      </c>
      <c r="C75" s="43">
        <f t="shared" si="4"/>
        <v>2.4319851519792235</v>
      </c>
      <c r="D75" s="43">
        <f t="shared" si="2"/>
        <v>0.66640240297119269</v>
      </c>
      <c r="E75" s="43">
        <f t="shared" si="2"/>
        <v>1.1673186740157373</v>
      </c>
      <c r="F75" s="43">
        <f t="shared" si="2"/>
        <v>1.022834877468275</v>
      </c>
      <c r="G75" s="43">
        <f t="shared" si="2"/>
        <v>0.57927926241594974</v>
      </c>
      <c r="H75" s="43">
        <f t="shared" si="2"/>
        <v>0.39308321298205001</v>
      </c>
      <c r="I75" s="43">
        <f t="shared" si="2"/>
        <v>0.18168138234665418</v>
      </c>
      <c r="J75" s="43">
        <f t="shared" si="2"/>
        <v>0.177727641224147</v>
      </c>
      <c r="K75" s="43">
        <f t="shared" si="2"/>
        <v>0.164190720681472</v>
      </c>
      <c r="L75" s="43">
        <f t="shared" si="2"/>
        <v>0.1269452675030899</v>
      </c>
      <c r="M75" s="43">
        <f t="shared" si="2"/>
        <v>0.18556197336393082</v>
      </c>
      <c r="N75" s="43">
        <f t="shared" si="2"/>
        <v>0.14300262649011297</v>
      </c>
      <c r="O75" s="43">
        <f t="shared" si="2"/>
        <v>0.10574080810347437</v>
      </c>
      <c r="P75" s="43">
        <f t="shared" si="2"/>
        <v>0.51126108099420664</v>
      </c>
      <c r="Q75" s="43">
        <f t="shared" si="2"/>
        <v>0.27060303180771195</v>
      </c>
      <c r="R75" s="43">
        <f t="shared" si="2"/>
        <v>0.23429057121700692</v>
      </c>
      <c r="S75" s="43">
        <f t="shared" si="2"/>
        <v>0.24166099963738594</v>
      </c>
      <c r="T75" s="43">
        <f t="shared" si="2"/>
        <v>0</v>
      </c>
      <c r="U75" s="43">
        <f t="shared" si="2"/>
        <v>0</v>
      </c>
      <c r="V75" s="43">
        <f t="shared" si="2"/>
        <v>0</v>
      </c>
      <c r="W75" s="43">
        <f t="shared" si="2"/>
        <v>0</v>
      </c>
      <c r="X75" s="43">
        <f t="shared" si="2"/>
        <v>0</v>
      </c>
      <c r="Y75" s="43">
        <f t="shared" si="2"/>
        <v>0</v>
      </c>
      <c r="Z75" s="43">
        <f t="shared" si="2"/>
        <v>0</v>
      </c>
      <c r="AA75" s="43">
        <f t="shared" si="2"/>
        <v>0</v>
      </c>
      <c r="AB75" s="43">
        <f t="shared" si="2"/>
        <v>0</v>
      </c>
      <c r="AC75" s="43">
        <f t="shared" si="2"/>
        <v>0</v>
      </c>
      <c r="AD75" s="43">
        <f t="shared" si="2"/>
        <v>0.1788933352010279</v>
      </c>
      <c r="AE75" s="43">
        <f t="shared" si="2"/>
        <v>8.5526409376479831E-2</v>
      </c>
      <c r="AF75" s="43">
        <f t="shared" si="3"/>
        <v>4.191578134014249E-2</v>
      </c>
      <c r="AG75" s="43">
        <f t="shared" ref="AG75:AH75" si="11">AG46/AG17*100</f>
        <v>0</v>
      </c>
      <c r="AH75" s="43">
        <f t="shared" si="11"/>
        <v>0</v>
      </c>
      <c r="AI75" s="43">
        <f t="shared" si="2"/>
        <v>0.21349787072958382</v>
      </c>
      <c r="AJ75" s="26"/>
      <c r="AK75" s="27"/>
      <c r="AL75" s="28"/>
      <c r="AM75" s="29"/>
      <c r="AN75" s="29"/>
    </row>
    <row r="76" spans="1:40" ht="12" customHeight="1" x14ac:dyDescent="0.25">
      <c r="A76" s="40"/>
      <c r="B76" s="41" t="s">
        <v>20</v>
      </c>
      <c r="C76" s="43">
        <f t="shared" si="4"/>
        <v>0.8413720388385082</v>
      </c>
      <c r="D76" s="43">
        <f t="shared" si="2"/>
        <v>0.28818435251813901</v>
      </c>
      <c r="E76" s="43">
        <f t="shared" si="2"/>
        <v>0.235374724036438</v>
      </c>
      <c r="F76" s="43">
        <f t="shared" si="2"/>
        <v>0.28004741741978173</v>
      </c>
      <c r="G76" s="43">
        <f t="shared" si="2"/>
        <v>0.15942080605808212</v>
      </c>
      <c r="H76" s="43">
        <f t="shared" si="2"/>
        <v>0.10396818701941943</v>
      </c>
      <c r="I76" s="43">
        <f t="shared" si="2"/>
        <v>7.8726489726431495E-2</v>
      </c>
      <c r="J76" s="43">
        <f t="shared" si="2"/>
        <v>0.12290065071645689</v>
      </c>
      <c r="K76" s="43">
        <f t="shared" si="2"/>
        <v>9.012482799922715E-2</v>
      </c>
      <c r="L76" s="43">
        <f t="shared" si="2"/>
        <v>6.4417816893463709E-2</v>
      </c>
      <c r="M76" s="43">
        <f t="shared" si="2"/>
        <v>0</v>
      </c>
      <c r="N76" s="43">
        <f t="shared" si="2"/>
        <v>0</v>
      </c>
      <c r="O76" s="43">
        <f t="shared" si="2"/>
        <v>0</v>
      </c>
      <c r="P76" s="43">
        <f t="shared" si="2"/>
        <v>0</v>
      </c>
      <c r="Q76" s="43">
        <f t="shared" si="2"/>
        <v>0</v>
      </c>
      <c r="R76" s="43">
        <f t="shared" si="2"/>
        <v>0</v>
      </c>
      <c r="S76" s="43">
        <f t="shared" si="2"/>
        <v>0</v>
      </c>
      <c r="T76" s="43">
        <f t="shared" si="2"/>
        <v>0</v>
      </c>
      <c r="U76" s="43">
        <f t="shared" si="2"/>
        <v>0</v>
      </c>
      <c r="V76" s="43">
        <f t="shared" si="2"/>
        <v>0</v>
      </c>
      <c r="W76" s="43">
        <f t="shared" si="2"/>
        <v>0</v>
      </c>
      <c r="X76" s="43">
        <f t="shared" si="2"/>
        <v>0</v>
      </c>
      <c r="Y76" s="43">
        <f t="shared" si="2"/>
        <v>0</v>
      </c>
      <c r="Z76" s="43">
        <f t="shared" si="2"/>
        <v>0</v>
      </c>
      <c r="AA76" s="43">
        <f t="shared" si="2"/>
        <v>0</v>
      </c>
      <c r="AB76" s="43">
        <f t="shared" si="2"/>
        <v>0</v>
      </c>
      <c r="AC76" s="43">
        <f t="shared" si="2"/>
        <v>0</v>
      </c>
      <c r="AD76" s="43">
        <f t="shared" si="2"/>
        <v>0</v>
      </c>
      <c r="AE76" s="43">
        <f t="shared" si="2"/>
        <v>0</v>
      </c>
      <c r="AF76" s="43">
        <f t="shared" si="3"/>
        <v>0</v>
      </c>
      <c r="AG76" s="43">
        <f t="shared" ref="AG76:AH76" si="12">AG47/AG18*100</f>
        <v>0</v>
      </c>
      <c r="AH76" s="43">
        <f t="shared" si="12"/>
        <v>0</v>
      </c>
      <c r="AI76" s="43">
        <f t="shared" si="2"/>
        <v>0.17947335089807009</v>
      </c>
      <c r="AJ76" s="26"/>
      <c r="AK76" s="27"/>
      <c r="AL76" s="28"/>
      <c r="AM76" s="29"/>
      <c r="AN76" s="29"/>
    </row>
    <row r="77" spans="1:40" ht="12" customHeight="1" x14ac:dyDescent="0.25">
      <c r="A77" s="40"/>
      <c r="B77" s="41" t="s">
        <v>22</v>
      </c>
      <c r="C77" s="43">
        <f t="shared" si="4"/>
        <v>4.2169906551589085</v>
      </c>
      <c r="D77" s="43">
        <f t="shared" si="2"/>
        <v>3.7331585182579436</v>
      </c>
      <c r="E77" s="43">
        <f t="shared" si="2"/>
        <v>2.6333251701799254</v>
      </c>
      <c r="F77" s="43">
        <f t="shared" si="2"/>
        <v>2.4896763874586854</v>
      </c>
      <c r="G77" s="43">
        <f t="shared" si="2"/>
        <v>1.8804566724268719</v>
      </c>
      <c r="H77" s="43">
        <f t="shared" si="2"/>
        <v>1.5475181791136212</v>
      </c>
      <c r="I77" s="43">
        <f t="shared" si="2"/>
        <v>1.0175748648533065</v>
      </c>
      <c r="J77" s="43">
        <f t="shared" si="2"/>
        <v>0.58077300008713639</v>
      </c>
      <c r="K77" s="43">
        <f t="shared" si="2"/>
        <v>0.18325428276504591</v>
      </c>
      <c r="L77" s="43">
        <f t="shared" si="2"/>
        <v>0.14430941473351702</v>
      </c>
      <c r="M77" s="43">
        <f t="shared" ref="D77:AI86" si="13">M48/M19*100</f>
        <v>9.5129948025604705E-2</v>
      </c>
      <c r="N77" s="43">
        <f t="shared" si="13"/>
        <v>0.25981292236479164</v>
      </c>
      <c r="O77" s="43">
        <f t="shared" si="13"/>
        <v>0.27149303796992164</v>
      </c>
      <c r="P77" s="43">
        <f t="shared" si="13"/>
        <v>0.32458016261574696</v>
      </c>
      <c r="Q77" s="43">
        <f t="shared" si="13"/>
        <v>0.35209623081084135</v>
      </c>
      <c r="R77" s="43">
        <f t="shared" si="13"/>
        <v>0.17638406264495571</v>
      </c>
      <c r="S77" s="43">
        <f t="shared" si="13"/>
        <v>0.12233570964433688</v>
      </c>
      <c r="T77" s="43">
        <f t="shared" si="13"/>
        <v>0.10553349226696757</v>
      </c>
      <c r="U77" s="43">
        <f t="shared" si="13"/>
        <v>0.2048751244268236</v>
      </c>
      <c r="V77" s="43">
        <f t="shared" si="13"/>
        <v>0.16830910670755794</v>
      </c>
      <c r="W77" s="43">
        <f t="shared" si="13"/>
        <v>0.12898373998511514</v>
      </c>
      <c r="X77" s="43">
        <f t="shared" si="13"/>
        <v>0.2589686348857711</v>
      </c>
      <c r="Y77" s="43">
        <f t="shared" si="13"/>
        <v>0.17826406628218455</v>
      </c>
      <c r="Z77" s="43">
        <f t="shared" si="13"/>
        <v>0.18257880051295008</v>
      </c>
      <c r="AA77" s="43">
        <f t="shared" si="13"/>
        <v>0.27579650464182864</v>
      </c>
      <c r="AB77" s="43">
        <f t="shared" si="13"/>
        <v>0.21912262126702794</v>
      </c>
      <c r="AC77" s="43">
        <f t="shared" si="13"/>
        <v>0.15574237586838519</v>
      </c>
      <c r="AD77" s="43">
        <f t="shared" si="13"/>
        <v>0.23729917523496011</v>
      </c>
      <c r="AE77" s="43">
        <f t="shared" si="13"/>
        <v>0.19262954502847335</v>
      </c>
      <c r="AF77" s="43">
        <f t="shared" si="3"/>
        <v>0.21029967107553388</v>
      </c>
      <c r="AG77" s="43">
        <f t="shared" ref="AG77:AH77" si="14">AG48/AG19*100</f>
        <v>0.18769821832842362</v>
      </c>
      <c r="AH77" s="43">
        <f t="shared" si="14"/>
        <v>0.14993385361628567</v>
      </c>
      <c r="AI77" s="43">
        <f t="shared" si="13"/>
        <v>0.4438833732601799</v>
      </c>
      <c r="AJ77" s="26"/>
      <c r="AK77" s="27"/>
      <c r="AL77" s="28"/>
      <c r="AM77" s="29"/>
      <c r="AN77" s="29"/>
    </row>
    <row r="78" spans="1:40" ht="12" customHeight="1" x14ac:dyDescent="0.25">
      <c r="A78" s="40"/>
      <c r="B78" s="41" t="s">
        <v>24</v>
      </c>
      <c r="C78" s="43">
        <f t="shared" si="4"/>
        <v>3.4623193394372929</v>
      </c>
      <c r="D78" s="43">
        <f t="shared" si="13"/>
        <v>2.880495906728135</v>
      </c>
      <c r="E78" s="43">
        <f t="shared" si="13"/>
        <v>2.6122623911083904</v>
      </c>
      <c r="F78" s="43">
        <f t="shared" si="13"/>
        <v>2.2507438618140672</v>
      </c>
      <c r="G78" s="43">
        <f t="shared" si="13"/>
        <v>2.1833600473713166</v>
      </c>
      <c r="H78" s="43">
        <f t="shared" si="13"/>
        <v>2.0185272865752522</v>
      </c>
      <c r="I78" s="43">
        <f t="shared" si="13"/>
        <v>1.5677766450376711</v>
      </c>
      <c r="J78" s="43">
        <f t="shared" si="13"/>
        <v>0.91317718371690415</v>
      </c>
      <c r="K78" s="43">
        <f t="shared" si="13"/>
        <v>0.25287465104075718</v>
      </c>
      <c r="L78" s="43">
        <f t="shared" si="13"/>
        <v>0.2244986831082082</v>
      </c>
      <c r="M78" s="43">
        <f t="shared" si="13"/>
        <v>0.24650469829210031</v>
      </c>
      <c r="N78" s="43">
        <f t="shared" si="13"/>
        <v>0.11117278882570997</v>
      </c>
      <c r="O78" s="43">
        <f t="shared" si="13"/>
        <v>0.14814276177658331</v>
      </c>
      <c r="P78" s="43">
        <f t="shared" si="13"/>
        <v>0.21641588675416298</v>
      </c>
      <c r="Q78" s="43">
        <f t="shared" si="13"/>
        <v>0.1887964229615153</v>
      </c>
      <c r="R78" s="43">
        <f t="shared" si="13"/>
        <v>0.23582362094435824</v>
      </c>
      <c r="S78" s="43">
        <f t="shared" si="13"/>
        <v>0.25540240998791847</v>
      </c>
      <c r="T78" s="43">
        <f t="shared" si="13"/>
        <v>0.34941132485789167</v>
      </c>
      <c r="U78" s="43">
        <f t="shared" si="13"/>
        <v>0.36143462006570953</v>
      </c>
      <c r="V78" s="43">
        <f t="shared" si="13"/>
        <v>0.40510904929728736</v>
      </c>
      <c r="W78" s="43">
        <f t="shared" si="13"/>
        <v>0.53221285265146612</v>
      </c>
      <c r="X78" s="43">
        <f t="shared" si="13"/>
        <v>0.58812001608944053</v>
      </c>
      <c r="Y78" s="43">
        <f t="shared" si="13"/>
        <v>0.76224655461523516</v>
      </c>
      <c r="Z78" s="43">
        <f t="shared" si="13"/>
        <v>0.9255004261781965</v>
      </c>
      <c r="AA78" s="43">
        <f t="shared" si="13"/>
        <v>0.73244274659225772</v>
      </c>
      <c r="AB78" s="43">
        <f t="shared" si="13"/>
        <v>0.39332340030738805</v>
      </c>
      <c r="AC78" s="43">
        <f t="shared" si="13"/>
        <v>0.55145131094838329</v>
      </c>
      <c r="AD78" s="43">
        <f t="shared" si="13"/>
        <v>0.24468137044806373</v>
      </c>
      <c r="AE78" s="43">
        <f t="shared" si="13"/>
        <v>0.19940041456240726</v>
      </c>
      <c r="AF78" s="43">
        <f t="shared" si="3"/>
        <v>0.17067591535053428</v>
      </c>
      <c r="AG78" s="43">
        <f t="shared" ref="AG78:AH78" si="15">AG49/AG20*100</f>
        <v>0.13704143767586832</v>
      </c>
      <c r="AH78" s="43">
        <f t="shared" si="15"/>
        <v>9.9109827520536209E-2</v>
      </c>
      <c r="AI78" s="43">
        <f t="shared" si="13"/>
        <v>0.79128368234316726</v>
      </c>
      <c r="AJ78" s="26"/>
      <c r="AK78" s="27"/>
      <c r="AL78" s="28"/>
      <c r="AM78" s="29"/>
      <c r="AN78" s="29"/>
    </row>
    <row r="79" spans="1:40" ht="12" customHeight="1" x14ac:dyDescent="0.25">
      <c r="A79" s="40"/>
      <c r="B79" s="41" t="s">
        <v>26</v>
      </c>
      <c r="C79" s="43">
        <f t="shared" si="4"/>
        <v>3.1322270686793261</v>
      </c>
      <c r="D79" s="43">
        <f t="shared" si="13"/>
        <v>2.1263970605950067</v>
      </c>
      <c r="E79" s="43">
        <f t="shared" si="13"/>
        <v>1.1952254160212603</v>
      </c>
      <c r="F79" s="43">
        <f t="shared" si="13"/>
        <v>0.1248578471752461</v>
      </c>
      <c r="G79" s="43">
        <f t="shared" si="13"/>
        <v>4.120151039285317E-2</v>
      </c>
      <c r="H79" s="43">
        <f t="shared" si="13"/>
        <v>8.2864896223692294E-2</v>
      </c>
      <c r="I79" s="43">
        <f t="shared" si="13"/>
        <v>0.24312105168392412</v>
      </c>
      <c r="J79" s="43">
        <f t="shared" si="13"/>
        <v>0.15439626992455904</v>
      </c>
      <c r="K79" s="43">
        <f t="shared" si="13"/>
        <v>2.4889591067888805E-2</v>
      </c>
      <c r="L79" s="43">
        <f t="shared" si="13"/>
        <v>3.9163063127875999E-2</v>
      </c>
      <c r="M79" s="43">
        <f t="shared" si="13"/>
        <v>6.3962403324479056E-2</v>
      </c>
      <c r="N79" s="43">
        <f t="shared" si="13"/>
        <v>4.0786764064337969E-2</v>
      </c>
      <c r="O79" s="43">
        <f t="shared" si="13"/>
        <v>4.2362807690203313E-2</v>
      </c>
      <c r="P79" s="43">
        <f t="shared" si="13"/>
        <v>3.0259060555241756E-2</v>
      </c>
      <c r="Q79" s="43">
        <f t="shared" si="13"/>
        <v>7.1109288541752441E-2</v>
      </c>
      <c r="R79" s="43">
        <f t="shared" si="13"/>
        <v>6.9592036983082708E-2</v>
      </c>
      <c r="S79" s="43">
        <f t="shared" si="13"/>
        <v>0.17214839125953479</v>
      </c>
      <c r="T79" s="43">
        <f t="shared" si="13"/>
        <v>0.11304407127085515</v>
      </c>
      <c r="U79" s="43">
        <f t="shared" si="13"/>
        <v>0.20865240166683618</v>
      </c>
      <c r="V79" s="43">
        <f t="shared" si="13"/>
        <v>0.11657084885559536</v>
      </c>
      <c r="W79" s="43">
        <f t="shared" si="13"/>
        <v>9.771662995431464E-2</v>
      </c>
      <c r="X79" s="43">
        <f t="shared" si="13"/>
        <v>0.1359246726176575</v>
      </c>
      <c r="Y79" s="43">
        <f t="shared" si="13"/>
        <v>0.29141057218671368</v>
      </c>
      <c r="Z79" s="43">
        <f t="shared" si="13"/>
        <v>0.14840605775452753</v>
      </c>
      <c r="AA79" s="43">
        <f t="shared" si="13"/>
        <v>0.38258477266456004</v>
      </c>
      <c r="AB79" s="43">
        <f t="shared" si="13"/>
        <v>0.12918577603086248</v>
      </c>
      <c r="AC79" s="43">
        <f t="shared" si="13"/>
        <v>0.32502587701077462</v>
      </c>
      <c r="AD79" s="43">
        <f t="shared" si="13"/>
        <v>0.27555710710031456</v>
      </c>
      <c r="AE79" s="43">
        <f t="shared" si="13"/>
        <v>0.37787820473693046</v>
      </c>
      <c r="AF79" s="43">
        <f t="shared" si="3"/>
        <v>0.36097346897342636</v>
      </c>
      <c r="AG79" s="43">
        <f t="shared" ref="AG79:AH79" si="16">AG50/AG21*100</f>
        <v>0.31869901023411734</v>
      </c>
      <c r="AH79" s="43">
        <f t="shared" si="16"/>
        <v>0.25020161388475737</v>
      </c>
      <c r="AI79" s="43">
        <f t="shared" si="13"/>
        <v>0.26972053645683602</v>
      </c>
      <c r="AJ79" s="26"/>
      <c r="AK79" s="27"/>
      <c r="AL79" s="28"/>
      <c r="AM79" s="29"/>
      <c r="AN79" s="29"/>
    </row>
    <row r="80" spans="1:40" ht="12" customHeight="1" x14ac:dyDescent="0.25">
      <c r="A80" s="40"/>
      <c r="B80" s="41" t="s">
        <v>28</v>
      </c>
      <c r="C80" s="43">
        <f t="shared" si="4"/>
        <v>2.6533140613846742</v>
      </c>
      <c r="D80" s="43">
        <f t="shared" si="13"/>
        <v>2.2534866424574052</v>
      </c>
      <c r="E80" s="43">
        <f t="shared" si="13"/>
        <v>1.809185214279474</v>
      </c>
      <c r="F80" s="43">
        <f t="shared" si="13"/>
        <v>2.1133501097788949</v>
      </c>
      <c r="G80" s="43">
        <f t="shared" si="13"/>
        <v>2.777149393293179</v>
      </c>
      <c r="H80" s="43">
        <f t="shared" si="13"/>
        <v>2.1440336981349271</v>
      </c>
      <c r="I80" s="43">
        <f t="shared" si="13"/>
        <v>1.6053096928650676</v>
      </c>
      <c r="J80" s="43">
        <f t="shared" si="13"/>
        <v>0.77805360333315765</v>
      </c>
      <c r="K80" s="43">
        <f t="shared" si="13"/>
        <v>0.34101481707406722</v>
      </c>
      <c r="L80" s="43">
        <f t="shared" si="13"/>
        <v>0.34073667179311495</v>
      </c>
      <c r="M80" s="43">
        <f t="shared" si="13"/>
        <v>0.22856448926543166</v>
      </c>
      <c r="N80" s="43">
        <f t="shared" si="13"/>
        <v>0.2824039750156293</v>
      </c>
      <c r="O80" s="43">
        <f t="shared" si="13"/>
        <v>0.25171107473100474</v>
      </c>
      <c r="P80" s="43">
        <f t="shared" si="13"/>
        <v>0.15951371578371903</v>
      </c>
      <c r="Q80" s="43">
        <f t="shared" si="13"/>
        <v>0.22611296498849265</v>
      </c>
      <c r="R80" s="43">
        <f t="shared" si="13"/>
        <v>0.30909369396648467</v>
      </c>
      <c r="S80" s="43">
        <f t="shared" si="13"/>
        <v>0.36732161446762829</v>
      </c>
      <c r="T80" s="43">
        <f t="shared" si="13"/>
        <v>0.41267017174588821</v>
      </c>
      <c r="U80" s="43">
        <f t="shared" si="13"/>
        <v>0.55491015666473276</v>
      </c>
      <c r="V80" s="43">
        <f t="shared" si="13"/>
        <v>0.48202452044207156</v>
      </c>
      <c r="W80" s="43">
        <f t="shared" si="13"/>
        <v>0.4523654254550955</v>
      </c>
      <c r="X80" s="43">
        <f t="shared" si="13"/>
        <v>0.72373092171908615</v>
      </c>
      <c r="Y80" s="43">
        <f t="shared" si="13"/>
        <v>0.48667433270865434</v>
      </c>
      <c r="Z80" s="43">
        <f t="shared" si="13"/>
        <v>0.65259155778104871</v>
      </c>
      <c r="AA80" s="43">
        <f t="shared" si="13"/>
        <v>0.56076698239802869</v>
      </c>
      <c r="AB80" s="43">
        <f t="shared" si="13"/>
        <v>0.40606185169094133</v>
      </c>
      <c r="AC80" s="43">
        <f t="shared" si="13"/>
        <v>0.65524299948962528</v>
      </c>
      <c r="AD80" s="43">
        <f t="shared" si="13"/>
        <v>0.81772818772975486</v>
      </c>
      <c r="AE80" s="43">
        <f t="shared" si="13"/>
        <v>0.64757310913280774</v>
      </c>
      <c r="AF80" s="43">
        <f t="shared" si="3"/>
        <v>0.73770579363890365</v>
      </c>
      <c r="AG80" s="43">
        <f t="shared" ref="AG80:AH80" si="17">AG51/AG22*100</f>
        <v>0.98090254871898208</v>
      </c>
      <c r="AH80" s="43">
        <f t="shared" si="17"/>
        <v>0.85282682432384804</v>
      </c>
      <c r="AI80" s="43">
        <f t="shared" si="13"/>
        <v>0.71615725144891773</v>
      </c>
      <c r="AJ80" s="26"/>
      <c r="AK80" s="27"/>
      <c r="AL80" s="28"/>
      <c r="AM80" s="29"/>
      <c r="AN80" s="29"/>
    </row>
    <row r="81" spans="1:40" ht="12" customHeight="1" x14ac:dyDescent="0.25">
      <c r="A81" s="40"/>
      <c r="B81" s="41" t="s">
        <v>30</v>
      </c>
      <c r="C81" s="43">
        <f t="shared" si="4"/>
        <v>6.1408470062334564</v>
      </c>
      <c r="D81" s="43">
        <f t="shared" si="13"/>
        <v>7.6654657243167792</v>
      </c>
      <c r="E81" s="43">
        <f t="shared" si="13"/>
        <v>6.2633908061073216</v>
      </c>
      <c r="F81" s="43">
        <f t="shared" si="13"/>
        <v>3.3253784778500566</v>
      </c>
      <c r="G81" s="43">
        <f t="shared" si="13"/>
        <v>0.21034933835675806</v>
      </c>
      <c r="H81" s="43">
        <f t="shared" si="13"/>
        <v>0.35378839789044947</v>
      </c>
      <c r="I81" s="43">
        <f t="shared" si="13"/>
        <v>0.1182970284452439</v>
      </c>
      <c r="J81" s="43">
        <f t="shared" si="13"/>
        <v>0.2764180472770576</v>
      </c>
      <c r="K81" s="43">
        <f t="shared" si="13"/>
        <v>8.9209710775512693E-2</v>
      </c>
      <c r="L81" s="43">
        <f t="shared" si="13"/>
        <v>0.16414167599562365</v>
      </c>
      <c r="M81" s="43">
        <f t="shared" si="13"/>
        <v>0.20226032372604003</v>
      </c>
      <c r="N81" s="43">
        <f t="shared" si="13"/>
        <v>0.12958837475978618</v>
      </c>
      <c r="O81" s="43">
        <f t="shared" si="13"/>
        <v>6.0263405676833817E-2</v>
      </c>
      <c r="P81" s="43">
        <f t="shared" si="13"/>
        <v>5.9421720077599972E-2</v>
      </c>
      <c r="Q81" s="43">
        <f t="shared" si="13"/>
        <v>3.0834333626902802E-2</v>
      </c>
      <c r="R81" s="43">
        <f t="shared" si="13"/>
        <v>0.12652480153019602</v>
      </c>
      <c r="S81" s="43">
        <f t="shared" si="13"/>
        <v>0.12389737388258884</v>
      </c>
      <c r="T81" s="43">
        <f t="shared" si="13"/>
        <v>0.3919886987402787</v>
      </c>
      <c r="U81" s="43">
        <f t="shared" si="13"/>
        <v>0.35631244860621941</v>
      </c>
      <c r="V81" s="43">
        <f t="shared" si="13"/>
        <v>0.15759341312394662</v>
      </c>
      <c r="W81" s="43">
        <f t="shared" si="13"/>
        <v>0.38420326053372178</v>
      </c>
      <c r="X81" s="43">
        <f t="shared" si="13"/>
        <v>0.20478424098910783</v>
      </c>
      <c r="Y81" s="43">
        <f t="shared" si="13"/>
        <v>7.5652730304459487E-2</v>
      </c>
      <c r="Z81" s="43">
        <f t="shared" si="13"/>
        <v>0.76095374658773729</v>
      </c>
      <c r="AA81" s="43">
        <f t="shared" si="13"/>
        <v>0.23949504879094852</v>
      </c>
      <c r="AB81" s="43">
        <f t="shared" si="13"/>
        <v>0.52606119240536942</v>
      </c>
      <c r="AC81" s="43">
        <f t="shared" si="13"/>
        <v>0.44166244010622574</v>
      </c>
      <c r="AD81" s="43">
        <f t="shared" si="13"/>
        <v>0.61618755783842305</v>
      </c>
      <c r="AE81" s="43">
        <f t="shared" si="13"/>
        <v>1.7985144011116998</v>
      </c>
      <c r="AF81" s="43">
        <f t="shared" si="3"/>
        <v>1.3823198631930858</v>
      </c>
      <c r="AG81" s="43">
        <f t="shared" ref="AG81:AH81" si="18">AG52/AG23*100</f>
        <v>0.42075033212419832</v>
      </c>
      <c r="AH81" s="43">
        <f t="shared" si="18"/>
        <v>0.24598014744296742</v>
      </c>
      <c r="AI81" s="43">
        <f t="shared" si="13"/>
        <v>0.85713796348684679</v>
      </c>
      <c r="AJ81" s="26"/>
      <c r="AK81" s="27"/>
      <c r="AL81" s="28"/>
      <c r="AM81" s="29"/>
      <c r="AN81" s="29"/>
    </row>
    <row r="82" spans="1:40" ht="12" customHeight="1" x14ac:dyDescent="0.25">
      <c r="A82" s="40"/>
      <c r="B82" s="41" t="s">
        <v>32</v>
      </c>
      <c r="C82" s="43">
        <f t="shared" si="4"/>
        <v>1.6857705913372548E-2</v>
      </c>
      <c r="D82" s="43">
        <f t="shared" si="13"/>
        <v>2.7220443306775578E-2</v>
      </c>
      <c r="E82" s="43">
        <f t="shared" si="13"/>
        <v>1.1978797695848626E-2</v>
      </c>
      <c r="F82" s="43">
        <f t="shared" si="13"/>
        <v>3.1183312523842963E-2</v>
      </c>
      <c r="G82" s="43">
        <f t="shared" si="13"/>
        <v>4.182684474957823E-3</v>
      </c>
      <c r="H82" s="43">
        <f t="shared" si="13"/>
        <v>2.0450632521063108E-3</v>
      </c>
      <c r="I82" s="43">
        <f t="shared" si="13"/>
        <v>1.0042912932802683E-4</v>
      </c>
      <c r="J82" s="43">
        <f t="shared" si="13"/>
        <v>1.2851173244599423E-4</v>
      </c>
      <c r="K82" s="43">
        <f t="shared" si="13"/>
        <v>5.5636593436052869E-4</v>
      </c>
      <c r="L82" s="43">
        <f t="shared" si="13"/>
        <v>0</v>
      </c>
      <c r="M82" s="43">
        <f t="shared" si="13"/>
        <v>0</v>
      </c>
      <c r="N82" s="43">
        <f t="shared" si="13"/>
        <v>0</v>
      </c>
      <c r="O82" s="43">
        <f t="shared" si="13"/>
        <v>0</v>
      </c>
      <c r="P82" s="43">
        <f t="shared" si="13"/>
        <v>0</v>
      </c>
      <c r="Q82" s="43">
        <f t="shared" si="13"/>
        <v>0</v>
      </c>
      <c r="R82" s="43">
        <f t="shared" si="13"/>
        <v>0</v>
      </c>
      <c r="S82" s="43">
        <f t="shared" si="13"/>
        <v>0</v>
      </c>
      <c r="T82" s="43">
        <f t="shared" si="13"/>
        <v>0</v>
      </c>
      <c r="U82" s="43">
        <f t="shared" si="13"/>
        <v>0</v>
      </c>
      <c r="V82" s="43">
        <f t="shared" si="13"/>
        <v>0</v>
      </c>
      <c r="W82" s="43">
        <f t="shared" si="13"/>
        <v>0</v>
      </c>
      <c r="X82" s="43">
        <f t="shared" si="13"/>
        <v>0</v>
      </c>
      <c r="Y82" s="43">
        <f t="shared" si="13"/>
        <v>0</v>
      </c>
      <c r="Z82" s="43">
        <f t="shared" si="13"/>
        <v>0</v>
      </c>
      <c r="AA82" s="43">
        <f t="shared" si="13"/>
        <v>0</v>
      </c>
      <c r="AB82" s="43">
        <f t="shared" si="13"/>
        <v>0</v>
      </c>
      <c r="AC82" s="43">
        <f t="shared" si="13"/>
        <v>0</v>
      </c>
      <c r="AD82" s="43">
        <f t="shared" si="13"/>
        <v>0</v>
      </c>
      <c r="AE82" s="43">
        <f t="shared" si="13"/>
        <v>0.4028579651674995</v>
      </c>
      <c r="AF82" s="43">
        <f t="shared" si="3"/>
        <v>0.40830719989492453</v>
      </c>
      <c r="AG82" s="43">
        <f t="shared" ref="AG82:AH82" si="19">AG53/AG24*100</f>
        <v>0.43187261640457458</v>
      </c>
      <c r="AH82" s="43">
        <f t="shared" si="19"/>
        <v>8.8386644377882628E-2</v>
      </c>
      <c r="AI82" s="43">
        <f t="shared" si="13"/>
        <v>3.1608465600533348E-2</v>
      </c>
      <c r="AJ82" s="26"/>
      <c r="AK82" s="27"/>
      <c r="AL82" s="28"/>
      <c r="AM82" s="29"/>
      <c r="AN82" s="29"/>
    </row>
    <row r="83" spans="1:40" ht="12" customHeight="1" x14ac:dyDescent="0.25">
      <c r="A83" s="40"/>
      <c r="B83" s="41" t="s">
        <v>34</v>
      </c>
      <c r="C83" s="43">
        <f t="shared" si="4"/>
        <v>1.2571792238727819</v>
      </c>
      <c r="D83" s="43">
        <f t="shared" si="13"/>
        <v>0.92494796413903801</v>
      </c>
      <c r="E83" s="43">
        <f t="shared" si="13"/>
        <v>0.72697988249775625</v>
      </c>
      <c r="F83" s="43">
        <f t="shared" si="13"/>
        <v>0.73254752869735473</v>
      </c>
      <c r="G83" s="43">
        <f t="shared" si="13"/>
        <v>0.20656463523384597</v>
      </c>
      <c r="H83" s="43">
        <f t="shared" si="13"/>
        <v>0.11116707019596783</v>
      </c>
      <c r="I83" s="43">
        <f t="shared" si="13"/>
        <v>0.13752561292705198</v>
      </c>
      <c r="J83" s="43">
        <f t="shared" si="13"/>
        <v>0.16161040417204173</v>
      </c>
      <c r="K83" s="43">
        <f t="shared" si="13"/>
        <v>0.142209371223362</v>
      </c>
      <c r="L83" s="43">
        <f t="shared" si="13"/>
        <v>0.11986290648345345</v>
      </c>
      <c r="M83" s="43">
        <f t="shared" si="13"/>
        <v>0.19402094207639203</v>
      </c>
      <c r="N83" s="43">
        <f t="shared" si="13"/>
        <v>0.16694819284419851</v>
      </c>
      <c r="O83" s="43">
        <f t="shared" si="13"/>
        <v>0.11473120410498444</v>
      </c>
      <c r="P83" s="43">
        <f t="shared" si="13"/>
        <v>0.48278033464315268</v>
      </c>
      <c r="Q83" s="43">
        <f t="shared" si="13"/>
        <v>0.25296788107337231</v>
      </c>
      <c r="R83" s="43">
        <f t="shared" si="13"/>
        <v>0.22243505296326369</v>
      </c>
      <c r="S83" s="43">
        <f t="shared" si="13"/>
        <v>0.2376646224335639</v>
      </c>
      <c r="T83" s="43">
        <f t="shared" si="13"/>
        <v>0.10870485800855029</v>
      </c>
      <c r="U83" s="43">
        <f t="shared" si="13"/>
        <v>0.11086240936168264</v>
      </c>
      <c r="V83" s="43">
        <f t="shared" si="13"/>
        <v>0.3266795449297476</v>
      </c>
      <c r="W83" s="43">
        <f t="shared" si="13"/>
        <v>0.13439171528810093</v>
      </c>
      <c r="X83" s="43">
        <f t="shared" si="13"/>
        <v>0.29887231063289826</v>
      </c>
      <c r="Y83" s="43">
        <f t="shared" si="13"/>
        <v>0.21936372946515245</v>
      </c>
      <c r="Z83" s="43">
        <f t="shared" si="13"/>
        <v>0.18853721675219304</v>
      </c>
      <c r="AA83" s="43">
        <f t="shared" si="13"/>
        <v>0.14978225651334523</v>
      </c>
      <c r="AB83" s="43">
        <f t="shared" si="13"/>
        <v>0.31301899261336508</v>
      </c>
      <c r="AC83" s="43">
        <f t="shared" si="13"/>
        <v>0.28294097894909459</v>
      </c>
      <c r="AD83" s="43">
        <f t="shared" si="13"/>
        <v>0.18818546309526699</v>
      </c>
      <c r="AE83" s="43">
        <f t="shared" si="13"/>
        <v>0.32393535597484685</v>
      </c>
      <c r="AF83" s="43">
        <f t="shared" si="3"/>
        <v>0.22738077350228209</v>
      </c>
      <c r="AG83" s="43">
        <f t="shared" ref="AG83:AH83" si="20">AG54/AG25*100</f>
        <v>0.34567262916237496</v>
      </c>
      <c r="AH83" s="43">
        <f t="shared" si="20"/>
        <v>9.1290302664171319E-2</v>
      </c>
      <c r="AI83" s="43">
        <f t="shared" si="13"/>
        <v>0.2345111762901663</v>
      </c>
      <c r="AJ83" s="26"/>
      <c r="AK83" s="27"/>
      <c r="AL83" s="28"/>
      <c r="AM83" s="29"/>
      <c r="AN83" s="29"/>
    </row>
    <row r="84" spans="1:40" ht="12" customHeight="1" x14ac:dyDescent="0.25">
      <c r="A84" s="40"/>
      <c r="B84" s="41" t="s">
        <v>36</v>
      </c>
      <c r="C84" s="43">
        <f t="shared" si="4"/>
        <v>0.19838828550566398</v>
      </c>
      <c r="D84" s="43">
        <f t="shared" si="13"/>
        <v>0.14860951265992009</v>
      </c>
      <c r="E84" s="43">
        <f t="shared" si="13"/>
        <v>0.16800125238727379</v>
      </c>
      <c r="F84" s="43">
        <f t="shared" si="13"/>
        <v>0.13207476009623173</v>
      </c>
      <c r="G84" s="43">
        <f t="shared" si="13"/>
        <v>6.1879095037230214E-2</v>
      </c>
      <c r="H84" s="43">
        <f t="shared" si="13"/>
        <v>4.5564609963560702E-2</v>
      </c>
      <c r="I84" s="43">
        <f t="shared" si="13"/>
        <v>6.9617636444730666E-2</v>
      </c>
      <c r="J84" s="43">
        <f t="shared" si="13"/>
        <v>5.4075791772670974E-2</v>
      </c>
      <c r="K84" s="43">
        <f t="shared" si="13"/>
        <v>1.5878616634140218E-2</v>
      </c>
      <c r="L84" s="43">
        <f t="shared" si="13"/>
        <v>1.3456878115472356E-2</v>
      </c>
      <c r="M84" s="43">
        <f t="shared" si="13"/>
        <v>7.4057224550610661E-3</v>
      </c>
      <c r="N84" s="43">
        <f t="shared" si="13"/>
        <v>1.1709617810733059E-2</v>
      </c>
      <c r="O84" s="43">
        <f t="shared" si="13"/>
        <v>1.6280220502631677E-2</v>
      </c>
      <c r="P84" s="43">
        <f t="shared" si="13"/>
        <v>2.8669899042200988E-2</v>
      </c>
      <c r="Q84" s="43">
        <f t="shared" si="13"/>
        <v>3.4411886379308768E-2</v>
      </c>
      <c r="R84" s="43">
        <f t="shared" si="13"/>
        <v>3.8984910976835388E-2</v>
      </c>
      <c r="S84" s="43">
        <f t="shared" si="13"/>
        <v>4.674994602754691E-2</v>
      </c>
      <c r="T84" s="43">
        <f t="shared" si="13"/>
        <v>8.3621731640169575E-2</v>
      </c>
      <c r="U84" s="43">
        <f t="shared" si="13"/>
        <v>6.3429028129612944E-2</v>
      </c>
      <c r="V84" s="43">
        <f t="shared" si="13"/>
        <v>8.3499025625250953E-2</v>
      </c>
      <c r="W84" s="43">
        <f t="shared" si="13"/>
        <v>0.10251607281522844</v>
      </c>
      <c r="X84" s="43">
        <f t="shared" si="13"/>
        <v>0.10290753571360084</v>
      </c>
      <c r="Y84" s="43">
        <f t="shared" si="13"/>
        <v>0.14893440060606239</v>
      </c>
      <c r="Z84" s="43">
        <f t="shared" si="13"/>
        <v>0.12853966151768892</v>
      </c>
      <c r="AA84" s="43">
        <f t="shared" si="13"/>
        <v>0.11458242766291878</v>
      </c>
      <c r="AB84" s="43">
        <f t="shared" si="13"/>
        <v>0.14043624869245938</v>
      </c>
      <c r="AC84" s="43">
        <f t="shared" si="13"/>
        <v>0.13518734641416219</v>
      </c>
      <c r="AD84" s="43">
        <f t="shared" si="13"/>
        <v>6.396743915111601E-2</v>
      </c>
      <c r="AE84" s="43">
        <f t="shared" si="13"/>
        <v>3.8263662421859711E-2</v>
      </c>
      <c r="AF84" s="43">
        <f t="shared" si="3"/>
        <v>2.0511768719023351E-2</v>
      </c>
      <c r="AG84" s="43">
        <f t="shared" ref="AG84:AH84" si="21">AG55/AG26*100</f>
        <v>5.3798765148611082E-3</v>
      </c>
      <c r="AH84" s="43">
        <f t="shared" si="21"/>
        <v>0.12414003455602565</v>
      </c>
      <c r="AI84" s="43">
        <f t="shared" si="13"/>
        <v>6.6535459147937737E-2</v>
      </c>
      <c r="AJ84" s="26"/>
      <c r="AK84" s="27"/>
      <c r="AL84" s="28"/>
      <c r="AM84" s="29"/>
      <c r="AN84" s="29"/>
    </row>
    <row r="85" spans="1:40" ht="12" customHeight="1" x14ac:dyDescent="0.25">
      <c r="A85" s="40"/>
      <c r="B85" s="41" t="s">
        <v>38</v>
      </c>
      <c r="C85" s="43">
        <f t="shared" ref="C85:C93" si="22">C56/C27*100</f>
        <v>0.57476222699670254</v>
      </c>
      <c r="D85" s="43">
        <f t="shared" si="13"/>
        <v>0.10740374806916499</v>
      </c>
      <c r="E85" s="43">
        <f t="shared" si="13"/>
        <v>6.638473979001612E-2</v>
      </c>
      <c r="F85" s="43">
        <f t="shared" si="13"/>
        <v>3.5312965251920861E-2</v>
      </c>
      <c r="G85" s="43">
        <f t="shared" si="13"/>
        <v>4.8849870642056342E-2</v>
      </c>
      <c r="H85" s="43">
        <f t="shared" si="13"/>
        <v>1.5700176343054238E-2</v>
      </c>
      <c r="I85" s="43">
        <f t="shared" si="13"/>
        <v>1.2217862226284425E-2</v>
      </c>
      <c r="J85" s="43">
        <f t="shared" si="13"/>
        <v>3.1997863382318852E-2</v>
      </c>
      <c r="K85" s="43">
        <f t="shared" si="13"/>
        <v>8.1242087205130417E-2</v>
      </c>
      <c r="L85" s="43">
        <f t="shared" si="13"/>
        <v>0.31161997218873905</v>
      </c>
      <c r="M85" s="43">
        <f t="shared" si="13"/>
        <v>0.5010858838915081</v>
      </c>
      <c r="N85" s="43">
        <f t="shared" si="13"/>
        <v>7.7741093717492396E-2</v>
      </c>
      <c r="O85" s="43">
        <f t="shared" si="13"/>
        <v>2.5808877744161237E-3</v>
      </c>
      <c r="P85" s="43">
        <f t="shared" si="13"/>
        <v>5.9357880402372666E-3</v>
      </c>
      <c r="Q85" s="43">
        <f t="shared" si="13"/>
        <v>7.5945137457373076E-3</v>
      </c>
      <c r="R85" s="43">
        <f t="shared" si="13"/>
        <v>7.9847830186536434E-4</v>
      </c>
      <c r="S85" s="43">
        <f t="shared" si="13"/>
        <v>1.0362867757265195E-3</v>
      </c>
      <c r="T85" s="43">
        <f t="shared" si="13"/>
        <v>5.1947725724930819E-4</v>
      </c>
      <c r="U85" s="43">
        <f t="shared" si="13"/>
        <v>3.8638407595771053E-4</v>
      </c>
      <c r="V85" s="43">
        <f t="shared" si="13"/>
        <v>5.1845776761207281E-4</v>
      </c>
      <c r="W85" s="43">
        <f t="shared" si="13"/>
        <v>7.6245079307830747E-4</v>
      </c>
      <c r="X85" s="43">
        <f t="shared" si="13"/>
        <v>3.7765119652590612E-4</v>
      </c>
      <c r="Y85" s="43">
        <f t="shared" si="13"/>
        <v>2.7557912296550429E-4</v>
      </c>
      <c r="Z85" s="43">
        <f t="shared" si="13"/>
        <v>1.8421652570455763E-2</v>
      </c>
      <c r="AA85" s="43">
        <f t="shared" si="13"/>
        <v>1.9509060713442196E-2</v>
      </c>
      <c r="AB85" s="43">
        <f t="shared" si="13"/>
        <v>4.9812890580627232E-2</v>
      </c>
      <c r="AC85" s="43">
        <f t="shared" si="13"/>
        <v>1.7035604040488199E-2</v>
      </c>
      <c r="AD85" s="43">
        <f t="shared" si="13"/>
        <v>2.1373128264163404</v>
      </c>
      <c r="AE85" s="43">
        <f t="shared" si="13"/>
        <v>0.77213256154717513</v>
      </c>
      <c r="AF85" s="43">
        <f t="shared" si="3"/>
        <v>0.1661560973702656</v>
      </c>
      <c r="AG85" s="43">
        <f t="shared" ref="AG85:AH85" si="23">AG56/AG27*100</f>
        <v>9.4513610378096247E-2</v>
      </c>
      <c r="AH85" s="43">
        <f t="shared" si="23"/>
        <v>0.71095760972272004</v>
      </c>
      <c r="AI85" s="43">
        <f t="shared" si="13"/>
        <v>6.7748457910824483E-2</v>
      </c>
      <c r="AJ85" s="26"/>
      <c r="AK85" s="27"/>
      <c r="AL85" s="28"/>
      <c r="AM85" s="29"/>
      <c r="AN85" s="29"/>
    </row>
    <row r="86" spans="1:40" ht="12" customHeight="1" x14ac:dyDescent="0.25">
      <c r="A86" s="40"/>
      <c r="B86" s="41" t="s">
        <v>40</v>
      </c>
      <c r="C86" s="43">
        <f t="shared" si="22"/>
        <v>6.7463680510762432</v>
      </c>
      <c r="D86" s="43">
        <f t="shared" si="13"/>
        <v>5.8598240402453881</v>
      </c>
      <c r="E86" s="43">
        <f t="shared" si="13"/>
        <v>3.4345600221582768</v>
      </c>
      <c r="F86" s="43">
        <f t="shared" si="13"/>
        <v>1.9947962427108386</v>
      </c>
      <c r="G86" s="43">
        <f t="shared" ref="D86:AI93" si="24">G57/G28*100</f>
        <v>1.3362347746019809</v>
      </c>
      <c r="H86" s="43">
        <f t="shared" si="24"/>
        <v>1.7637276397165085</v>
      </c>
      <c r="I86" s="43">
        <f t="shared" si="24"/>
        <v>0.59749049264011977</v>
      </c>
      <c r="J86" s="43">
        <f t="shared" si="24"/>
        <v>0.45122805394057508</v>
      </c>
      <c r="K86" s="43">
        <f t="shared" si="24"/>
        <v>2.364135609387415E-2</v>
      </c>
      <c r="L86" s="43">
        <f t="shared" si="24"/>
        <v>3.4391539999721367E-2</v>
      </c>
      <c r="M86" s="43">
        <f t="shared" si="24"/>
        <v>4.6392544676698268E-2</v>
      </c>
      <c r="N86" s="43">
        <f t="shared" si="24"/>
        <v>4.8418144650678036E-2</v>
      </c>
      <c r="O86" s="43">
        <f t="shared" si="24"/>
        <v>0.30236423668620971</v>
      </c>
      <c r="P86" s="43">
        <f t="shared" si="24"/>
        <v>0.22219668385107666</v>
      </c>
      <c r="Q86" s="43">
        <f t="shared" si="24"/>
        <v>0.16234668364162907</v>
      </c>
      <c r="R86" s="43">
        <f t="shared" si="24"/>
        <v>0.14236176204893661</v>
      </c>
      <c r="S86" s="43">
        <f t="shared" si="24"/>
        <v>0.54114111670317044</v>
      </c>
      <c r="T86" s="43">
        <f t="shared" si="24"/>
        <v>0.19766829803675617</v>
      </c>
      <c r="U86" s="43">
        <f t="shared" si="24"/>
        <v>0.18288775582770289</v>
      </c>
      <c r="V86" s="43">
        <f t="shared" si="24"/>
        <v>0.13560157464013647</v>
      </c>
      <c r="W86" s="43">
        <f t="shared" si="24"/>
        <v>7.339842361581457E-2</v>
      </c>
      <c r="X86" s="43">
        <f t="shared" si="24"/>
        <v>0.18169058515556957</v>
      </c>
      <c r="Y86" s="43">
        <f t="shared" si="24"/>
        <v>0.38394176576299899</v>
      </c>
      <c r="Z86" s="43">
        <f t="shared" si="24"/>
        <v>0.66697115234256288</v>
      </c>
      <c r="AA86" s="43">
        <f t="shared" si="24"/>
        <v>0.6277049594782782</v>
      </c>
      <c r="AB86" s="43">
        <f t="shared" si="24"/>
        <v>0.31047685042616713</v>
      </c>
      <c r="AC86" s="43">
        <f t="shared" si="24"/>
        <v>0.26505402422283686</v>
      </c>
      <c r="AD86" s="43">
        <f t="shared" si="24"/>
        <v>0.24578675072652215</v>
      </c>
      <c r="AE86" s="43">
        <f t="shared" si="24"/>
        <v>0.26137262066664219</v>
      </c>
      <c r="AF86" s="43">
        <f t="shared" si="3"/>
        <v>0.31015592319020791</v>
      </c>
      <c r="AG86" s="43">
        <f t="shared" ref="AG86:AH86" si="25">AG57/AG28*100</f>
        <v>0.92182452965941342</v>
      </c>
      <c r="AH86" s="43">
        <f t="shared" si="25"/>
        <v>0.20740625842933944</v>
      </c>
      <c r="AI86" s="43">
        <f t="shared" si="24"/>
        <v>0.48725934071868809</v>
      </c>
      <c r="AJ86" s="26"/>
      <c r="AK86" s="27"/>
      <c r="AL86" s="28"/>
      <c r="AM86" s="29"/>
      <c r="AN86" s="29"/>
    </row>
    <row r="87" spans="1:40" ht="12" customHeight="1" x14ac:dyDescent="0.25">
      <c r="A87" s="40"/>
      <c r="B87" s="41" t="s">
        <v>42</v>
      </c>
      <c r="C87" s="43">
        <f t="shared" si="22"/>
        <v>5.529161656084101</v>
      </c>
      <c r="D87" s="43">
        <f t="shared" si="24"/>
        <v>4.2659138944478991</v>
      </c>
      <c r="E87" s="43">
        <f t="shared" si="24"/>
        <v>2.3476175270766007</v>
      </c>
      <c r="F87" s="43">
        <f t="shared" si="24"/>
        <v>2.3689417911889477</v>
      </c>
      <c r="G87" s="43">
        <f t="shared" si="24"/>
        <v>1.7494097358995919</v>
      </c>
      <c r="H87" s="43">
        <f t="shared" si="24"/>
        <v>1.4756861236115657</v>
      </c>
      <c r="I87" s="43">
        <f t="shared" si="24"/>
        <v>1.5973425655197691</v>
      </c>
      <c r="J87" s="43">
        <f t="shared" si="24"/>
        <v>1.0079368252098417</v>
      </c>
      <c r="K87" s="43">
        <f t="shared" si="24"/>
        <v>0.3607203688029384</v>
      </c>
      <c r="L87" s="43">
        <f t="shared" si="24"/>
        <v>0.21985768237546238</v>
      </c>
      <c r="M87" s="43">
        <f t="shared" si="24"/>
        <v>0.24130200496806081</v>
      </c>
      <c r="N87" s="43">
        <f t="shared" si="24"/>
        <v>0.30690848266445236</v>
      </c>
      <c r="O87" s="43">
        <f t="shared" si="24"/>
        <v>0.49765190543061982</v>
      </c>
      <c r="P87" s="43">
        <f t="shared" si="24"/>
        <v>0.33149333218355548</v>
      </c>
      <c r="Q87" s="43">
        <f t="shared" si="24"/>
        <v>0.38844827532205578</v>
      </c>
      <c r="R87" s="43">
        <f t="shared" si="24"/>
        <v>0.43300327205804134</v>
      </c>
      <c r="S87" s="43">
        <f t="shared" si="24"/>
        <v>0.45835936620046991</v>
      </c>
      <c r="T87" s="43">
        <f t="shared" si="24"/>
        <v>0.38479697885902137</v>
      </c>
      <c r="U87" s="43">
        <f t="shared" si="24"/>
        <v>0.26097970205430016</v>
      </c>
      <c r="V87" s="43">
        <f t="shared" si="24"/>
        <v>0.18905105116443788</v>
      </c>
      <c r="W87" s="43">
        <f t="shared" si="24"/>
        <v>0.22599694984873744</v>
      </c>
      <c r="X87" s="43">
        <f t="shared" si="24"/>
        <v>0.13054268489727211</v>
      </c>
      <c r="Y87" s="43">
        <f t="shared" si="24"/>
        <v>0.15657356150301996</v>
      </c>
      <c r="Z87" s="43">
        <f t="shared" si="24"/>
        <v>0.3183114992605503</v>
      </c>
      <c r="AA87" s="43">
        <f t="shared" si="24"/>
        <v>0.52099405857565617</v>
      </c>
      <c r="AB87" s="43">
        <f t="shared" si="24"/>
        <v>0.58566927095888111</v>
      </c>
      <c r="AC87" s="43">
        <f t="shared" si="24"/>
        <v>0.75787454704146873</v>
      </c>
      <c r="AD87" s="43">
        <f t="shared" si="24"/>
        <v>0.57569633698463774</v>
      </c>
      <c r="AE87" s="43">
        <f t="shared" si="24"/>
        <v>0.35575396497180606</v>
      </c>
      <c r="AF87" s="43">
        <f t="shared" si="3"/>
        <v>0.43764928341178566</v>
      </c>
      <c r="AG87" s="43">
        <f t="shared" ref="AG87:AH87" si="26">AG58/AG29*100</f>
        <v>0.45903271673814344</v>
      </c>
      <c r="AH87" s="43">
        <f t="shared" si="26"/>
        <v>0.45690666329216451</v>
      </c>
      <c r="AI87" s="43">
        <f t="shared" si="24"/>
        <v>0.43364301945990863</v>
      </c>
      <c r="AJ87" s="26"/>
      <c r="AK87" s="27"/>
      <c r="AL87" s="28"/>
      <c r="AM87" s="29"/>
      <c r="AN87" s="29"/>
    </row>
    <row r="88" spans="1:40" ht="12" customHeight="1" x14ac:dyDescent="0.25">
      <c r="A88" s="40"/>
      <c r="B88" s="41" t="s">
        <v>44</v>
      </c>
      <c r="C88" s="43">
        <f t="shared" si="22"/>
        <v>2.0232813805159289</v>
      </c>
      <c r="D88" s="43">
        <f t="shared" si="24"/>
        <v>0.34970251921045975</v>
      </c>
      <c r="E88" s="43">
        <f t="shared" si="24"/>
        <v>0.30471061105602332</v>
      </c>
      <c r="F88" s="43">
        <f t="shared" si="24"/>
        <v>1.2241643675034077</v>
      </c>
      <c r="G88" s="43">
        <f t="shared" si="24"/>
        <v>1.2666128789615374</v>
      </c>
      <c r="H88" s="43">
        <f t="shared" si="24"/>
        <v>0.38778599905296607</v>
      </c>
      <c r="I88" s="43">
        <f t="shared" si="24"/>
        <v>0.20563553751021782</v>
      </c>
      <c r="J88" s="43">
        <f t="shared" si="24"/>
        <v>7.421806878786269E-2</v>
      </c>
      <c r="K88" s="43">
        <f t="shared" si="24"/>
        <v>3.9258732853085808E-2</v>
      </c>
      <c r="L88" s="43">
        <f t="shared" si="24"/>
        <v>5.6588055866428705E-2</v>
      </c>
      <c r="M88" s="43">
        <f t="shared" si="24"/>
        <v>5.4002911385829681E-2</v>
      </c>
      <c r="N88" s="43">
        <f t="shared" si="24"/>
        <v>6.6270800508556757E-2</v>
      </c>
      <c r="O88" s="43">
        <f t="shared" si="24"/>
        <v>6.9100547042527244E-2</v>
      </c>
      <c r="P88" s="43">
        <f t="shared" si="24"/>
        <v>6.8438192725516239E-2</v>
      </c>
      <c r="Q88" s="43">
        <f t="shared" si="24"/>
        <v>8.5165171380221311E-2</v>
      </c>
      <c r="R88" s="43">
        <f t="shared" si="24"/>
        <v>0.13166543825817223</v>
      </c>
      <c r="S88" s="43">
        <f t="shared" si="24"/>
        <v>0.12359244536883809</v>
      </c>
      <c r="T88" s="43">
        <f t="shared" si="24"/>
        <v>0.16159942780687994</v>
      </c>
      <c r="U88" s="43">
        <f t="shared" si="24"/>
        <v>9.5872064887649461E-2</v>
      </c>
      <c r="V88" s="43">
        <f t="shared" si="24"/>
        <v>0.14704705833468421</v>
      </c>
      <c r="W88" s="43">
        <f t="shared" si="24"/>
        <v>0.11849480459230467</v>
      </c>
      <c r="X88" s="43">
        <f t="shared" si="24"/>
        <v>7.2473651663792077E-2</v>
      </c>
      <c r="Y88" s="43">
        <f t="shared" si="24"/>
        <v>7.1958983089073544E-2</v>
      </c>
      <c r="Z88" s="43">
        <f t="shared" si="24"/>
        <v>8.8660725550872607E-2</v>
      </c>
      <c r="AA88" s="43">
        <f t="shared" si="24"/>
        <v>7.7243789455299638E-2</v>
      </c>
      <c r="AB88" s="43">
        <f t="shared" si="24"/>
        <v>8.2691367713199099E-2</v>
      </c>
      <c r="AC88" s="43">
        <f t="shared" si="24"/>
        <v>8.9856021279829695E-2</v>
      </c>
      <c r="AD88" s="43">
        <f t="shared" si="24"/>
        <v>5.7311730648020726E-2</v>
      </c>
      <c r="AE88" s="43">
        <f t="shared" si="24"/>
        <v>3.3780622655624343E-2</v>
      </c>
      <c r="AF88" s="43">
        <f t="shared" si="3"/>
        <v>2.3800510003429726E-2</v>
      </c>
      <c r="AG88" s="43">
        <f t="shared" ref="AG88:AH88" si="27">AG59/AG30*100</f>
        <v>1.9917816096540409E-2</v>
      </c>
      <c r="AH88" s="43">
        <f t="shared" si="27"/>
        <v>2.6880320966698734E-2</v>
      </c>
      <c r="AI88" s="43">
        <f t="shared" si="24"/>
        <v>0.1806321381091289</v>
      </c>
      <c r="AJ88" s="26"/>
      <c r="AK88" s="27"/>
      <c r="AL88" s="28"/>
      <c r="AM88" s="29"/>
      <c r="AN88" s="29"/>
    </row>
    <row r="89" spans="1:40" ht="12" customHeight="1" x14ac:dyDescent="0.25">
      <c r="A89" s="40"/>
      <c r="B89" s="41" t="s">
        <v>46</v>
      </c>
      <c r="C89" s="43">
        <f t="shared" si="22"/>
        <v>3.6507314926725076</v>
      </c>
      <c r="D89" s="43">
        <f t="shared" si="24"/>
        <v>2.7648350629040719</v>
      </c>
      <c r="E89" s="43">
        <f t="shared" si="24"/>
        <v>1.8471757235503521</v>
      </c>
      <c r="F89" s="43">
        <f t="shared" si="24"/>
        <v>1.2995286730704161</v>
      </c>
      <c r="G89" s="43">
        <f t="shared" si="24"/>
        <v>0.97205190070531988</v>
      </c>
      <c r="H89" s="43">
        <f t="shared" si="24"/>
        <v>0.59302451023620328</v>
      </c>
      <c r="I89" s="43">
        <f t="shared" si="24"/>
        <v>0.41998576234660145</v>
      </c>
      <c r="J89" s="43">
        <f t="shared" si="24"/>
        <v>0.24766893790736885</v>
      </c>
      <c r="K89" s="43">
        <f t="shared" si="24"/>
        <v>8.0976518447083298E-2</v>
      </c>
      <c r="L89" s="43">
        <f t="shared" si="24"/>
        <v>7.4482127959299522E-3</v>
      </c>
      <c r="M89" s="43">
        <f t="shared" si="24"/>
        <v>8.7368571878527375E-3</v>
      </c>
      <c r="N89" s="43">
        <f t="shared" si="24"/>
        <v>6.7602342448538286E-3</v>
      </c>
      <c r="O89" s="43">
        <f t="shared" si="24"/>
        <v>3.8068390624550626E-3</v>
      </c>
      <c r="P89" s="43">
        <f t="shared" si="24"/>
        <v>2.54530289307824E-3</v>
      </c>
      <c r="Q89" s="43">
        <f t="shared" si="24"/>
        <v>2.2493422826899393E-3</v>
      </c>
      <c r="R89" s="43">
        <f t="shared" si="24"/>
        <v>5.4828026739404826E-3</v>
      </c>
      <c r="S89" s="43">
        <f t="shared" si="24"/>
        <v>3.0952496152509023E-3</v>
      </c>
      <c r="T89" s="43">
        <f t="shared" si="24"/>
        <v>5.4795729448173991E-3</v>
      </c>
      <c r="U89" s="43">
        <f t="shared" si="24"/>
        <v>9.1972326091995134E-3</v>
      </c>
      <c r="V89" s="43">
        <f t="shared" si="24"/>
        <v>1.5073390716816197E-2</v>
      </c>
      <c r="W89" s="43">
        <f t="shared" si="24"/>
        <v>2.6817037972322447E-2</v>
      </c>
      <c r="X89" s="43">
        <f t="shared" si="24"/>
        <v>2.6823114154014501E-2</v>
      </c>
      <c r="Y89" s="43">
        <f t="shared" si="24"/>
        <v>3.0808217138623646E-2</v>
      </c>
      <c r="Z89" s="43">
        <f t="shared" si="24"/>
        <v>1.8965942481708051E-2</v>
      </c>
      <c r="AA89" s="43">
        <f t="shared" si="24"/>
        <v>1.8150153675525343E-2</v>
      </c>
      <c r="AB89" s="43">
        <f t="shared" si="24"/>
        <v>2.8487760437926984E-2</v>
      </c>
      <c r="AC89" s="43">
        <f t="shared" si="24"/>
        <v>1.7383317647398883E-2</v>
      </c>
      <c r="AD89" s="43">
        <f t="shared" si="24"/>
        <v>1.5337271570969022E-2</v>
      </c>
      <c r="AE89" s="43">
        <f t="shared" si="24"/>
        <v>2.6815806522511764E-2</v>
      </c>
      <c r="AF89" s="43">
        <f t="shared" si="3"/>
        <v>1.3480183940629579E-2</v>
      </c>
      <c r="AG89" s="43">
        <f t="shared" ref="AG89:AH89" si="28">AG60/AG31*100</f>
        <v>2.0829228603872482E-2</v>
      </c>
      <c r="AH89" s="43">
        <f t="shared" si="28"/>
        <v>6.6995883786865988E-3</v>
      </c>
      <c r="AI89" s="43">
        <f t="shared" si="24"/>
        <v>7.8990419759981223E-2</v>
      </c>
      <c r="AJ89" s="26"/>
      <c r="AK89" s="27"/>
      <c r="AL89" s="28"/>
      <c r="AM89" s="29"/>
      <c r="AN89" s="29"/>
    </row>
    <row r="90" spans="1:40" ht="12" customHeight="1" x14ac:dyDescent="0.25">
      <c r="A90" s="40"/>
      <c r="B90" s="41" t="s">
        <v>48</v>
      </c>
      <c r="C90" s="43">
        <f t="shared" si="22"/>
        <v>3.1626380964573264</v>
      </c>
      <c r="D90" s="43">
        <f t="shared" si="24"/>
        <v>3.1863261856514016</v>
      </c>
      <c r="E90" s="43">
        <f t="shared" si="24"/>
        <v>1.0466773837102392</v>
      </c>
      <c r="F90" s="43">
        <f t="shared" si="24"/>
        <v>0.75505829325943019</v>
      </c>
      <c r="G90" s="43">
        <f t="shared" si="24"/>
        <v>0.5101094806321016</v>
      </c>
      <c r="H90" s="43">
        <f t="shared" si="24"/>
        <v>1.168262571980442</v>
      </c>
      <c r="I90" s="43">
        <f t="shared" si="24"/>
        <v>0.80409576271030581</v>
      </c>
      <c r="J90" s="43">
        <f t="shared" si="24"/>
        <v>0.65166034015862051</v>
      </c>
      <c r="K90" s="43">
        <f t="shared" si="24"/>
        <v>0.38708499056090345</v>
      </c>
      <c r="L90" s="43">
        <f t="shared" si="24"/>
        <v>0.15390769744588492</v>
      </c>
      <c r="M90" s="43">
        <f t="shared" si="24"/>
        <v>0.1172883617283681</v>
      </c>
      <c r="N90" s="43">
        <f t="shared" si="24"/>
        <v>0.20610417361305663</v>
      </c>
      <c r="O90" s="43">
        <f t="shared" si="24"/>
        <v>0.1046554496814748</v>
      </c>
      <c r="P90" s="43">
        <f t="shared" si="24"/>
        <v>0.10841707066579351</v>
      </c>
      <c r="Q90" s="43">
        <f t="shared" si="24"/>
        <v>0.29966019056606441</v>
      </c>
      <c r="R90" s="43">
        <f t="shared" si="24"/>
        <v>0.35079692977697902</v>
      </c>
      <c r="S90" s="43">
        <f t="shared" si="24"/>
        <v>0.38894134587551632</v>
      </c>
      <c r="T90" s="43">
        <f t="shared" si="24"/>
        <v>0.29320911338223404</v>
      </c>
      <c r="U90" s="43">
        <f t="shared" si="24"/>
        <v>0.27516953483851303</v>
      </c>
      <c r="V90" s="43">
        <f t="shared" si="24"/>
        <v>0.49453334277978733</v>
      </c>
      <c r="W90" s="43">
        <f t="shared" si="24"/>
        <v>0.65747227389292362</v>
      </c>
      <c r="X90" s="43">
        <f t="shared" si="24"/>
        <v>0.79073763130149566</v>
      </c>
      <c r="Y90" s="43">
        <f t="shared" si="24"/>
        <v>0.90463530820597848</v>
      </c>
      <c r="Z90" s="43">
        <f t="shared" si="24"/>
        <v>0.55637945021970214</v>
      </c>
      <c r="AA90" s="43">
        <f t="shared" si="24"/>
        <v>0.34905320893648734</v>
      </c>
      <c r="AB90" s="43">
        <f t="shared" si="24"/>
        <v>0.35182127194920765</v>
      </c>
      <c r="AC90" s="43">
        <f t="shared" si="24"/>
        <v>0.89038058943374609</v>
      </c>
      <c r="AD90" s="43">
        <f t="shared" si="24"/>
        <v>1.0570076672928956</v>
      </c>
      <c r="AE90" s="43">
        <f t="shared" si="24"/>
        <v>0.54364537553647152</v>
      </c>
      <c r="AF90" s="43">
        <f t="shared" si="3"/>
        <v>0.5346398279486746</v>
      </c>
      <c r="AG90" s="43">
        <f t="shared" ref="AG90:AH90" si="29">AG61/AG32*100</f>
        <v>0.85528957743300282</v>
      </c>
      <c r="AH90" s="43">
        <f t="shared" si="29"/>
        <v>0.72900304292109996</v>
      </c>
      <c r="AI90" s="43">
        <f t="shared" si="24"/>
        <v>0.59602159239895303</v>
      </c>
      <c r="AJ90" s="26"/>
      <c r="AK90" s="27"/>
      <c r="AL90" s="28"/>
      <c r="AM90" s="29"/>
      <c r="AN90" s="29"/>
    </row>
    <row r="91" spans="1:40" ht="12" customHeight="1" x14ac:dyDescent="0.25">
      <c r="A91" s="40"/>
      <c r="B91" s="41" t="s">
        <v>50</v>
      </c>
      <c r="C91" s="43">
        <f t="shared" si="22"/>
        <v>4.324754619826912</v>
      </c>
      <c r="D91" s="43">
        <f t="shared" si="24"/>
        <v>4.0539830855960943</v>
      </c>
      <c r="E91" s="43">
        <f t="shared" si="24"/>
        <v>3.4210787232461342</v>
      </c>
      <c r="F91" s="43">
        <f t="shared" si="24"/>
        <v>2.8033958530699739</v>
      </c>
      <c r="G91" s="43">
        <f t="shared" si="24"/>
        <v>2.3527872707459174</v>
      </c>
      <c r="H91" s="43">
        <f t="shared" si="24"/>
        <v>1.5388134898059604</v>
      </c>
      <c r="I91" s="43">
        <f t="shared" si="24"/>
        <v>1.0388518795279058</v>
      </c>
      <c r="J91" s="43">
        <f t="shared" si="24"/>
        <v>0.51793924501239563</v>
      </c>
      <c r="K91" s="43">
        <f t="shared" si="24"/>
        <v>0.14701020611155441</v>
      </c>
      <c r="L91" s="43">
        <f t="shared" si="24"/>
        <v>0.18421621421496123</v>
      </c>
      <c r="M91" s="43">
        <f t="shared" si="24"/>
        <v>0.17104003733118747</v>
      </c>
      <c r="N91" s="43">
        <f t="shared" si="24"/>
        <v>0.29367948690061807</v>
      </c>
      <c r="O91" s="43">
        <f t="shared" si="24"/>
        <v>0.27199002370170233</v>
      </c>
      <c r="P91" s="43">
        <f t="shared" si="24"/>
        <v>0.55359142469042022</v>
      </c>
      <c r="Q91" s="43">
        <f t="shared" si="24"/>
        <v>0.47417371733517366</v>
      </c>
      <c r="R91" s="43">
        <f t="shared" si="24"/>
        <v>0.71313730103687911</v>
      </c>
      <c r="S91" s="43">
        <f t="shared" si="24"/>
        <v>0.95964347533472982</v>
      </c>
      <c r="T91" s="43">
        <f t="shared" si="24"/>
        <v>1.2809043991152618</v>
      </c>
      <c r="U91" s="43">
        <f t="shared" si="24"/>
        <v>1.1213937246050296</v>
      </c>
      <c r="V91" s="43">
        <f t="shared" si="24"/>
        <v>1.2190613199738596</v>
      </c>
      <c r="W91" s="43">
        <f t="shared" si="24"/>
        <v>1.3577641236262095</v>
      </c>
      <c r="X91" s="43">
        <f t="shared" si="24"/>
        <v>1.1327246620856335</v>
      </c>
      <c r="Y91" s="43">
        <f t="shared" si="24"/>
        <v>1.723446393865298</v>
      </c>
      <c r="Z91" s="43">
        <f t="shared" si="24"/>
        <v>3.2559492847210478</v>
      </c>
      <c r="AA91" s="43">
        <f t="shared" si="24"/>
        <v>1.5973708036209067</v>
      </c>
      <c r="AB91" s="43">
        <f t="shared" si="24"/>
        <v>1.5638848350727399</v>
      </c>
      <c r="AC91" s="43">
        <f t="shared" si="24"/>
        <v>1.4325579131196717</v>
      </c>
      <c r="AD91" s="43">
        <f t="shared" si="24"/>
        <v>1.8325825466865207</v>
      </c>
      <c r="AE91" s="43">
        <f t="shared" si="24"/>
        <v>2.1726888741918255</v>
      </c>
      <c r="AF91" s="43">
        <f t="shared" si="3"/>
        <v>2.2925097920323729</v>
      </c>
      <c r="AG91" s="43">
        <f t="shared" ref="AG91:AH91" si="30">AG62/AG33*100</f>
        <v>1.9069710535793685</v>
      </c>
      <c r="AH91" s="43">
        <f t="shared" si="30"/>
        <v>2.5862163189694365</v>
      </c>
      <c r="AI91" s="43">
        <f t="shared" si="24"/>
        <v>1.1996436438815719</v>
      </c>
      <c r="AJ91" s="26"/>
      <c r="AK91" s="27"/>
      <c r="AL91" s="28"/>
      <c r="AM91" s="29"/>
      <c r="AN91" s="29"/>
    </row>
    <row r="92" spans="1:40" ht="12" customHeight="1" x14ac:dyDescent="0.25">
      <c r="A92" s="40"/>
      <c r="B92" s="41" t="s">
        <v>52</v>
      </c>
      <c r="C92" s="43">
        <f t="shared" si="22"/>
        <v>1.8878345160033245</v>
      </c>
      <c r="D92" s="43">
        <f t="shared" si="24"/>
        <v>1.5211481154680451</v>
      </c>
      <c r="E92" s="43">
        <f t="shared" si="24"/>
        <v>1.3066610886852044</v>
      </c>
      <c r="F92" s="43">
        <f t="shared" si="24"/>
        <v>0.97536415520090503</v>
      </c>
      <c r="G92" s="43">
        <f t="shared" si="24"/>
        <v>0.65077015645875558</v>
      </c>
      <c r="H92" s="43">
        <f t="shared" si="24"/>
        <v>0.7270547391085852</v>
      </c>
      <c r="I92" s="43">
        <f t="shared" si="24"/>
        <v>0.65678297010068631</v>
      </c>
      <c r="J92" s="43">
        <f t="shared" si="24"/>
        <v>0.24391311681231068</v>
      </c>
      <c r="K92" s="43">
        <f t="shared" si="24"/>
        <v>9.680340417312347E-2</v>
      </c>
      <c r="L92" s="43">
        <f t="shared" si="24"/>
        <v>0.10185510318261728</v>
      </c>
      <c r="M92" s="43">
        <f t="shared" si="24"/>
        <v>9.0334346805701349E-2</v>
      </c>
      <c r="N92" s="43">
        <f t="shared" si="24"/>
        <v>8.6411038760648901E-2</v>
      </c>
      <c r="O92" s="43">
        <f t="shared" si="24"/>
        <v>9.061122328672469E-2</v>
      </c>
      <c r="P92" s="43">
        <f t="shared" si="24"/>
        <v>8.5458825427078541E-2</v>
      </c>
      <c r="Q92" s="43">
        <f t="shared" si="24"/>
        <v>8.3669688580863349E-2</v>
      </c>
      <c r="R92" s="43">
        <f t="shared" si="24"/>
        <v>0.10321018380503345</v>
      </c>
      <c r="S92" s="43">
        <f t="shared" si="24"/>
        <v>9.3031210838160461E-2</v>
      </c>
      <c r="T92" s="43">
        <f t="shared" si="24"/>
        <v>0.12006700284125545</v>
      </c>
      <c r="U92" s="43">
        <f t="shared" si="24"/>
        <v>0.14027490104049783</v>
      </c>
      <c r="V92" s="43">
        <f t="shared" si="24"/>
        <v>0.1456465994716841</v>
      </c>
      <c r="W92" s="43">
        <f t="shared" si="24"/>
        <v>0.17692786716518974</v>
      </c>
      <c r="X92" s="43">
        <f t="shared" si="24"/>
        <v>0.16751627366081656</v>
      </c>
      <c r="Y92" s="43">
        <f t="shared" si="24"/>
        <v>0.18818274894789719</v>
      </c>
      <c r="Z92" s="43">
        <f t="shared" si="24"/>
        <v>0.19542307487808225</v>
      </c>
      <c r="AA92" s="43">
        <f t="shared" si="24"/>
        <v>0.22376092249755097</v>
      </c>
      <c r="AB92" s="43">
        <f t="shared" si="24"/>
        <v>0.22176955575645393</v>
      </c>
      <c r="AC92" s="43">
        <f t="shared" si="24"/>
        <v>0.23410826405716539</v>
      </c>
      <c r="AD92" s="43">
        <f t="shared" si="24"/>
        <v>0.19445452084683149</v>
      </c>
      <c r="AE92" s="43">
        <f t="shared" si="24"/>
        <v>0.15398995391536047</v>
      </c>
      <c r="AF92" s="43">
        <f t="shared" si="3"/>
        <v>0.13451498308659013</v>
      </c>
      <c r="AG92" s="43">
        <f t="shared" ref="AG92:AH92" si="31">AG63/AG34*100</f>
        <v>8.9274539766560246E-2</v>
      </c>
      <c r="AH92" s="43">
        <f t="shared" si="31"/>
        <v>0.10202956346866823</v>
      </c>
      <c r="AI92" s="43">
        <f t="shared" si="24"/>
        <v>0.23135699354936792</v>
      </c>
      <c r="AJ92" s="26"/>
      <c r="AK92" s="27"/>
      <c r="AL92" s="28"/>
      <c r="AM92" s="29"/>
      <c r="AN92" s="29"/>
    </row>
    <row r="93" spans="1:40" ht="12" customHeight="1" x14ac:dyDescent="0.25">
      <c r="A93" s="40"/>
      <c r="B93" s="41" t="s">
        <v>427</v>
      </c>
      <c r="C93" s="43">
        <f t="shared" si="22"/>
        <v>1.3080633877149888</v>
      </c>
      <c r="D93" s="43">
        <f t="shared" si="24"/>
        <v>0.92210428170406755</v>
      </c>
      <c r="E93" s="43">
        <f t="shared" si="24"/>
        <v>0.81947558274823618</v>
      </c>
      <c r="F93" s="43">
        <f t="shared" si="24"/>
        <v>0.71164885999055749</v>
      </c>
      <c r="G93" s="43">
        <f t="shared" si="24"/>
        <v>0.57135590478822906</v>
      </c>
      <c r="H93" s="43">
        <f t="shared" si="24"/>
        <v>0.33898240049948242</v>
      </c>
      <c r="I93" s="43">
        <f t="shared" si="24"/>
        <v>0.27743086011107032</v>
      </c>
      <c r="J93" s="43">
        <f t="shared" si="24"/>
        <v>0.14231323766372342</v>
      </c>
      <c r="K93" s="43">
        <f t="shared" si="24"/>
        <v>7.1051915650095998E-2</v>
      </c>
      <c r="L93" s="43">
        <f t="shared" si="24"/>
        <v>9.3669220977745465E-2</v>
      </c>
      <c r="M93" s="43">
        <f t="shared" si="24"/>
        <v>4.4790575505110786E-2</v>
      </c>
      <c r="N93" s="43">
        <f t="shared" si="24"/>
        <v>4.7581835706631187E-2</v>
      </c>
      <c r="O93" s="43">
        <f t="shared" si="24"/>
        <v>4.7771261645358144E-2</v>
      </c>
      <c r="P93" s="43">
        <f t="shared" si="24"/>
        <v>7.9358416811347116E-2</v>
      </c>
      <c r="Q93" s="43">
        <f t="shared" si="24"/>
        <v>7.3604960296965061E-2</v>
      </c>
      <c r="R93" s="43">
        <f t="shared" si="24"/>
        <v>6.8653971976934569E-2</v>
      </c>
      <c r="S93" s="43">
        <f t="shared" si="24"/>
        <v>8.021333023126713E-2</v>
      </c>
      <c r="T93" s="43">
        <f t="shared" si="24"/>
        <v>9.6288690713949382E-2</v>
      </c>
      <c r="U93" s="43">
        <f t="shared" si="24"/>
        <v>0.1094047850137477</v>
      </c>
      <c r="V93" s="43">
        <f t="shared" si="24"/>
        <v>9.7545618752582608E-2</v>
      </c>
      <c r="W93" s="43">
        <f t="shared" si="24"/>
        <v>0.1155452351051704</v>
      </c>
      <c r="X93" s="43">
        <f t="shared" si="24"/>
        <v>0.10637675148699201</v>
      </c>
      <c r="Y93" s="43">
        <f t="shared" si="24"/>
        <v>0.12057872522247932</v>
      </c>
      <c r="Z93" s="43">
        <f t="shared" si="24"/>
        <v>0.14269699663335988</v>
      </c>
      <c r="AA93" s="43">
        <f t="shared" si="24"/>
        <v>0.1507989415785049</v>
      </c>
      <c r="AB93" s="43">
        <f t="shared" si="24"/>
        <v>0.15726246659033338</v>
      </c>
      <c r="AC93" s="43">
        <f t="shared" si="24"/>
        <v>0.15071469943730431</v>
      </c>
      <c r="AD93" s="43">
        <f t="shared" si="24"/>
        <v>0.1260344208568582</v>
      </c>
      <c r="AE93" s="43">
        <f t="shared" si="24"/>
        <v>0.14531160010271846</v>
      </c>
      <c r="AF93" s="43">
        <f t="shared" si="3"/>
        <v>0.12572614785405228</v>
      </c>
      <c r="AG93" s="43">
        <f t="shared" ref="AG93:AH93" si="32">AG64/AG35*100</f>
        <v>0.11468790176505458</v>
      </c>
      <c r="AH93" s="43">
        <f t="shared" si="32"/>
        <v>0.10737174733104092</v>
      </c>
      <c r="AI93" s="43">
        <f t="shared" si="24"/>
        <v>0.16399953591387018</v>
      </c>
      <c r="AJ93" s="26"/>
      <c r="AK93" s="27"/>
      <c r="AL93" s="28"/>
      <c r="AM93" s="29"/>
      <c r="AN93" s="29"/>
    </row>
    <row r="94" spans="1:40" ht="12" customHeight="1" x14ac:dyDescent="0.25">
      <c r="A94" s="40"/>
      <c r="B94" s="41"/>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26"/>
      <c r="AK94" s="27"/>
      <c r="AL94" s="28"/>
      <c r="AM94" s="29"/>
      <c r="AN94" s="29"/>
    </row>
    <row r="95" spans="1:40" ht="12" customHeight="1" thickBot="1" x14ac:dyDescent="0.3">
      <c r="A95" s="34"/>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24"/>
      <c r="AK95" s="27"/>
      <c r="AL95" s="28"/>
      <c r="AM95" s="28"/>
      <c r="AN95" s="31"/>
    </row>
    <row r="96" spans="1:40" ht="12" customHeight="1" thickTop="1" x14ac:dyDescent="0.25">
      <c r="A96" s="44" t="s">
        <v>567</v>
      </c>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7"/>
      <c r="AL96" s="28"/>
      <c r="AM96" s="28"/>
      <c r="AN96" s="31"/>
    </row>
    <row r="97" spans="1:40" ht="12" customHeight="1" x14ac:dyDescent="0.25">
      <c r="A97" s="45"/>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7"/>
      <c r="AL97" s="47"/>
      <c r="AM97" s="47"/>
      <c r="AN97" s="46"/>
    </row>
    <row r="98" spans="1:40" ht="12" customHeight="1" x14ac:dyDescent="0.25">
      <c r="A98" s="45"/>
      <c r="B98" s="48"/>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28"/>
      <c r="AL98" s="28"/>
      <c r="AM98" s="28"/>
      <c r="AN98" s="31"/>
    </row>
    <row r="99" spans="1:40" ht="12" customHeight="1" x14ac:dyDescent="0.25">
      <c r="A99" s="45"/>
      <c r="B99" s="48"/>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28"/>
      <c r="AL99" s="28"/>
      <c r="AM99" s="28"/>
      <c r="AN99" s="31"/>
    </row>
    <row r="100" spans="1:40" ht="12" customHeight="1" x14ac:dyDescent="0.25">
      <c r="A100" s="45"/>
      <c r="B100" s="48"/>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28"/>
      <c r="AL100" s="28"/>
      <c r="AM100" s="28"/>
      <c r="AN100" s="31"/>
    </row>
    <row r="101" spans="1:40" ht="12" customHeight="1" x14ac:dyDescent="0.25">
      <c r="A101" s="45"/>
      <c r="B101" s="48"/>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28"/>
      <c r="AL101" s="28"/>
      <c r="AM101" s="28"/>
      <c r="AN101" s="31"/>
    </row>
    <row r="102" spans="1:40" ht="12" customHeight="1" x14ac:dyDescent="0.25">
      <c r="A102" s="45"/>
      <c r="B102" s="48"/>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28"/>
      <c r="AL102" s="28"/>
      <c r="AM102" s="28"/>
      <c r="AN102" s="31"/>
    </row>
    <row r="103" spans="1:40" ht="12" customHeight="1" x14ac:dyDescent="0.25">
      <c r="AJ103" s="31"/>
      <c r="AK103" s="28"/>
      <c r="AL103" s="28"/>
      <c r="AM103" s="28"/>
      <c r="AN103" s="31"/>
    </row>
    <row r="104" spans="1:40" ht="12" customHeight="1" x14ac:dyDescent="0.25">
      <c r="A104" s="45"/>
      <c r="B104" s="48"/>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28"/>
      <c r="AL104" s="28"/>
      <c r="AM104" s="28"/>
      <c r="AN104" s="31"/>
    </row>
    <row r="105" spans="1:40" ht="12" customHeight="1" x14ac:dyDescent="0.25">
      <c r="A105" s="45"/>
      <c r="B105" s="48"/>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28"/>
      <c r="AL105" s="28"/>
      <c r="AM105" s="28"/>
      <c r="AN105" s="31"/>
    </row>
    <row r="106" spans="1:40" ht="12" customHeight="1" x14ac:dyDescent="0.25">
      <c r="A106" s="45"/>
      <c r="B106" s="48"/>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28"/>
      <c r="AL106" s="28"/>
      <c r="AM106" s="28"/>
      <c r="AN106" s="31"/>
    </row>
    <row r="107" spans="1:40" ht="12" customHeight="1" x14ac:dyDescent="0.25">
      <c r="A107" s="45"/>
      <c r="B107" s="48"/>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28"/>
      <c r="AL107" s="28"/>
      <c r="AM107" s="28"/>
      <c r="AN107" s="31"/>
    </row>
    <row r="108" spans="1:40" ht="12" customHeight="1" x14ac:dyDescent="0.25">
      <c r="A108" s="45"/>
      <c r="B108" s="48"/>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28"/>
      <c r="AL108" s="28"/>
      <c r="AM108" s="28"/>
      <c r="AN108" s="31"/>
    </row>
    <row r="109" spans="1:40" ht="12" customHeight="1" x14ac:dyDescent="0.25">
      <c r="A109" s="45"/>
      <c r="B109" s="48"/>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28"/>
      <c r="AL109" s="28"/>
      <c r="AM109" s="28"/>
      <c r="AN109" s="31"/>
    </row>
    <row r="110" spans="1:40" ht="12" customHeight="1" x14ac:dyDescent="0.25">
      <c r="A110" s="45"/>
      <c r="B110" s="48"/>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28"/>
      <c r="AL110" s="28"/>
      <c r="AM110" s="28"/>
      <c r="AN110" s="31"/>
    </row>
    <row r="111" spans="1:40" ht="12" customHeight="1" x14ac:dyDescent="0.25">
      <c r="A111" s="45"/>
      <c r="B111" s="48"/>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28"/>
      <c r="AL111" s="28"/>
      <c r="AM111" s="28"/>
      <c r="AN111" s="31"/>
    </row>
    <row r="112" spans="1:40" ht="12" customHeight="1" x14ac:dyDescent="0.25">
      <c r="A112" s="45"/>
      <c r="B112" s="48"/>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28"/>
      <c r="AL112" s="28"/>
      <c r="AM112" s="28"/>
      <c r="AN112" s="31"/>
    </row>
    <row r="113" spans="1:40" ht="12" customHeight="1" x14ac:dyDescent="0.25">
      <c r="A113" s="45"/>
      <c r="B113" s="48"/>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c r="AJ113" s="31"/>
      <c r="AK113" s="28"/>
      <c r="AL113" s="28"/>
      <c r="AM113" s="28"/>
      <c r="AN113" s="31"/>
    </row>
    <row r="114" spans="1:40" ht="12" customHeight="1" x14ac:dyDescent="0.25">
      <c r="A114" s="45"/>
      <c r="B114" s="48"/>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28"/>
      <c r="AL114" s="28"/>
      <c r="AM114" s="28"/>
      <c r="AN114" s="31"/>
    </row>
    <row r="115" spans="1:40" ht="12" customHeight="1" x14ac:dyDescent="0.25">
      <c r="A115" s="45"/>
      <c r="B115" s="48"/>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28"/>
      <c r="AL115" s="28"/>
      <c r="AM115" s="28"/>
      <c r="AN115" s="31"/>
    </row>
    <row r="116" spans="1:40" ht="12" customHeight="1" x14ac:dyDescent="0.25">
      <c r="A116" s="45"/>
      <c r="B116" s="48"/>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31"/>
      <c r="AJ116" s="31"/>
      <c r="AK116" s="28"/>
      <c r="AL116" s="28"/>
      <c r="AM116" s="28"/>
      <c r="AN116" s="31"/>
    </row>
    <row r="117" spans="1:40" ht="12" customHeight="1" x14ac:dyDescent="0.25">
      <c r="A117" s="45"/>
      <c r="B117" s="48"/>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31"/>
      <c r="AJ117" s="31"/>
      <c r="AK117" s="28"/>
      <c r="AL117" s="28"/>
      <c r="AM117" s="28"/>
      <c r="AN117" s="31"/>
    </row>
    <row r="118" spans="1:40" ht="12" customHeight="1" x14ac:dyDescent="0.25">
      <c r="A118" s="45"/>
      <c r="B118" s="48"/>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28"/>
      <c r="AL118" s="28"/>
      <c r="AM118" s="28"/>
      <c r="AN118" s="31"/>
    </row>
    <row r="119" spans="1:40" ht="12" customHeight="1" x14ac:dyDescent="0.25">
      <c r="A119" s="45"/>
      <c r="B119" s="48"/>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28"/>
      <c r="AL119" s="28"/>
      <c r="AM119" s="28"/>
      <c r="AN119" s="31"/>
    </row>
    <row r="120" spans="1:40" ht="12" customHeight="1" x14ac:dyDescent="0.25">
      <c r="A120" s="45"/>
      <c r="B120" s="48"/>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28"/>
      <c r="AL120" s="28"/>
      <c r="AM120" s="28"/>
      <c r="AN120" s="31"/>
    </row>
    <row r="121" spans="1:40" ht="12" customHeight="1" x14ac:dyDescent="0.25">
      <c r="A121" s="45"/>
      <c r="B121" s="48"/>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31"/>
      <c r="AJ121" s="31"/>
      <c r="AK121" s="28"/>
      <c r="AL121" s="28"/>
      <c r="AM121" s="28"/>
      <c r="AN121" s="31"/>
    </row>
    <row r="122" spans="1:40" ht="12" customHeight="1" x14ac:dyDescent="0.25">
      <c r="A122" s="45"/>
      <c r="B122" s="48"/>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c r="AJ122" s="31"/>
      <c r="AK122" s="28"/>
      <c r="AL122" s="28"/>
      <c r="AM122" s="28"/>
      <c r="AN122" s="31"/>
    </row>
    <row r="123" spans="1:40" ht="12" customHeight="1" x14ac:dyDescent="0.25">
      <c r="A123" s="45"/>
      <c r="B123" s="48"/>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28"/>
      <c r="AL123" s="28"/>
      <c r="AM123" s="28"/>
      <c r="AN123" s="31"/>
    </row>
    <row r="124" spans="1:40" ht="12" customHeight="1" x14ac:dyDescent="0.25">
      <c r="A124" s="45"/>
      <c r="B124" s="48"/>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31"/>
      <c r="AJ124" s="31"/>
      <c r="AK124" s="28"/>
      <c r="AL124" s="28"/>
      <c r="AM124" s="28"/>
      <c r="AN124" s="31"/>
    </row>
    <row r="125" spans="1:40" ht="12" customHeight="1" x14ac:dyDescent="0.25">
      <c r="A125" s="45"/>
      <c r="B125" s="49"/>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c r="AK125" s="28"/>
      <c r="AL125" s="28"/>
      <c r="AM125" s="28"/>
      <c r="AN125" s="31"/>
    </row>
    <row r="126" spans="1:40" ht="12" customHeight="1" x14ac:dyDescent="0.25">
      <c r="A126" s="45"/>
      <c r="B126" s="48"/>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28"/>
      <c r="AL126" s="28"/>
      <c r="AM126" s="28"/>
      <c r="AN126" s="31"/>
    </row>
    <row r="127" spans="1:40" ht="12" customHeight="1" x14ac:dyDescent="0.25">
      <c r="A127" s="45"/>
      <c r="B127" s="48"/>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28"/>
      <c r="AL127" s="28"/>
      <c r="AM127" s="28"/>
      <c r="AN127" s="31"/>
    </row>
    <row r="128" spans="1:40" ht="12" customHeight="1" x14ac:dyDescent="0.25">
      <c r="A128" s="45"/>
      <c r="B128" s="48"/>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28"/>
      <c r="AL128" s="28"/>
      <c r="AM128" s="28"/>
      <c r="AN128" s="31"/>
    </row>
    <row r="129" spans="1:40" ht="12" customHeight="1" x14ac:dyDescent="0.25">
      <c r="A129" s="45"/>
      <c r="B129" s="48"/>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28"/>
      <c r="AL129" s="28"/>
      <c r="AM129" s="28"/>
      <c r="AN129" s="31"/>
    </row>
    <row r="130" spans="1:40" ht="12" customHeight="1" x14ac:dyDescent="0.25">
      <c r="A130" s="45"/>
      <c r="B130" s="48"/>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28"/>
      <c r="AL130" s="28"/>
      <c r="AM130" s="28"/>
      <c r="AN130" s="31"/>
    </row>
    <row r="131" spans="1:40" ht="12" customHeight="1" x14ac:dyDescent="0.25">
      <c r="A131" s="45"/>
      <c r="B131" s="48"/>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c r="AK131" s="28"/>
      <c r="AL131" s="28"/>
      <c r="AM131" s="28"/>
      <c r="AN131" s="31"/>
    </row>
    <row r="132" spans="1:40" ht="12" customHeight="1" x14ac:dyDescent="0.25">
      <c r="A132" s="45"/>
      <c r="B132" s="48"/>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28"/>
      <c r="AL132" s="28"/>
      <c r="AM132" s="28"/>
      <c r="AN132" s="31"/>
    </row>
    <row r="133" spans="1:40" ht="12" customHeight="1" x14ac:dyDescent="0.25">
      <c r="A133" s="45"/>
      <c r="B133" s="48"/>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c r="AK133" s="28"/>
      <c r="AL133" s="28"/>
      <c r="AM133" s="28"/>
      <c r="AN133" s="31"/>
    </row>
    <row r="134" spans="1:40" ht="12" customHeight="1" x14ac:dyDescent="0.25">
      <c r="A134" s="45"/>
      <c r="B134" s="48"/>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31"/>
      <c r="AJ134" s="31"/>
      <c r="AK134" s="28"/>
      <c r="AL134" s="28"/>
      <c r="AM134" s="28"/>
      <c r="AN134" s="31"/>
    </row>
    <row r="135" spans="1:40" ht="12" customHeight="1" x14ac:dyDescent="0.25">
      <c r="A135" s="45"/>
      <c r="B135" s="48"/>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c r="AJ135" s="31"/>
      <c r="AK135" s="28"/>
      <c r="AL135" s="28"/>
      <c r="AM135" s="28"/>
      <c r="AN135" s="31"/>
    </row>
    <row r="136" spans="1:40" ht="12" customHeight="1" x14ac:dyDescent="0.25">
      <c r="A136" s="45"/>
      <c r="B136" s="48"/>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28"/>
      <c r="AL136" s="28"/>
      <c r="AM136" s="28"/>
      <c r="AN136" s="31"/>
    </row>
    <row r="137" spans="1:40" ht="12" customHeight="1" x14ac:dyDescent="0.25">
      <c r="A137" s="45"/>
      <c r="B137" s="48"/>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28"/>
      <c r="AL137" s="28"/>
      <c r="AM137" s="28"/>
      <c r="AN137" s="31"/>
    </row>
    <row r="138" spans="1:40" ht="12" customHeight="1" x14ac:dyDescent="0.25">
      <c r="A138" s="45"/>
      <c r="B138" s="48"/>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c r="AJ138" s="31"/>
      <c r="AK138" s="28"/>
      <c r="AL138" s="28"/>
      <c r="AM138" s="28"/>
      <c r="AN138" s="31"/>
    </row>
    <row r="139" spans="1:40" ht="12" customHeight="1" x14ac:dyDescent="0.25">
      <c r="A139" s="45"/>
      <c r="B139" s="48"/>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28"/>
      <c r="AL139" s="28"/>
      <c r="AM139" s="28"/>
      <c r="AN139" s="31"/>
    </row>
    <row r="140" spans="1:40" ht="12" customHeight="1" x14ac:dyDescent="0.25">
      <c r="A140" s="45"/>
      <c r="B140" s="48"/>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31"/>
      <c r="AJ140" s="31"/>
      <c r="AK140" s="28"/>
      <c r="AL140" s="28"/>
      <c r="AM140" s="28"/>
      <c r="AN140" s="31"/>
    </row>
    <row r="141" spans="1:40" ht="12" customHeight="1" x14ac:dyDescent="0.25">
      <c r="A141" s="45"/>
      <c r="B141" s="48"/>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28"/>
      <c r="AL141" s="28"/>
      <c r="AM141" s="28"/>
      <c r="AN141" s="31"/>
    </row>
    <row r="142" spans="1:40" ht="12" customHeight="1" x14ac:dyDescent="0.25">
      <c r="A142" s="45"/>
      <c r="B142" s="48"/>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28"/>
      <c r="AL142" s="28"/>
      <c r="AM142" s="28"/>
      <c r="AN142" s="31"/>
    </row>
    <row r="143" spans="1:40" ht="12" customHeight="1" x14ac:dyDescent="0.25">
      <c r="A143" s="45"/>
      <c r="B143" s="48"/>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28"/>
      <c r="AL143" s="28"/>
      <c r="AM143" s="28"/>
      <c r="AN143" s="31"/>
    </row>
    <row r="144" spans="1:40" ht="12" customHeight="1" x14ac:dyDescent="0.25">
      <c r="A144" s="45"/>
      <c r="B144" s="48"/>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28"/>
      <c r="AL144" s="28"/>
      <c r="AM144" s="28"/>
      <c r="AN144" s="31"/>
    </row>
    <row r="145" spans="1:40" ht="12" customHeight="1" x14ac:dyDescent="0.25">
      <c r="A145" s="45"/>
      <c r="B145" s="48"/>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28"/>
      <c r="AL145" s="28"/>
      <c r="AM145" s="28"/>
      <c r="AN145" s="31"/>
    </row>
    <row r="146" spans="1:40" ht="12" customHeight="1" x14ac:dyDescent="0.25">
      <c r="A146" s="45"/>
      <c r="B146" s="48"/>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28"/>
      <c r="AL146" s="28"/>
      <c r="AM146" s="28"/>
      <c r="AN146" s="31"/>
    </row>
    <row r="147" spans="1:40" ht="12" customHeight="1" x14ac:dyDescent="0.25">
      <c r="A147" s="45"/>
      <c r="B147" s="48"/>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28"/>
      <c r="AL147" s="28"/>
      <c r="AM147" s="28"/>
      <c r="AN147" s="31"/>
    </row>
    <row r="148" spans="1:40" ht="12" customHeight="1" x14ac:dyDescent="0.25">
      <c r="A148" s="45"/>
      <c r="B148" s="48"/>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28"/>
      <c r="AL148" s="28"/>
      <c r="AM148" s="28"/>
      <c r="AN148" s="31"/>
    </row>
    <row r="149" spans="1:40" ht="12" customHeight="1" x14ac:dyDescent="0.25">
      <c r="A149" s="45"/>
      <c r="B149" s="48"/>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c r="AK149" s="28"/>
      <c r="AL149" s="28"/>
      <c r="AM149" s="28"/>
      <c r="AN149" s="31"/>
    </row>
    <row r="150" spans="1:40" ht="12" customHeight="1" x14ac:dyDescent="0.25">
      <c r="A150" s="45"/>
      <c r="B150" s="48"/>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28"/>
      <c r="AL150" s="28"/>
      <c r="AM150" s="28"/>
      <c r="AN150" s="31"/>
    </row>
    <row r="151" spans="1:40" ht="12" customHeight="1" x14ac:dyDescent="0.25">
      <c r="A151" s="45"/>
      <c r="B151" s="48"/>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28"/>
      <c r="AL151" s="28"/>
      <c r="AM151" s="28"/>
      <c r="AN151" s="31"/>
    </row>
    <row r="152" spans="1:40" ht="12" customHeight="1" x14ac:dyDescent="0.25">
      <c r="A152" s="45"/>
      <c r="B152" s="48"/>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28"/>
      <c r="AL152" s="28"/>
      <c r="AM152" s="28"/>
      <c r="AN152" s="31"/>
    </row>
    <row r="153" spans="1:40" ht="12" customHeight="1" x14ac:dyDescent="0.25">
      <c r="A153" s="45"/>
      <c r="B153" s="48"/>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28"/>
      <c r="AL153" s="28"/>
      <c r="AM153" s="28"/>
      <c r="AN153" s="31"/>
    </row>
    <row r="154" spans="1:40" ht="12" customHeight="1" x14ac:dyDescent="0.25">
      <c r="A154" s="45"/>
      <c r="B154" s="48"/>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28"/>
      <c r="AL154" s="28"/>
      <c r="AM154" s="28"/>
      <c r="AN154" s="31"/>
    </row>
    <row r="155" spans="1:40" ht="12" customHeight="1" x14ac:dyDescent="0.25">
      <c r="A155" s="45"/>
      <c r="B155" s="48"/>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28"/>
      <c r="AL155" s="28"/>
      <c r="AM155" s="28"/>
      <c r="AN155" s="31"/>
    </row>
    <row r="156" spans="1:40" ht="12" customHeight="1" x14ac:dyDescent="0.25">
      <c r="A156" s="45"/>
      <c r="B156" s="48"/>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28"/>
      <c r="AL156" s="28"/>
      <c r="AM156" s="28"/>
      <c r="AN156" s="31"/>
    </row>
    <row r="157" spans="1:40" ht="12" customHeight="1" x14ac:dyDescent="0.25">
      <c r="A157" s="45"/>
      <c r="B157" s="48"/>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28"/>
      <c r="AL157" s="28"/>
      <c r="AM157" s="28"/>
      <c r="AN157" s="31"/>
    </row>
    <row r="158" spans="1:40" ht="12" customHeight="1" x14ac:dyDescent="0.25">
      <c r="A158" s="45"/>
      <c r="B158" s="48"/>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28"/>
      <c r="AL158" s="28"/>
      <c r="AM158" s="28"/>
      <c r="AN158" s="31"/>
    </row>
    <row r="159" spans="1:40" ht="12" customHeight="1" x14ac:dyDescent="0.25">
      <c r="A159" s="45"/>
      <c r="B159" s="48"/>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28"/>
      <c r="AL159" s="28"/>
      <c r="AM159" s="28"/>
      <c r="AN159" s="31"/>
    </row>
    <row r="160" spans="1:40" ht="12" customHeight="1" x14ac:dyDescent="0.25">
      <c r="A160" s="45"/>
      <c r="B160" s="48"/>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28"/>
      <c r="AL160" s="28"/>
      <c r="AM160" s="28"/>
      <c r="AN160" s="31"/>
    </row>
    <row r="161" spans="1:40" ht="12" customHeight="1" x14ac:dyDescent="0.25">
      <c r="A161" s="45"/>
      <c r="B161" s="48"/>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28"/>
      <c r="AL161" s="28"/>
      <c r="AM161" s="28"/>
      <c r="AN161" s="31"/>
    </row>
    <row r="162" spans="1:40" ht="12" customHeight="1" x14ac:dyDescent="0.25">
      <c r="A162" s="45"/>
      <c r="B162" s="48"/>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28"/>
      <c r="AL162" s="28"/>
      <c r="AM162" s="28"/>
      <c r="AN162" s="31"/>
    </row>
    <row r="163" spans="1:40" ht="12" customHeight="1" x14ac:dyDescent="0.25">
      <c r="A163" s="45"/>
      <c r="B163" s="48"/>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28"/>
      <c r="AL163" s="28"/>
      <c r="AM163" s="28"/>
      <c r="AN163" s="31"/>
    </row>
    <row r="164" spans="1:40" ht="12" customHeight="1" x14ac:dyDescent="0.25">
      <c r="A164" s="45"/>
      <c r="B164" s="48"/>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28"/>
      <c r="AL164" s="28"/>
      <c r="AM164" s="28"/>
      <c r="AN164" s="31"/>
    </row>
    <row r="165" spans="1:40" ht="12" customHeight="1" x14ac:dyDescent="0.25">
      <c r="A165" s="45"/>
      <c r="B165" s="48"/>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28"/>
      <c r="AL165" s="28"/>
      <c r="AM165" s="28"/>
      <c r="AN165" s="31"/>
    </row>
    <row r="166" spans="1:40" ht="12" customHeight="1" x14ac:dyDescent="0.25">
      <c r="A166" s="45"/>
      <c r="B166" s="48"/>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28"/>
      <c r="AL166" s="28"/>
      <c r="AM166" s="28"/>
      <c r="AN166" s="31"/>
    </row>
    <row r="167" spans="1:40" ht="12" customHeight="1" x14ac:dyDescent="0.25">
      <c r="A167" s="45"/>
      <c r="B167" s="48"/>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28"/>
      <c r="AL167" s="28"/>
      <c r="AM167" s="28"/>
      <c r="AN167" s="31"/>
    </row>
    <row r="168" spans="1:40" ht="12" customHeight="1" x14ac:dyDescent="0.25">
      <c r="A168" s="45"/>
      <c r="B168" s="50"/>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28"/>
      <c r="AL168" s="28"/>
      <c r="AM168" s="28"/>
      <c r="AN168" s="31"/>
    </row>
    <row r="169" spans="1:40" ht="12" customHeight="1" x14ac:dyDescent="0.25">
      <c r="A169" s="45"/>
      <c r="B169" s="48"/>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c r="AK169" s="28"/>
      <c r="AL169" s="28"/>
      <c r="AM169" s="28"/>
      <c r="AN169" s="31"/>
    </row>
    <row r="170" spans="1:40" ht="12" customHeight="1" x14ac:dyDescent="0.25">
      <c r="A170" s="45"/>
      <c r="B170" s="48"/>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28"/>
      <c r="AL170" s="28"/>
      <c r="AM170" s="28"/>
      <c r="AN170" s="31"/>
    </row>
    <row r="171" spans="1:40" ht="12" customHeight="1" x14ac:dyDescent="0.25">
      <c r="A171" s="45"/>
      <c r="B171" s="48"/>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28"/>
      <c r="AL171" s="28"/>
      <c r="AM171" s="28"/>
      <c r="AN171" s="31"/>
    </row>
    <row r="172" spans="1:40" ht="12" customHeight="1" x14ac:dyDescent="0.25">
      <c r="A172" s="45"/>
      <c r="B172" s="48"/>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28"/>
      <c r="AL172" s="28"/>
      <c r="AM172" s="28"/>
      <c r="AN172" s="31"/>
    </row>
    <row r="173" spans="1:40" ht="12" customHeight="1" x14ac:dyDescent="0.25">
      <c r="A173" s="45"/>
      <c r="B173" s="48"/>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28"/>
      <c r="AL173" s="28"/>
      <c r="AM173" s="28"/>
      <c r="AN173" s="31"/>
    </row>
    <row r="174" spans="1:40" ht="12" customHeight="1" x14ac:dyDescent="0.25">
      <c r="A174" s="45"/>
      <c r="B174" s="48"/>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28"/>
      <c r="AL174" s="28"/>
      <c r="AM174" s="28"/>
      <c r="AN174" s="31"/>
    </row>
    <row r="175" spans="1:40" ht="12" customHeight="1" x14ac:dyDescent="0.25">
      <c r="A175" s="45"/>
      <c r="B175" s="48"/>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28"/>
      <c r="AL175" s="28"/>
      <c r="AM175" s="28"/>
      <c r="AN175" s="31"/>
    </row>
    <row r="176" spans="1:40" ht="12" customHeight="1" x14ac:dyDescent="0.25">
      <c r="A176" s="45"/>
      <c r="B176" s="48"/>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28"/>
      <c r="AL176" s="28"/>
      <c r="AM176" s="28"/>
      <c r="AN176" s="31"/>
    </row>
    <row r="177" spans="1:40" ht="12" customHeight="1" x14ac:dyDescent="0.25">
      <c r="A177" s="45"/>
      <c r="B177" s="48"/>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31"/>
      <c r="AJ177" s="31"/>
      <c r="AK177" s="28"/>
      <c r="AL177" s="28"/>
      <c r="AM177" s="28"/>
      <c r="AN177" s="31"/>
    </row>
    <row r="178" spans="1:40" ht="12" customHeight="1" x14ac:dyDescent="0.25">
      <c r="A178" s="45"/>
      <c r="B178" s="48"/>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31"/>
      <c r="AJ178" s="31"/>
      <c r="AK178" s="28"/>
      <c r="AL178" s="28"/>
      <c r="AM178" s="28"/>
      <c r="AN178" s="31"/>
    </row>
    <row r="179" spans="1:40" ht="12" customHeight="1" x14ac:dyDescent="0.25">
      <c r="A179" s="45"/>
      <c r="B179" s="48"/>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31"/>
      <c r="AJ179" s="31"/>
      <c r="AK179" s="28"/>
      <c r="AL179" s="28"/>
      <c r="AM179" s="28"/>
      <c r="AN179" s="31"/>
    </row>
    <row r="180" spans="1:40" ht="12" customHeight="1" x14ac:dyDescent="0.25">
      <c r="A180" s="45"/>
      <c r="B180" s="48"/>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28"/>
      <c r="AL180" s="28"/>
      <c r="AM180" s="28"/>
      <c r="AN180" s="31"/>
    </row>
    <row r="181" spans="1:40" ht="12" customHeight="1" x14ac:dyDescent="0.25">
      <c r="A181" s="51"/>
      <c r="B181" s="49"/>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31"/>
      <c r="AJ181" s="31"/>
      <c r="AK181" s="28"/>
      <c r="AL181" s="28"/>
      <c r="AM181" s="28"/>
      <c r="AN181" s="31"/>
    </row>
    <row r="182" spans="1:40" ht="12" customHeight="1" x14ac:dyDescent="0.25">
      <c r="A182" s="45"/>
      <c r="B182" s="48"/>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28"/>
      <c r="AL182" s="28"/>
      <c r="AM182" s="28"/>
      <c r="AN182" s="31"/>
    </row>
    <row r="183" spans="1:40" ht="12" customHeight="1" x14ac:dyDescent="0.25">
      <c r="A183" s="45"/>
      <c r="B183" s="48"/>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28"/>
      <c r="AL183" s="28"/>
      <c r="AM183" s="28"/>
      <c r="AN183" s="31"/>
    </row>
    <row r="184" spans="1:40" ht="12" customHeight="1" x14ac:dyDescent="0.25">
      <c r="A184" s="45"/>
      <c r="B184" s="48"/>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31"/>
      <c r="AJ184" s="31"/>
      <c r="AK184" s="28"/>
      <c r="AL184" s="28"/>
      <c r="AM184" s="28"/>
      <c r="AN184" s="31"/>
    </row>
    <row r="185" spans="1:40" ht="12" customHeight="1" x14ac:dyDescent="0.25">
      <c r="A185" s="45"/>
      <c r="B185" s="48"/>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31"/>
      <c r="AJ185" s="31"/>
      <c r="AK185" s="28"/>
      <c r="AL185" s="28"/>
      <c r="AM185" s="28"/>
      <c r="AN185" s="31"/>
    </row>
    <row r="186" spans="1:40" ht="12" customHeight="1" x14ac:dyDescent="0.25">
      <c r="A186" s="51"/>
      <c r="B186" s="49"/>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31"/>
      <c r="AJ186" s="31"/>
      <c r="AK186" s="28"/>
      <c r="AL186" s="28"/>
      <c r="AM186" s="28"/>
      <c r="AN186" s="31"/>
    </row>
    <row r="187" spans="1:40" ht="12" customHeight="1" x14ac:dyDescent="0.25">
      <c r="A187" s="45"/>
      <c r="B187" s="48"/>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28"/>
      <c r="AL187" s="28"/>
      <c r="AM187" s="28"/>
      <c r="AN187" s="31"/>
    </row>
    <row r="188" spans="1:40" ht="12" customHeight="1" x14ac:dyDescent="0.25">
      <c r="A188" s="45"/>
      <c r="B188" s="48"/>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28"/>
      <c r="AL188" s="28"/>
      <c r="AM188" s="28"/>
      <c r="AN188" s="31"/>
    </row>
    <row r="189" spans="1:40" ht="12" customHeight="1" x14ac:dyDescent="0.25">
      <c r="A189" s="45"/>
      <c r="B189" s="48"/>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28"/>
      <c r="AL189" s="28"/>
      <c r="AM189" s="28"/>
      <c r="AN189" s="31"/>
    </row>
    <row r="190" spans="1:40" ht="12" customHeight="1" x14ac:dyDescent="0.25">
      <c r="A190" s="51"/>
      <c r="B190" s="49"/>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31"/>
      <c r="AJ190" s="31"/>
      <c r="AK190" s="28"/>
      <c r="AL190" s="28"/>
      <c r="AM190" s="28"/>
      <c r="AN190" s="31"/>
    </row>
    <row r="191" spans="1:40" ht="12" customHeight="1" x14ac:dyDescent="0.25">
      <c r="A191" s="45"/>
      <c r="B191" s="48"/>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28"/>
      <c r="AL191" s="28"/>
      <c r="AM191" s="28"/>
      <c r="AN191" s="31"/>
    </row>
  </sheetData>
  <mergeCells count="5">
    <mergeCell ref="A2:AI2"/>
    <mergeCell ref="A4:AI4"/>
    <mergeCell ref="A8:AI8"/>
    <mergeCell ref="A37:AI37"/>
    <mergeCell ref="A66:AI66"/>
  </mergeCells>
  <hyperlinks>
    <hyperlink ref="A1" location="Índice!A1" display="Índice" xr:uid="{74DBF811-2DE8-42A3-899D-BE2C11431E41}"/>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2CD36-C37C-4632-B5B6-DC292B77DFA6}">
  <dimension ref="A1:AN162"/>
  <sheetViews>
    <sheetView showGridLines="0" zoomScale="90" zoomScaleNormal="90" workbookViewId="0"/>
  </sheetViews>
  <sheetFormatPr baseColWidth="10" defaultColWidth="7.109375" defaultRowHeight="13.2" x14ac:dyDescent="0.25"/>
  <cols>
    <col min="1" max="1" width="6.109375" style="30" customWidth="1"/>
    <col min="2" max="2" width="10.5546875" style="30" customWidth="1"/>
    <col min="3" max="34" width="10.6640625" style="30" customWidth="1"/>
    <col min="35" max="35" width="12" style="30" bestFit="1" customWidth="1"/>
    <col min="36" max="16384" width="7.109375" style="30"/>
  </cols>
  <sheetData>
    <row r="1" spans="1:40" ht="12" customHeight="1" x14ac:dyDescent="0.25">
      <c r="A1" s="23" t="s">
        <v>424</v>
      </c>
      <c r="B1" s="24"/>
      <c r="C1" s="25"/>
      <c r="D1" s="25"/>
      <c r="E1" s="25"/>
      <c r="F1" s="25"/>
      <c r="G1" s="25"/>
      <c r="H1" s="25"/>
      <c r="I1" s="25"/>
      <c r="J1" s="25"/>
      <c r="K1" s="25"/>
      <c r="L1" s="25"/>
      <c r="M1" s="25"/>
      <c r="N1" s="25"/>
      <c r="O1" s="25"/>
      <c r="P1" s="25"/>
      <c r="Q1" s="25"/>
      <c r="R1" s="26"/>
      <c r="S1" s="26"/>
      <c r="T1" s="26"/>
      <c r="U1" s="26"/>
      <c r="V1" s="26"/>
      <c r="W1" s="26"/>
      <c r="X1" s="26"/>
      <c r="Y1" s="26"/>
      <c r="Z1" s="25"/>
      <c r="AA1" s="25"/>
      <c r="AB1" s="25"/>
      <c r="AC1" s="25"/>
      <c r="AD1" s="25"/>
      <c r="AE1" s="25"/>
      <c r="AF1" s="25"/>
      <c r="AG1" s="25"/>
      <c r="AH1" s="25"/>
      <c r="AI1" s="25"/>
      <c r="AJ1" s="25"/>
      <c r="AK1" s="27"/>
      <c r="AL1" s="28"/>
      <c r="AM1" s="28"/>
      <c r="AN1" s="29"/>
    </row>
    <row r="2" spans="1:40" ht="12" customHeight="1" x14ac:dyDescent="0.25">
      <c r="A2" s="98" t="s">
        <v>510</v>
      </c>
      <c r="B2" s="98"/>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24"/>
      <c r="AK2" s="27"/>
      <c r="AL2" s="28"/>
      <c r="AM2" s="28"/>
      <c r="AN2" s="31"/>
    </row>
    <row r="3" spans="1:40" ht="12" customHeight="1" x14ac:dyDescent="0.25">
      <c r="A3" s="32"/>
      <c r="B3" s="80"/>
      <c r="C3" s="80"/>
      <c r="D3" s="80"/>
      <c r="E3" s="80"/>
      <c r="F3" s="80"/>
      <c r="G3" s="80"/>
      <c r="H3" s="80"/>
      <c r="I3" s="80"/>
      <c r="J3" s="80"/>
      <c r="K3" s="80"/>
      <c r="L3" s="80"/>
      <c r="M3" s="80"/>
      <c r="N3" s="80"/>
      <c r="O3" s="80"/>
      <c r="P3" s="24"/>
      <c r="Q3" s="24"/>
      <c r="R3" s="24"/>
      <c r="S3" s="24"/>
      <c r="T3" s="24"/>
      <c r="U3" s="24"/>
      <c r="V3" s="24"/>
      <c r="W3" s="24"/>
      <c r="X3" s="24"/>
      <c r="Y3" s="24"/>
      <c r="Z3" s="24"/>
      <c r="AA3" s="24"/>
      <c r="AB3" s="24"/>
      <c r="AC3" s="24"/>
      <c r="AD3" s="24"/>
      <c r="AE3" s="24"/>
      <c r="AF3" s="24"/>
      <c r="AG3" s="24"/>
      <c r="AH3" s="24"/>
      <c r="AI3" s="24"/>
      <c r="AJ3" s="24"/>
      <c r="AK3" s="27"/>
      <c r="AL3" s="28"/>
      <c r="AM3" s="28"/>
      <c r="AN3" s="31"/>
    </row>
    <row r="4" spans="1:40" ht="12" customHeight="1" x14ac:dyDescent="0.25">
      <c r="A4" s="98" t="s">
        <v>547</v>
      </c>
      <c r="B4" s="98"/>
      <c r="C4" s="98"/>
      <c r="D4" s="98"/>
      <c r="E4" s="98"/>
      <c r="F4" s="98"/>
      <c r="G4" s="98"/>
      <c r="H4" s="98"/>
      <c r="I4" s="98"/>
      <c r="J4" s="98"/>
      <c r="K4" s="98"/>
      <c r="L4" s="98"/>
      <c r="M4" s="98"/>
      <c r="N4" s="98"/>
      <c r="O4" s="98"/>
      <c r="P4" s="98"/>
      <c r="Q4" s="98"/>
      <c r="R4" s="98"/>
      <c r="S4" s="98"/>
      <c r="T4" s="98"/>
      <c r="U4" s="98"/>
      <c r="V4" s="98"/>
      <c r="W4" s="98"/>
      <c r="X4" s="98"/>
      <c r="Y4" s="98"/>
      <c r="Z4" s="98"/>
      <c r="AA4" s="98"/>
      <c r="AB4" s="98"/>
      <c r="AC4" s="98"/>
      <c r="AD4" s="98"/>
      <c r="AE4" s="98"/>
      <c r="AF4" s="98"/>
      <c r="AG4" s="98"/>
      <c r="AH4" s="98"/>
      <c r="AI4" s="98"/>
      <c r="AJ4" s="24"/>
      <c r="AK4" s="27"/>
      <c r="AL4" s="28"/>
      <c r="AM4" s="28"/>
      <c r="AN4" s="31"/>
    </row>
    <row r="5" spans="1:40" ht="12" customHeight="1" thickBot="1" x14ac:dyDescent="0.3">
      <c r="A5" s="34"/>
      <c r="B5" s="35"/>
      <c r="C5" s="35"/>
      <c r="D5" s="35"/>
      <c r="E5" s="35"/>
      <c r="F5" s="35"/>
      <c r="G5" s="35"/>
      <c r="H5" s="35"/>
      <c r="I5" s="35"/>
      <c r="J5" s="35"/>
      <c r="K5" s="35"/>
      <c r="L5" s="35"/>
      <c r="M5" s="35"/>
      <c r="N5" s="35"/>
      <c r="O5" s="35"/>
      <c r="P5" s="24"/>
      <c r="Q5" s="24"/>
      <c r="R5" s="24"/>
      <c r="S5" s="24"/>
      <c r="T5" s="24"/>
      <c r="U5" s="24"/>
      <c r="V5" s="24"/>
      <c r="W5" s="24"/>
      <c r="X5" s="24"/>
      <c r="Y5" s="24"/>
      <c r="Z5" s="24"/>
      <c r="AA5" s="24"/>
      <c r="AB5" s="24"/>
      <c r="AC5" s="24"/>
      <c r="AD5" s="24"/>
      <c r="AE5" s="24"/>
      <c r="AF5" s="24"/>
      <c r="AG5" s="24"/>
      <c r="AH5" s="24"/>
      <c r="AI5" s="24"/>
      <c r="AJ5" s="24"/>
      <c r="AK5" s="27"/>
      <c r="AL5" s="28"/>
      <c r="AM5" s="28"/>
      <c r="AN5" s="31"/>
    </row>
    <row r="6" spans="1:40" s="38" customFormat="1" ht="12" customHeight="1" thickTop="1" thickBot="1" x14ac:dyDescent="0.3">
      <c r="A6" s="80"/>
      <c r="B6" s="36"/>
      <c r="C6" s="37">
        <v>1990</v>
      </c>
      <c r="D6" s="37">
        <v>1991</v>
      </c>
      <c r="E6" s="37">
        <v>1992</v>
      </c>
      <c r="F6" s="37">
        <v>1993</v>
      </c>
      <c r="G6" s="37">
        <v>1994</v>
      </c>
      <c r="H6" s="37">
        <v>1995</v>
      </c>
      <c r="I6" s="37">
        <v>1996</v>
      </c>
      <c r="J6" s="37">
        <v>1997</v>
      </c>
      <c r="K6" s="37">
        <v>1998</v>
      </c>
      <c r="L6" s="37">
        <v>1999</v>
      </c>
      <c r="M6" s="37">
        <v>2000</v>
      </c>
      <c r="N6" s="37">
        <v>2001</v>
      </c>
      <c r="O6" s="37">
        <v>2002</v>
      </c>
      <c r="P6" s="37">
        <v>2003</v>
      </c>
      <c r="Q6" s="37">
        <v>2004</v>
      </c>
      <c r="R6" s="37">
        <v>2005</v>
      </c>
      <c r="S6" s="37">
        <v>2006</v>
      </c>
      <c r="T6" s="37">
        <v>2007</v>
      </c>
      <c r="U6" s="37">
        <v>2008</v>
      </c>
      <c r="V6" s="37">
        <v>2009</v>
      </c>
      <c r="W6" s="37">
        <v>2010</v>
      </c>
      <c r="X6" s="37">
        <v>2011</v>
      </c>
      <c r="Y6" s="37">
        <v>2012</v>
      </c>
      <c r="Z6" s="37">
        <v>2013</v>
      </c>
      <c r="AA6" s="37">
        <v>2014</v>
      </c>
      <c r="AB6" s="37">
        <v>2015</v>
      </c>
      <c r="AC6" s="37">
        <v>2016</v>
      </c>
      <c r="AD6" s="37">
        <v>2017</v>
      </c>
      <c r="AE6" s="37">
        <v>2018</v>
      </c>
      <c r="AF6" s="37">
        <v>2019</v>
      </c>
      <c r="AG6" s="37">
        <v>2020</v>
      </c>
      <c r="AH6" s="37">
        <v>2021</v>
      </c>
      <c r="AI6" s="37" t="s">
        <v>566</v>
      </c>
      <c r="AJ6" s="24"/>
      <c r="AK6" s="27"/>
      <c r="AL6" s="28"/>
      <c r="AM6" s="28"/>
      <c r="AN6" s="31"/>
    </row>
    <row r="7" spans="1:40" s="38" customFormat="1" ht="12" customHeight="1" thickTop="1" x14ac:dyDescent="0.25">
      <c r="A7" s="80"/>
      <c r="B7" s="36"/>
      <c r="C7" s="39"/>
      <c r="D7" s="39"/>
      <c r="E7" s="39"/>
      <c r="F7" s="39"/>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24"/>
      <c r="AK7" s="27"/>
      <c r="AL7" s="28"/>
      <c r="AM7" s="28"/>
      <c r="AN7" s="31"/>
    </row>
    <row r="8" spans="1:40" s="38" customFormat="1" ht="12" customHeight="1" x14ac:dyDescent="0.25">
      <c r="A8" s="98" t="s">
        <v>441</v>
      </c>
      <c r="B8" s="99"/>
      <c r="C8" s="99"/>
      <c r="D8" s="99"/>
      <c r="E8" s="99"/>
      <c r="F8" s="99"/>
      <c r="G8" s="99"/>
      <c r="H8" s="99"/>
      <c r="I8" s="99"/>
      <c r="J8" s="99"/>
      <c r="K8" s="99"/>
      <c r="L8" s="99"/>
      <c r="M8" s="99"/>
      <c r="N8" s="99"/>
      <c r="O8" s="99"/>
      <c r="P8" s="99"/>
      <c r="Q8" s="99"/>
      <c r="R8" s="99"/>
      <c r="S8" s="99"/>
      <c r="T8" s="99"/>
      <c r="U8" s="99"/>
      <c r="V8" s="99"/>
      <c r="W8" s="99"/>
      <c r="X8" s="99"/>
      <c r="Y8" s="99"/>
      <c r="Z8" s="99"/>
      <c r="AA8" s="99"/>
      <c r="AB8" s="99"/>
      <c r="AC8" s="99"/>
      <c r="AD8" s="99"/>
      <c r="AE8" s="99"/>
      <c r="AF8" s="99"/>
      <c r="AG8" s="99"/>
      <c r="AH8" s="99"/>
      <c r="AI8" s="99"/>
      <c r="AJ8" s="24"/>
      <c r="AK8" s="27"/>
      <c r="AL8" s="28"/>
      <c r="AM8" s="28"/>
      <c r="AN8" s="31"/>
    </row>
    <row r="9" spans="1:40" s="38" customFormat="1" ht="12" customHeight="1" x14ac:dyDescent="0.25">
      <c r="A9" s="80"/>
      <c r="B9" s="80"/>
      <c r="C9" s="80"/>
      <c r="D9" s="80"/>
      <c r="E9" s="80"/>
      <c r="F9" s="80"/>
      <c r="G9" s="80"/>
      <c r="H9" s="80"/>
      <c r="I9" s="80"/>
      <c r="J9" s="80"/>
      <c r="K9" s="80"/>
      <c r="L9" s="80"/>
      <c r="M9" s="80"/>
      <c r="N9" s="80"/>
      <c r="O9" s="80"/>
      <c r="P9" s="80"/>
      <c r="Q9" s="80"/>
      <c r="R9" s="80"/>
      <c r="S9" s="80"/>
      <c r="T9" s="80"/>
      <c r="U9" s="80"/>
      <c r="V9" s="80"/>
      <c r="W9" s="80"/>
      <c r="X9" s="80"/>
      <c r="Y9" s="80"/>
      <c r="Z9" s="80"/>
      <c r="AA9" s="80"/>
      <c r="AB9" s="80"/>
      <c r="AC9" s="80"/>
      <c r="AD9" s="80"/>
      <c r="AE9" s="80"/>
      <c r="AF9" s="91"/>
      <c r="AG9" s="92"/>
      <c r="AH9" s="93"/>
      <c r="AI9" s="80"/>
      <c r="AJ9" s="24"/>
      <c r="AK9" s="27"/>
      <c r="AL9" s="28"/>
      <c r="AM9" s="28"/>
      <c r="AN9" s="31"/>
    </row>
    <row r="10" spans="1:40" ht="12" customHeight="1" x14ac:dyDescent="0.25">
      <c r="A10" s="40"/>
      <c r="B10" s="41" t="s">
        <v>4</v>
      </c>
      <c r="C10" s="42">
        <v>0.9313729999999999</v>
      </c>
      <c r="D10" s="42">
        <v>0.48777999999999994</v>
      </c>
      <c r="E10" s="42">
        <v>0.44339800000000007</v>
      </c>
      <c r="F10" s="42">
        <v>0.39262300000000006</v>
      </c>
      <c r="G10" s="42">
        <v>0.415246</v>
      </c>
      <c r="H10" s="42">
        <v>0.49849599999999999</v>
      </c>
      <c r="I10" s="42">
        <v>0.54755699999999996</v>
      </c>
      <c r="J10" s="42">
        <v>1.200815</v>
      </c>
      <c r="K10" s="42">
        <v>1.15707</v>
      </c>
      <c r="L10" s="42">
        <v>0.98261999999999994</v>
      </c>
      <c r="M10" s="42">
        <v>0.95044399999999996</v>
      </c>
      <c r="N10" s="42">
        <v>1.1137039999999998</v>
      </c>
      <c r="O10" s="42">
        <v>1.328217</v>
      </c>
      <c r="P10" s="42">
        <v>1.6324730000000001</v>
      </c>
      <c r="Q10" s="42">
        <v>1.60263</v>
      </c>
      <c r="R10" s="42">
        <v>1.975252</v>
      </c>
      <c r="S10" s="42">
        <v>2.3339379999999998</v>
      </c>
      <c r="T10" s="42">
        <v>3.2561409999999995</v>
      </c>
      <c r="U10" s="42">
        <v>2.1778109999999997</v>
      </c>
      <c r="V10" s="42">
        <v>2.098706</v>
      </c>
      <c r="W10" s="42">
        <v>2.16018</v>
      </c>
      <c r="X10" s="42">
        <v>1.424229</v>
      </c>
      <c r="Y10" s="42">
        <v>1.1350250000000002</v>
      </c>
      <c r="Z10" s="42">
        <v>1.2131049999999999</v>
      </c>
      <c r="AA10" s="42">
        <v>1.22282</v>
      </c>
      <c r="AB10" s="42">
        <v>1.1583429999999999</v>
      </c>
      <c r="AC10" s="42">
        <v>0.5968770000000001</v>
      </c>
      <c r="AD10" s="42">
        <v>0.599715</v>
      </c>
      <c r="AE10" s="42">
        <v>0.66881599999999997</v>
      </c>
      <c r="AF10" s="42">
        <v>0.72392299999999998</v>
      </c>
      <c r="AG10" s="42">
        <v>0.36939299999999997</v>
      </c>
      <c r="AH10" s="42">
        <v>0.48233500000000007</v>
      </c>
      <c r="AI10" s="42">
        <f>SUM(C10:AH10)</f>
        <v>37.281055000000002</v>
      </c>
      <c r="AJ10" s="26"/>
      <c r="AK10" s="27"/>
      <c r="AL10" s="28"/>
      <c r="AM10" s="29"/>
      <c r="AN10" s="29"/>
    </row>
    <row r="11" spans="1:40" ht="12" customHeight="1" x14ac:dyDescent="0.25">
      <c r="A11" s="40"/>
      <c r="B11" s="41" t="s">
        <v>6</v>
      </c>
      <c r="C11" s="42">
        <v>4.3052199999999994</v>
      </c>
      <c r="D11" s="42">
        <v>5.0585599999999999</v>
      </c>
      <c r="E11" s="42">
        <v>6.1089079999999996</v>
      </c>
      <c r="F11" s="42">
        <v>8.5348050000000004</v>
      </c>
      <c r="G11" s="42">
        <v>13.913928999999998</v>
      </c>
      <c r="H11" s="42">
        <v>12.606312000000001</v>
      </c>
      <c r="I11" s="42">
        <v>14.047437000000002</v>
      </c>
      <c r="J11" s="42">
        <v>31.261616999999998</v>
      </c>
      <c r="K11" s="42">
        <v>22.008548000000001</v>
      </c>
      <c r="L11" s="42">
        <v>38.225555</v>
      </c>
      <c r="M11" s="42">
        <v>49.625059999999998</v>
      </c>
      <c r="N11" s="42">
        <v>23.572670999999996</v>
      </c>
      <c r="O11" s="42">
        <v>21.258776000000005</v>
      </c>
      <c r="P11" s="42">
        <v>21.988204999999997</v>
      </c>
      <c r="Q11" s="42">
        <v>24.528313000000004</v>
      </c>
      <c r="R11" s="42">
        <v>22.189729000000007</v>
      </c>
      <c r="S11" s="42">
        <v>23.927006999999996</v>
      </c>
      <c r="T11" s="42">
        <v>32.480131000000007</v>
      </c>
      <c r="U11" s="42">
        <v>41.562739999999998</v>
      </c>
      <c r="V11" s="42">
        <v>24.431799999999996</v>
      </c>
      <c r="W11" s="42">
        <v>27.031565999999998</v>
      </c>
      <c r="X11" s="42">
        <v>27.942968000000004</v>
      </c>
      <c r="Y11" s="42">
        <v>26.884631999999996</v>
      </c>
      <c r="Z11" s="42">
        <v>26.456461999999998</v>
      </c>
      <c r="AA11" s="42">
        <v>26.317084000000001</v>
      </c>
      <c r="AB11" s="42">
        <v>23.348924</v>
      </c>
      <c r="AC11" s="42">
        <v>22.155471000000002</v>
      </c>
      <c r="AD11" s="42">
        <v>18.802566999999996</v>
      </c>
      <c r="AE11" s="42">
        <v>16.328868</v>
      </c>
      <c r="AF11" s="42">
        <v>17.037081000000001</v>
      </c>
      <c r="AG11" s="42">
        <v>15.337085999999996</v>
      </c>
      <c r="AH11" s="42">
        <v>16.372833999999997</v>
      </c>
      <c r="AI11" s="42">
        <f t="shared" ref="AI11:AI35" si="0">SUM(C11:AH11)</f>
        <v>705.65086599999995</v>
      </c>
      <c r="AJ11" s="26"/>
      <c r="AK11" s="27"/>
      <c r="AL11" s="28"/>
      <c r="AM11" s="29"/>
      <c r="AN11" s="29"/>
    </row>
    <row r="12" spans="1:40" ht="12" customHeight="1" x14ac:dyDescent="0.25">
      <c r="A12" s="40"/>
      <c r="B12" s="41" t="s">
        <v>8</v>
      </c>
      <c r="C12" s="42">
        <v>1.4403659999999998</v>
      </c>
      <c r="D12" s="42">
        <v>1.3302770000000002</v>
      </c>
      <c r="E12" s="42">
        <v>1.3535919999999997</v>
      </c>
      <c r="F12" s="42">
        <v>1.7711920000000003</v>
      </c>
      <c r="G12" s="42">
        <v>2.2777639999999999</v>
      </c>
      <c r="H12" s="42">
        <v>1.7208069999999998</v>
      </c>
      <c r="I12" s="42">
        <v>2.6933879999999997</v>
      </c>
      <c r="J12" s="42">
        <v>3.2310029999999998</v>
      </c>
      <c r="K12" s="42">
        <v>2.8852139999999995</v>
      </c>
      <c r="L12" s="42">
        <v>2.9316909999999998</v>
      </c>
      <c r="M12" s="42">
        <v>4.4873409999999998</v>
      </c>
      <c r="N12" s="42">
        <v>3.518122</v>
      </c>
      <c r="O12" s="42">
        <v>2.8508240000000002</v>
      </c>
      <c r="P12" s="42">
        <v>4.1813539999999998</v>
      </c>
      <c r="Q12" s="42">
        <v>4.4732870000000009</v>
      </c>
      <c r="R12" s="42">
        <v>4.5305610000000005</v>
      </c>
      <c r="S12" s="42">
        <v>4.5381530000000003</v>
      </c>
      <c r="T12" s="42">
        <v>6.0168030000000003</v>
      </c>
      <c r="U12" s="42">
        <v>5.8978659999999996</v>
      </c>
      <c r="V12" s="42">
        <v>4.9403890000000006</v>
      </c>
      <c r="W12" s="42">
        <v>5.3410519999999995</v>
      </c>
      <c r="X12" s="42">
        <v>5.4543999999999997</v>
      </c>
      <c r="Y12" s="42">
        <v>5.8092249999999996</v>
      </c>
      <c r="Z12" s="42">
        <v>5.6310630000000002</v>
      </c>
      <c r="AA12" s="42">
        <v>5.0369299999999999</v>
      </c>
      <c r="AB12" s="42">
        <v>4.9229419999999999</v>
      </c>
      <c r="AC12" s="42">
        <v>4.9568360000000009</v>
      </c>
      <c r="AD12" s="42">
        <v>4.0534249999999998</v>
      </c>
      <c r="AE12" s="42">
        <v>3.1841839999999997</v>
      </c>
      <c r="AF12" s="42">
        <v>2.6840990000000011</v>
      </c>
      <c r="AG12" s="42">
        <v>2.1019999999999999</v>
      </c>
      <c r="AH12" s="42">
        <v>4.3243130000000001</v>
      </c>
      <c r="AI12" s="42">
        <f t="shared" si="0"/>
        <v>120.57046300000003</v>
      </c>
      <c r="AJ12" s="26"/>
      <c r="AK12" s="27"/>
      <c r="AL12" s="28"/>
      <c r="AM12" s="29"/>
      <c r="AN12" s="29"/>
    </row>
    <row r="13" spans="1:40" ht="12" customHeight="1" x14ac:dyDescent="0.25">
      <c r="A13" s="40"/>
      <c r="B13" s="41" t="s">
        <v>10</v>
      </c>
      <c r="C13" s="42">
        <v>0.19642000000000001</v>
      </c>
      <c r="D13" s="42">
        <v>0.32500099999999998</v>
      </c>
      <c r="E13" s="42">
        <v>0.27983200000000008</v>
      </c>
      <c r="F13" s="42">
        <v>0.718588</v>
      </c>
      <c r="G13" s="42">
        <v>0.58879300000000001</v>
      </c>
      <c r="H13" s="42">
        <v>0.51633399999999996</v>
      </c>
      <c r="I13" s="42">
        <v>4.7337720000000001</v>
      </c>
      <c r="J13" s="42">
        <v>4.8641840000000007</v>
      </c>
      <c r="K13" s="42">
        <v>4.0056130000000003</v>
      </c>
      <c r="L13" s="42">
        <v>5.0605890000000002</v>
      </c>
      <c r="M13" s="42">
        <v>6.1630690000000001</v>
      </c>
      <c r="N13" s="42">
        <v>4.968375</v>
      </c>
      <c r="O13" s="42">
        <v>5.0473609999999978</v>
      </c>
      <c r="P13" s="42">
        <v>5.034975000000002</v>
      </c>
      <c r="Q13" s="42">
        <v>5.9447069999999993</v>
      </c>
      <c r="R13" s="42">
        <v>5.154833</v>
      </c>
      <c r="S13" s="42">
        <v>3.9959859999999998</v>
      </c>
      <c r="T13" s="42">
        <v>4.9882800000000005</v>
      </c>
      <c r="U13" s="42">
        <v>3.6019189999999996</v>
      </c>
      <c r="V13" s="42">
        <v>2.519746</v>
      </c>
      <c r="W13" s="42">
        <v>3.1613740000000004</v>
      </c>
      <c r="X13" s="42">
        <v>3.7927119999999999</v>
      </c>
      <c r="Y13" s="42">
        <v>0.78377799999999986</v>
      </c>
      <c r="Z13" s="42">
        <v>1.045369</v>
      </c>
      <c r="AA13" s="42">
        <v>0.66858200000000001</v>
      </c>
      <c r="AB13" s="42">
        <v>0.775729</v>
      </c>
      <c r="AC13" s="42">
        <v>1.1207519999999997</v>
      </c>
      <c r="AD13" s="42">
        <v>2.669905</v>
      </c>
      <c r="AE13" s="42">
        <v>2.553318</v>
      </c>
      <c r="AF13" s="42">
        <v>2.5875119999999994</v>
      </c>
      <c r="AG13" s="42">
        <v>2.467158</v>
      </c>
      <c r="AH13" s="42">
        <v>1.155826</v>
      </c>
      <c r="AI13" s="42">
        <f t="shared" si="0"/>
        <v>91.490391999999986</v>
      </c>
      <c r="AJ13" s="26"/>
      <c r="AK13" s="27"/>
      <c r="AL13" s="28"/>
      <c r="AM13" s="29"/>
      <c r="AN13" s="29"/>
    </row>
    <row r="14" spans="1:40" ht="12" customHeight="1" x14ac:dyDescent="0.25">
      <c r="A14" s="40"/>
      <c r="B14" s="41" t="s">
        <v>12</v>
      </c>
      <c r="C14" s="42">
        <v>1.3718399999999999</v>
      </c>
      <c r="D14" s="42">
        <v>1.408077</v>
      </c>
      <c r="E14" s="42">
        <v>1.0975920000000001</v>
      </c>
      <c r="F14" s="42">
        <v>1.5954189999999999</v>
      </c>
      <c r="G14" s="42">
        <v>1.6287309999999999</v>
      </c>
      <c r="H14" s="42">
        <v>2.2130340000000004</v>
      </c>
      <c r="I14" s="42">
        <v>3.7627199999999994</v>
      </c>
      <c r="J14" s="42">
        <v>3.5792990000000002</v>
      </c>
      <c r="K14" s="42">
        <v>3.2672080000000001</v>
      </c>
      <c r="L14" s="42">
        <v>2.7838059999999998</v>
      </c>
      <c r="M14" s="42">
        <v>4.0207130000000006</v>
      </c>
      <c r="N14" s="42">
        <v>3.2533430000000001</v>
      </c>
      <c r="O14" s="42">
        <v>3.548883</v>
      </c>
      <c r="P14" s="42">
        <v>4.5774749999999997</v>
      </c>
      <c r="Q14" s="42">
        <v>4.394692</v>
      </c>
      <c r="R14" s="42">
        <v>4.8012829999999997</v>
      </c>
      <c r="S14" s="42">
        <v>4.7931429999999997</v>
      </c>
      <c r="T14" s="42">
        <v>5.8105810000000009</v>
      </c>
      <c r="U14" s="42">
        <v>6.5539559999999994</v>
      </c>
      <c r="V14" s="42">
        <v>5.3408389999999999</v>
      </c>
      <c r="W14" s="42">
        <v>5.2094180000000012</v>
      </c>
      <c r="X14" s="42">
        <v>5.4647399999999999</v>
      </c>
      <c r="Y14" s="42">
        <v>5.6094550000000005</v>
      </c>
      <c r="Z14" s="42">
        <v>4.9651779999999999</v>
      </c>
      <c r="AA14" s="42">
        <v>4.9317029999999997</v>
      </c>
      <c r="AB14" s="42">
        <v>5.0590670000000006</v>
      </c>
      <c r="AC14" s="42">
        <v>4.9979819999999995</v>
      </c>
      <c r="AD14" s="42">
        <v>4.5284620000000002</v>
      </c>
      <c r="AE14" s="42">
        <v>4.717581</v>
      </c>
      <c r="AF14" s="42">
        <v>5.0146160000000011</v>
      </c>
      <c r="AG14" s="42">
        <v>4.4244320000000004</v>
      </c>
      <c r="AH14" s="42">
        <v>5.0666790000000006</v>
      </c>
      <c r="AI14" s="42">
        <f t="shared" si="0"/>
        <v>129.79194699999999</v>
      </c>
      <c r="AJ14" s="26"/>
      <c r="AK14" s="27"/>
      <c r="AL14" s="28"/>
      <c r="AM14" s="29"/>
      <c r="AN14" s="29"/>
    </row>
    <row r="15" spans="1:40" ht="12" customHeight="1" x14ac:dyDescent="0.25">
      <c r="A15" s="40"/>
      <c r="B15" s="41" t="s">
        <v>14</v>
      </c>
      <c r="C15" s="42">
        <v>1.2119899999999999</v>
      </c>
      <c r="D15" s="42">
        <v>1.1588180000000001</v>
      </c>
      <c r="E15" s="42">
        <v>1.073167</v>
      </c>
      <c r="F15" s="42">
        <v>1.0034509999999999</v>
      </c>
      <c r="G15" s="42">
        <v>1.6186739999999999</v>
      </c>
      <c r="H15" s="42">
        <v>1.631329</v>
      </c>
      <c r="I15" s="42">
        <v>3.0558139999999998</v>
      </c>
      <c r="J15" s="42">
        <v>3.4898109999999996</v>
      </c>
      <c r="K15" s="42">
        <v>2.9868480000000002</v>
      </c>
      <c r="L15" s="42">
        <v>2.7866010000000001</v>
      </c>
      <c r="M15" s="42">
        <v>4.3465449999999999</v>
      </c>
      <c r="N15" s="42">
        <v>3.7561420000000001</v>
      </c>
      <c r="O15" s="42">
        <v>3.116393</v>
      </c>
      <c r="P15" s="42">
        <v>4.670452</v>
      </c>
      <c r="Q15" s="42">
        <v>4.2571329999999996</v>
      </c>
      <c r="R15" s="42">
        <v>5.3148479999999996</v>
      </c>
      <c r="S15" s="42">
        <v>5.3576439999999996</v>
      </c>
      <c r="T15" s="42">
        <v>6.2701240000000009</v>
      </c>
      <c r="U15" s="42">
        <v>6.1463350000000005</v>
      </c>
      <c r="V15" s="42">
        <v>5.0830929999999999</v>
      </c>
      <c r="W15" s="42">
        <v>5.5933500000000009</v>
      </c>
      <c r="X15" s="42">
        <v>5.9901119999999999</v>
      </c>
      <c r="Y15" s="42">
        <v>6.646935</v>
      </c>
      <c r="Z15" s="42">
        <v>6.6030639999999998</v>
      </c>
      <c r="AA15" s="42">
        <v>6.6827939999999995</v>
      </c>
      <c r="AB15" s="42">
        <v>6.3411570000000008</v>
      </c>
      <c r="AC15" s="42">
        <v>6.0319959999999995</v>
      </c>
      <c r="AD15" s="42">
        <v>3.348716</v>
      </c>
      <c r="AE15" s="42">
        <v>3.6012219999999999</v>
      </c>
      <c r="AF15" s="42">
        <v>3.2854299999999999</v>
      </c>
      <c r="AG15" s="42">
        <v>2.4959370000000001</v>
      </c>
      <c r="AH15" s="42">
        <v>4.3610229999999994</v>
      </c>
      <c r="AI15" s="42">
        <f t="shared" si="0"/>
        <v>129.316948</v>
      </c>
      <c r="AJ15" s="26"/>
      <c r="AK15" s="27"/>
      <c r="AL15" s="28"/>
      <c r="AM15" s="29"/>
      <c r="AN15" s="29"/>
    </row>
    <row r="16" spans="1:40" ht="12" customHeight="1" x14ac:dyDescent="0.25">
      <c r="A16" s="40"/>
      <c r="B16" s="41" t="s">
        <v>16</v>
      </c>
      <c r="C16" s="42">
        <v>0.5038149999999999</v>
      </c>
      <c r="D16" s="42">
        <v>0.44015899999999997</v>
      </c>
      <c r="E16" s="42">
        <v>0.65631299999999992</v>
      </c>
      <c r="F16" s="42">
        <v>0.77098099999999992</v>
      </c>
      <c r="G16" s="42">
        <v>0.96076400000000006</v>
      </c>
      <c r="H16" s="42">
        <v>1.1348</v>
      </c>
      <c r="I16" s="42">
        <v>1.224769</v>
      </c>
      <c r="J16" s="42">
        <v>1.287099</v>
      </c>
      <c r="K16" s="42">
        <v>1.0709310000000001</v>
      </c>
      <c r="L16" s="42">
        <v>1.3622719999999999</v>
      </c>
      <c r="M16" s="42">
        <v>2.1519740000000001</v>
      </c>
      <c r="N16" s="42">
        <v>2.2504569999999999</v>
      </c>
      <c r="O16" s="42">
        <v>2.9768129999999999</v>
      </c>
      <c r="P16" s="42">
        <v>1.5726120000000001</v>
      </c>
      <c r="Q16" s="42">
        <v>1.9404659999999998</v>
      </c>
      <c r="R16" s="42">
        <v>2.8281969999999998</v>
      </c>
      <c r="S16" s="42">
        <v>4.9223129999999991</v>
      </c>
      <c r="T16" s="42">
        <v>6.5296459999999996</v>
      </c>
      <c r="U16" s="42">
        <v>4.853701</v>
      </c>
      <c r="V16" s="42">
        <v>4.1208469999999995</v>
      </c>
      <c r="W16" s="42">
        <v>4.5431629999999998</v>
      </c>
      <c r="X16" s="42">
        <v>4.5055709999999998</v>
      </c>
      <c r="Y16" s="42">
        <v>6.3252419999999994</v>
      </c>
      <c r="Z16" s="42">
        <v>6.0163669999999998</v>
      </c>
      <c r="AA16" s="42">
        <v>6.1373940000000005</v>
      </c>
      <c r="AB16" s="42">
        <v>5.991814999999999</v>
      </c>
      <c r="AC16" s="42">
        <v>6.0106260000000002</v>
      </c>
      <c r="AD16" s="42">
        <v>5.417821</v>
      </c>
      <c r="AE16" s="42">
        <v>2.9383599999999999</v>
      </c>
      <c r="AF16" s="42">
        <v>2.8492770000000003</v>
      </c>
      <c r="AG16" s="42">
        <v>2.4112499999999999</v>
      </c>
      <c r="AH16" s="42">
        <v>1.6907190000000001</v>
      </c>
      <c r="AI16" s="42">
        <f t="shared" si="0"/>
        <v>98.396534000000003</v>
      </c>
      <c r="AJ16" s="26"/>
      <c r="AK16" s="27"/>
      <c r="AL16" s="28"/>
      <c r="AM16" s="29"/>
      <c r="AN16" s="29"/>
    </row>
    <row r="17" spans="1:40" ht="12" customHeight="1" x14ac:dyDescent="0.25">
      <c r="A17" s="40"/>
      <c r="B17" s="41" t="s">
        <v>18</v>
      </c>
      <c r="C17" s="42">
        <v>0.15569600000000003</v>
      </c>
      <c r="D17" s="42">
        <v>0.12164800000000001</v>
      </c>
      <c r="E17" s="42">
        <v>0.15327999999999997</v>
      </c>
      <c r="F17" s="42">
        <v>0.17921299999999996</v>
      </c>
      <c r="G17" s="42">
        <v>0.30931199999999992</v>
      </c>
      <c r="H17" s="42">
        <v>0.40385700000000008</v>
      </c>
      <c r="I17" s="42">
        <v>0.95668100000000011</v>
      </c>
      <c r="J17" s="42">
        <v>0.98197200000000007</v>
      </c>
      <c r="K17" s="42">
        <v>1.791293</v>
      </c>
      <c r="L17" s="42">
        <v>2.6074770000000003</v>
      </c>
      <c r="M17" s="42">
        <v>2.1470200000000004</v>
      </c>
      <c r="N17" s="42">
        <v>2.017077</v>
      </c>
      <c r="O17" s="42">
        <v>2.0358809999999998</v>
      </c>
      <c r="P17" s="42">
        <v>2.2237369999999999</v>
      </c>
      <c r="Q17" s="42">
        <v>2.3115860000000001</v>
      </c>
      <c r="R17" s="42">
        <v>1.8298670000000001</v>
      </c>
      <c r="S17" s="42">
        <v>2.5806959999999997</v>
      </c>
      <c r="T17" s="42">
        <v>0.48047200000000001</v>
      </c>
      <c r="U17" s="42">
        <v>0.5003979999999999</v>
      </c>
      <c r="V17" s="42">
        <v>0.33164100000000002</v>
      </c>
      <c r="W17" s="42">
        <v>0.43853400000000003</v>
      </c>
      <c r="X17" s="42">
        <v>0.42966500000000002</v>
      </c>
      <c r="Y17" s="42">
        <v>0.46074199999999993</v>
      </c>
      <c r="Z17" s="42">
        <v>0.47419100000000003</v>
      </c>
      <c r="AA17" s="42">
        <v>0.44456900000000005</v>
      </c>
      <c r="AB17" s="42">
        <v>0.39533499999999999</v>
      </c>
      <c r="AC17" s="42">
        <v>0.40098800000000007</v>
      </c>
      <c r="AD17" s="42">
        <v>1.8177299999999996</v>
      </c>
      <c r="AE17" s="42">
        <v>0.85900799999999999</v>
      </c>
      <c r="AF17" s="42">
        <v>1.3374040000000003</v>
      </c>
      <c r="AG17" s="42">
        <v>1.0262010000000001</v>
      </c>
      <c r="AH17" s="42">
        <v>0.29530099999999998</v>
      </c>
      <c r="AI17" s="42">
        <f t="shared" si="0"/>
        <v>32.498472000000007</v>
      </c>
      <c r="AJ17" s="26"/>
      <c r="AK17" s="27"/>
      <c r="AL17" s="28"/>
      <c r="AM17" s="29"/>
      <c r="AN17" s="29"/>
    </row>
    <row r="18" spans="1:40" ht="12" customHeight="1" x14ac:dyDescent="0.25">
      <c r="A18" s="40"/>
      <c r="B18" s="41" t="s">
        <v>20</v>
      </c>
      <c r="C18" s="42">
        <v>19.636042</v>
      </c>
      <c r="D18" s="42">
        <v>19.323246999999999</v>
      </c>
      <c r="E18" s="42">
        <v>8.3825249999999993</v>
      </c>
      <c r="F18" s="42">
        <v>7.1560639999999998</v>
      </c>
      <c r="G18" s="42">
        <v>8.2971409999999999</v>
      </c>
      <c r="H18" s="42">
        <v>7.7437319999999996</v>
      </c>
      <c r="I18" s="42">
        <v>3.7767200000000001</v>
      </c>
      <c r="J18" s="42">
        <v>2.4604080000000002</v>
      </c>
      <c r="K18" s="42">
        <v>2.2719529999999999</v>
      </c>
      <c r="L18" s="42">
        <v>2.9271319999999998</v>
      </c>
      <c r="M18" s="42">
        <v>4.4715340000000001</v>
      </c>
      <c r="N18" s="42">
        <v>2.6451380000000002</v>
      </c>
      <c r="O18" s="42">
        <v>2.4773839999999998</v>
      </c>
      <c r="P18" s="42">
        <v>2.9287920000000001</v>
      </c>
      <c r="Q18" s="42">
        <v>2.9954000000000001</v>
      </c>
      <c r="R18" s="42">
        <v>2.6216590000000002</v>
      </c>
      <c r="S18" s="42">
        <v>2.9289909999999999</v>
      </c>
      <c r="T18" s="42">
        <v>4.8017810000000001</v>
      </c>
      <c r="U18" s="42">
        <v>4.7870410000000003</v>
      </c>
      <c r="V18" s="42">
        <v>3.529801</v>
      </c>
      <c r="W18" s="42">
        <v>3.631402</v>
      </c>
      <c r="X18" s="42">
        <v>3.449811</v>
      </c>
      <c r="Y18" s="42">
        <v>3.4207869999999998</v>
      </c>
      <c r="Z18" s="42">
        <v>2.8139289999999999</v>
      </c>
      <c r="AA18" s="42">
        <v>2.7015910000000001</v>
      </c>
      <c r="AB18" s="42">
        <v>2.456826</v>
      </c>
      <c r="AC18" s="42">
        <v>2.4589089999999998</v>
      </c>
      <c r="AD18" s="42">
        <v>2.7245940000000002</v>
      </c>
      <c r="AE18" s="42">
        <v>2.9839720000000005</v>
      </c>
      <c r="AF18" s="42">
        <v>2.8608859999999998</v>
      </c>
      <c r="AG18" s="42">
        <v>2.4589559999999997</v>
      </c>
      <c r="AH18" s="42">
        <v>2.7820369999999999</v>
      </c>
      <c r="AI18" s="42">
        <f t="shared" si="0"/>
        <v>150.90618499999999</v>
      </c>
      <c r="AJ18" s="26"/>
      <c r="AK18" s="27"/>
      <c r="AL18" s="28"/>
      <c r="AM18" s="29"/>
      <c r="AN18" s="29"/>
    </row>
    <row r="19" spans="1:40" ht="12" customHeight="1" x14ac:dyDescent="0.25">
      <c r="A19" s="40"/>
      <c r="B19" s="41" t="s">
        <v>22</v>
      </c>
      <c r="C19" s="42">
        <v>0.16173400000000002</v>
      </c>
      <c r="D19" s="42">
        <v>0.17922399999999999</v>
      </c>
      <c r="E19" s="42">
        <v>0.254612</v>
      </c>
      <c r="F19" s="42">
        <v>0.315473</v>
      </c>
      <c r="G19" s="42">
        <v>0.45131899999999997</v>
      </c>
      <c r="H19" s="42">
        <v>0.28782600000000003</v>
      </c>
      <c r="I19" s="42">
        <v>0.24945699999999998</v>
      </c>
      <c r="J19" s="42">
        <v>0.39921200000000001</v>
      </c>
      <c r="K19" s="42">
        <v>0.30970300000000001</v>
      </c>
      <c r="L19" s="42">
        <v>0.345472</v>
      </c>
      <c r="M19" s="42">
        <v>0.37198599999999998</v>
      </c>
      <c r="N19" s="42">
        <v>0.241867</v>
      </c>
      <c r="O19" s="42">
        <v>0.28130699999999997</v>
      </c>
      <c r="P19" s="42">
        <v>0.31933299999999998</v>
      </c>
      <c r="Q19" s="42">
        <v>0.33520300000000003</v>
      </c>
      <c r="R19" s="42">
        <v>0.34301800000000005</v>
      </c>
      <c r="S19" s="42">
        <v>0.36472599999999999</v>
      </c>
      <c r="T19" s="42">
        <v>0.52590000000000003</v>
      </c>
      <c r="U19" s="42">
        <v>0.54849599999999998</v>
      </c>
      <c r="V19" s="42">
        <v>0.36671399999999998</v>
      </c>
      <c r="W19" s="42">
        <v>0.36292099999999999</v>
      </c>
      <c r="X19" s="42">
        <v>0.534667</v>
      </c>
      <c r="Y19" s="42">
        <v>0.54562699999999997</v>
      </c>
      <c r="Z19" s="42">
        <v>0.47639700000000001</v>
      </c>
      <c r="AA19" s="42">
        <v>0.59431800000000001</v>
      </c>
      <c r="AB19" s="42">
        <v>0.58923999999999999</v>
      </c>
      <c r="AC19" s="42">
        <v>0.97382999999999997</v>
      </c>
      <c r="AD19" s="42">
        <v>0.88479699999999994</v>
      </c>
      <c r="AE19" s="42">
        <v>0.76375100000000007</v>
      </c>
      <c r="AF19" s="42">
        <v>0.71507199999999993</v>
      </c>
      <c r="AG19" s="42">
        <v>0.68625400000000003</v>
      </c>
      <c r="AH19" s="42">
        <v>0.87415299999999996</v>
      </c>
      <c r="AI19" s="42">
        <f t="shared" si="0"/>
        <v>14.653608999999998</v>
      </c>
      <c r="AJ19" s="26"/>
      <c r="AK19" s="27"/>
      <c r="AL19" s="28"/>
      <c r="AM19" s="29"/>
      <c r="AN19" s="29"/>
    </row>
    <row r="20" spans="1:40" ht="12" customHeight="1" x14ac:dyDescent="0.25">
      <c r="A20" s="40"/>
      <c r="B20" s="41" t="s">
        <v>24</v>
      </c>
      <c r="C20" s="42">
        <v>0.755386</v>
      </c>
      <c r="D20" s="42">
        <v>0.76483000000000001</v>
      </c>
      <c r="E20" s="42">
        <v>1.094768</v>
      </c>
      <c r="F20" s="42">
        <v>1.1691340000000001</v>
      </c>
      <c r="G20" s="42">
        <v>1.5219079999999998</v>
      </c>
      <c r="H20" s="42">
        <v>1.1891370000000001</v>
      </c>
      <c r="I20" s="42">
        <v>1.1272600000000002</v>
      </c>
      <c r="J20" s="42">
        <v>1.2427600000000001</v>
      </c>
      <c r="K20" s="42">
        <v>1.342781</v>
      </c>
      <c r="L20" s="42">
        <v>1.4790510000000001</v>
      </c>
      <c r="M20" s="42">
        <v>1.9632199999999997</v>
      </c>
      <c r="N20" s="42">
        <v>1.540473</v>
      </c>
      <c r="O20" s="42">
        <v>1.433136</v>
      </c>
      <c r="P20" s="42">
        <v>1.5699020000000001</v>
      </c>
      <c r="Q20" s="42">
        <v>1.7355290000000001</v>
      </c>
      <c r="R20" s="42">
        <v>1.7561499999999999</v>
      </c>
      <c r="S20" s="42">
        <v>1.666447</v>
      </c>
      <c r="T20" s="42">
        <v>2.8982000000000001</v>
      </c>
      <c r="U20" s="42">
        <v>2.5405800000000003</v>
      </c>
      <c r="V20" s="42">
        <v>1.6369500000000001</v>
      </c>
      <c r="W20" s="42">
        <v>1.8270350000000002</v>
      </c>
      <c r="X20" s="42">
        <v>1.7496320000000001</v>
      </c>
      <c r="Y20" s="42">
        <v>2.2364310000000001</v>
      </c>
      <c r="Z20" s="42">
        <v>2.3486579999999999</v>
      </c>
      <c r="AA20" s="42">
        <v>2.4011470000000004</v>
      </c>
      <c r="AB20" s="42">
        <v>1.8251679999999999</v>
      </c>
      <c r="AC20" s="42">
        <v>2.1173679999999999</v>
      </c>
      <c r="AD20" s="42">
        <v>1.5619580000000002</v>
      </c>
      <c r="AE20" s="42">
        <v>1.5171629999999996</v>
      </c>
      <c r="AF20" s="42">
        <v>1.3617300000000001</v>
      </c>
      <c r="AG20" s="42">
        <v>1.083771</v>
      </c>
      <c r="AH20" s="42">
        <v>1.230313</v>
      </c>
      <c r="AI20" s="42">
        <f t="shared" si="0"/>
        <v>51.687975999999999</v>
      </c>
      <c r="AJ20" s="26"/>
      <c r="AK20" s="27"/>
      <c r="AL20" s="28"/>
      <c r="AM20" s="29"/>
      <c r="AN20" s="29"/>
    </row>
    <row r="21" spans="1:40" ht="12" customHeight="1" x14ac:dyDescent="0.25">
      <c r="A21" s="40"/>
      <c r="B21" s="41" t="s">
        <v>26</v>
      </c>
      <c r="C21" s="42">
        <v>0.11962</v>
      </c>
      <c r="D21" s="42">
        <v>9.2826000000000006E-2</v>
      </c>
      <c r="E21" s="42">
        <v>0.107124</v>
      </c>
      <c r="F21" s="42">
        <v>7.5663999999999995E-2</v>
      </c>
      <c r="G21" s="42">
        <v>7.6790999999999998E-2</v>
      </c>
      <c r="H21" s="42">
        <v>6.5948999999999994E-2</v>
      </c>
      <c r="I21" s="42">
        <v>0.14613799999999999</v>
      </c>
      <c r="J21" s="42">
        <v>8.6301000000000003E-2</v>
      </c>
      <c r="K21" s="42">
        <v>0.155755</v>
      </c>
      <c r="L21" s="42">
        <v>7.2928000000000007E-2</v>
      </c>
      <c r="M21" s="42">
        <v>0.13175500000000001</v>
      </c>
      <c r="N21" s="42">
        <v>0.138569</v>
      </c>
      <c r="O21" s="42">
        <v>0.146788</v>
      </c>
      <c r="P21" s="42">
        <v>0.98860300000000001</v>
      </c>
      <c r="Q21" s="42">
        <v>2.221438</v>
      </c>
      <c r="R21" s="42">
        <v>0.94776199999999999</v>
      </c>
      <c r="S21" s="42">
        <v>1.3242689999999999</v>
      </c>
      <c r="T21" s="42">
        <v>1.884752</v>
      </c>
      <c r="U21" s="42">
        <v>0.79288499999999995</v>
      </c>
      <c r="V21" s="42">
        <v>0.56132800000000005</v>
      </c>
      <c r="W21" s="42">
        <v>0.47878999999999999</v>
      </c>
      <c r="X21" s="42">
        <v>0.49151299999999998</v>
      </c>
      <c r="Y21" s="42">
        <v>0.71522600000000003</v>
      </c>
      <c r="Z21" s="42">
        <v>0.67105599999999999</v>
      </c>
      <c r="AA21" s="42">
        <v>0.64100999999999997</v>
      </c>
      <c r="AB21" s="42">
        <v>0.41195999999999999</v>
      </c>
      <c r="AC21" s="42">
        <v>0.41263699999999998</v>
      </c>
      <c r="AD21" s="42">
        <v>0.34918700000000003</v>
      </c>
      <c r="AE21" s="42">
        <v>0.85323300000000002</v>
      </c>
      <c r="AF21" s="42">
        <v>0.694685</v>
      </c>
      <c r="AG21" s="42">
        <v>1.9920869999999999</v>
      </c>
      <c r="AH21" s="42">
        <v>1.564046</v>
      </c>
      <c r="AI21" s="42">
        <f t="shared" si="0"/>
        <v>19.412675</v>
      </c>
      <c r="AJ21" s="26"/>
      <c r="AK21" s="27"/>
      <c r="AL21" s="28"/>
      <c r="AM21" s="29"/>
      <c r="AN21" s="29"/>
    </row>
    <row r="22" spans="1:40" ht="12" customHeight="1" x14ac:dyDescent="0.25">
      <c r="A22" s="40"/>
      <c r="B22" s="41" t="s">
        <v>28</v>
      </c>
      <c r="C22" s="42">
        <v>0.60649799999999998</v>
      </c>
      <c r="D22" s="42">
        <v>0.63520399999999999</v>
      </c>
      <c r="E22" s="42">
        <v>0.92528900000000003</v>
      </c>
      <c r="F22" s="42">
        <v>0.76453499999999996</v>
      </c>
      <c r="G22" s="42">
        <v>0.61821899999999996</v>
      </c>
      <c r="H22" s="42">
        <v>0.95338900000000004</v>
      </c>
      <c r="I22" s="42">
        <v>0.92977500000000002</v>
      </c>
      <c r="J22" s="42">
        <v>1.068746</v>
      </c>
      <c r="K22" s="42">
        <v>1.1408659999999999</v>
      </c>
      <c r="L22" s="42">
        <v>1.3534090000000001</v>
      </c>
      <c r="M22" s="42">
        <v>2.0746950000000002</v>
      </c>
      <c r="N22" s="42">
        <v>1.3926609999999999</v>
      </c>
      <c r="O22" s="42">
        <v>1.762138</v>
      </c>
      <c r="P22" s="42">
        <v>2.2769360000000001</v>
      </c>
      <c r="Q22" s="42">
        <v>2.803525</v>
      </c>
      <c r="R22" s="42">
        <v>2.1503830000000002</v>
      </c>
      <c r="S22" s="42">
        <v>2.3570669999999998</v>
      </c>
      <c r="T22" s="42">
        <v>2.951273</v>
      </c>
      <c r="U22" s="42">
        <v>2.5115599999999998</v>
      </c>
      <c r="V22" s="42">
        <v>1.8027260000000001</v>
      </c>
      <c r="W22" s="42">
        <v>1.8836569999999999</v>
      </c>
      <c r="X22" s="42">
        <v>2.2692899999999998</v>
      </c>
      <c r="Y22" s="42">
        <v>2.3135439999999998</v>
      </c>
      <c r="Z22" s="42">
        <v>1.837669</v>
      </c>
      <c r="AA22" s="42">
        <v>2.005979</v>
      </c>
      <c r="AB22" s="42">
        <v>1.804832</v>
      </c>
      <c r="AC22" s="42">
        <v>1.886444</v>
      </c>
      <c r="AD22" s="42">
        <v>1.960934</v>
      </c>
      <c r="AE22" s="42">
        <v>2.0819170000000002</v>
      </c>
      <c r="AF22" s="42">
        <v>2.0414110000000001</v>
      </c>
      <c r="AG22" s="42">
        <v>1.5559480000000001</v>
      </c>
      <c r="AH22" s="42">
        <v>1.7907299999999999</v>
      </c>
      <c r="AI22" s="42">
        <f t="shared" si="0"/>
        <v>54.511248999999992</v>
      </c>
      <c r="AJ22" s="26"/>
      <c r="AK22" s="27"/>
      <c r="AL22" s="28"/>
      <c r="AM22" s="29"/>
      <c r="AN22" s="29"/>
    </row>
    <row r="23" spans="1:40" ht="12" customHeight="1" x14ac:dyDescent="0.25">
      <c r="A23" s="40"/>
      <c r="B23" s="41" t="s">
        <v>30</v>
      </c>
      <c r="C23" s="42">
        <v>0.11728000000000001</v>
      </c>
      <c r="D23" s="42">
        <v>9.0110999999999997E-2</v>
      </c>
      <c r="E23" s="42">
        <v>6.2087999999999997E-2</v>
      </c>
      <c r="F23" s="42">
        <v>0.18231400000000003</v>
      </c>
      <c r="G23" s="42">
        <v>0.158889</v>
      </c>
      <c r="H23" s="42">
        <v>0.26885399999999998</v>
      </c>
      <c r="I23" s="42">
        <v>0.27952000000000005</v>
      </c>
      <c r="J23" s="42">
        <v>7.5880000000000003E-2</v>
      </c>
      <c r="K23" s="42">
        <v>0.11528799999999999</v>
      </c>
      <c r="L23" s="42">
        <v>0.11082300000000002</v>
      </c>
      <c r="M23" s="42">
        <v>7.3371000000000006E-2</v>
      </c>
      <c r="N23" s="42">
        <v>5.6071999999999997E-2</v>
      </c>
      <c r="O23" s="42">
        <v>4.1091000000000003E-2</v>
      </c>
      <c r="P23" s="42">
        <v>4.2114000000000006E-2</v>
      </c>
      <c r="Q23" s="42">
        <v>5.5595000000000006E-2</v>
      </c>
      <c r="R23" s="42">
        <v>4.1222999999999996E-2</v>
      </c>
      <c r="S23" s="42">
        <v>2.4694000000000001E-2</v>
      </c>
      <c r="T23" s="42">
        <v>3.6750000000000005E-2</v>
      </c>
      <c r="U23" s="42">
        <v>5.5094000000000004E-2</v>
      </c>
      <c r="V23" s="42">
        <v>4.0570000000000009E-2</v>
      </c>
      <c r="W23" s="42">
        <v>4.6287000000000002E-2</v>
      </c>
      <c r="X23" s="42">
        <v>0.15179600000000001</v>
      </c>
      <c r="Y23" s="42">
        <v>5.8446000000000012E-2</v>
      </c>
      <c r="Z23" s="42">
        <v>2.1652999999999999E-2</v>
      </c>
      <c r="AA23" s="42">
        <v>1.5200999999999999E-2</v>
      </c>
      <c r="AB23" s="42">
        <v>1.4853E-2</v>
      </c>
      <c r="AC23" s="42">
        <v>1.6232E-2</v>
      </c>
      <c r="AD23" s="42">
        <v>2.0138999999999997E-2</v>
      </c>
      <c r="AE23" s="42">
        <v>1.4908000000000001E-2</v>
      </c>
      <c r="AF23" s="42">
        <v>9.8600000000000007E-3</v>
      </c>
      <c r="AG23" s="42">
        <v>9.1579999999999995E-3</v>
      </c>
      <c r="AH23" s="42">
        <v>9.3869999999999995E-3</v>
      </c>
      <c r="AI23" s="42">
        <f t="shared" si="0"/>
        <v>2.3155410000000001</v>
      </c>
      <c r="AJ23" s="26"/>
      <c r="AK23" s="27"/>
      <c r="AL23" s="28"/>
      <c r="AM23" s="29"/>
      <c r="AN23" s="29"/>
    </row>
    <row r="24" spans="1:40" ht="12" customHeight="1" x14ac:dyDescent="0.25">
      <c r="A24" s="40"/>
      <c r="B24" s="41" t="s">
        <v>32</v>
      </c>
      <c r="C24" s="42">
        <v>0.66001200000000004</v>
      </c>
      <c r="D24" s="42">
        <v>1.6533440000000001</v>
      </c>
      <c r="E24" s="42">
        <v>0.8145</v>
      </c>
      <c r="F24" s="42">
        <v>0.91835199999999995</v>
      </c>
      <c r="G24" s="42">
        <v>0.70734099999999989</v>
      </c>
      <c r="H24" s="42">
        <v>1.1248689999999999</v>
      </c>
      <c r="I24" s="42">
        <v>15.537761000000001</v>
      </c>
      <c r="J24" s="42">
        <v>0.96822699999999995</v>
      </c>
      <c r="K24" s="42">
        <v>1.011153</v>
      </c>
      <c r="L24" s="42">
        <v>1.0670660000000001</v>
      </c>
      <c r="M24" s="42">
        <v>2.2377549999999995</v>
      </c>
      <c r="N24" s="42">
        <v>1.1324160000000003</v>
      </c>
      <c r="O24" s="42">
        <v>0.96041399999999999</v>
      </c>
      <c r="P24" s="42">
        <v>1.306028</v>
      </c>
      <c r="Q24" s="42">
        <v>1.162355</v>
      </c>
      <c r="R24" s="42">
        <v>0.99272700000000014</v>
      </c>
      <c r="S24" s="42">
        <v>1.1691860000000001</v>
      </c>
      <c r="T24" s="42">
        <v>1.9548509999999999</v>
      </c>
      <c r="U24" s="42">
        <v>2.3305440000000002</v>
      </c>
      <c r="V24" s="42">
        <v>1.737527</v>
      </c>
      <c r="W24" s="42">
        <v>2.0009539999999997</v>
      </c>
      <c r="X24" s="42">
        <v>2.1037889999999999</v>
      </c>
      <c r="Y24" s="42">
        <v>1.9406539999999999</v>
      </c>
      <c r="Z24" s="42">
        <v>3.7538079999999998</v>
      </c>
      <c r="AA24" s="42">
        <v>2.6113119999999999</v>
      </c>
      <c r="AB24" s="42">
        <v>2.9270549999999997</v>
      </c>
      <c r="AC24" s="42">
        <v>2.550055</v>
      </c>
      <c r="AD24" s="42">
        <v>2.6759770000000001</v>
      </c>
      <c r="AE24" s="42">
        <v>2.6490460000000002</v>
      </c>
      <c r="AF24" s="42">
        <v>2.538303</v>
      </c>
      <c r="AG24" s="42">
        <v>2.1557719999999998</v>
      </c>
      <c r="AH24" s="42">
        <v>2.563993</v>
      </c>
      <c r="AI24" s="42">
        <f t="shared" si="0"/>
        <v>69.917146000000002</v>
      </c>
      <c r="AJ24" s="26"/>
      <c r="AK24" s="27"/>
      <c r="AL24" s="28"/>
      <c r="AM24" s="29"/>
      <c r="AN24" s="29"/>
    </row>
    <row r="25" spans="1:40" ht="12" customHeight="1" x14ac:dyDescent="0.25">
      <c r="A25" s="40"/>
      <c r="B25" s="41" t="s">
        <v>34</v>
      </c>
      <c r="C25" s="42">
        <v>0.26820500000000003</v>
      </c>
      <c r="D25" s="42">
        <v>0.208178</v>
      </c>
      <c r="E25" s="42">
        <v>0.21895299999999995</v>
      </c>
      <c r="F25" s="42">
        <v>0.29074800000000001</v>
      </c>
      <c r="G25" s="42">
        <v>0.302707</v>
      </c>
      <c r="H25" s="42">
        <v>0.32460100000000003</v>
      </c>
      <c r="I25" s="42">
        <v>0.90706200000000003</v>
      </c>
      <c r="J25" s="42">
        <v>1.0171330000000001</v>
      </c>
      <c r="K25" s="42">
        <v>1.468105</v>
      </c>
      <c r="L25" s="42">
        <v>2.2053940000000001</v>
      </c>
      <c r="M25" s="42">
        <v>1.460016</v>
      </c>
      <c r="N25" s="42">
        <v>1.622905</v>
      </c>
      <c r="O25" s="42">
        <v>1.900506</v>
      </c>
      <c r="P25" s="42">
        <v>2.1851319999999999</v>
      </c>
      <c r="Q25" s="42">
        <v>2.407502</v>
      </c>
      <c r="R25" s="42">
        <v>1.8614890000000002</v>
      </c>
      <c r="S25" s="42">
        <v>2.921576</v>
      </c>
      <c r="T25" s="42">
        <v>0.90743599999999991</v>
      </c>
      <c r="U25" s="42">
        <v>1.4833699999999999</v>
      </c>
      <c r="V25" s="42">
        <v>1.1178119999999998</v>
      </c>
      <c r="W25" s="42">
        <v>1.1119559999999999</v>
      </c>
      <c r="X25" s="42">
        <v>1.153038</v>
      </c>
      <c r="Y25" s="42">
        <v>1.000283</v>
      </c>
      <c r="Z25" s="42">
        <v>0.93185399999999996</v>
      </c>
      <c r="AA25" s="42">
        <v>0.88420399999999999</v>
      </c>
      <c r="AB25" s="42">
        <v>0.76712499999999995</v>
      </c>
      <c r="AC25" s="42">
        <v>1.015334</v>
      </c>
      <c r="AD25" s="42">
        <v>3.6394640000000007</v>
      </c>
      <c r="AE25" s="42">
        <v>4.0602090000000004</v>
      </c>
      <c r="AF25" s="42">
        <v>4.0718510000000006</v>
      </c>
      <c r="AG25" s="42">
        <v>3.7446649999999995</v>
      </c>
      <c r="AH25" s="42">
        <v>0.89259100000000002</v>
      </c>
      <c r="AI25" s="42">
        <f t="shared" si="0"/>
        <v>48.351404000000002</v>
      </c>
      <c r="AJ25" s="26"/>
      <c r="AK25" s="27"/>
      <c r="AL25" s="28"/>
      <c r="AM25" s="29"/>
      <c r="AN25" s="29"/>
    </row>
    <row r="26" spans="1:40" ht="12" customHeight="1" x14ac:dyDescent="0.25">
      <c r="A26" s="40"/>
      <c r="B26" s="41" t="s">
        <v>36</v>
      </c>
      <c r="C26" s="42">
        <v>20.838992000000005</v>
      </c>
      <c r="D26" s="42">
        <v>24.402052000000001</v>
      </c>
      <c r="E26" s="42">
        <v>15.697708</v>
      </c>
      <c r="F26" s="42">
        <v>14.927351</v>
      </c>
      <c r="G26" s="42">
        <v>23.789249999999999</v>
      </c>
      <c r="H26" s="42">
        <v>45.738488000000004</v>
      </c>
      <c r="I26" s="42">
        <v>26.277749</v>
      </c>
      <c r="J26" s="42">
        <v>20.888678000000002</v>
      </c>
      <c r="K26" s="42">
        <v>19.374700999999998</v>
      </c>
      <c r="L26" s="42">
        <v>18.564569999999996</v>
      </c>
      <c r="M26" s="42">
        <v>21.705598999999996</v>
      </c>
      <c r="N26" s="42">
        <v>18.375532000000003</v>
      </c>
      <c r="O26" s="42">
        <v>11.796963</v>
      </c>
      <c r="P26" s="42">
        <v>15.007479000000004</v>
      </c>
      <c r="Q26" s="42">
        <v>14.721885</v>
      </c>
      <c r="R26" s="42">
        <v>16.026793000000001</v>
      </c>
      <c r="S26" s="42">
        <v>27.367853</v>
      </c>
      <c r="T26" s="42">
        <v>43.139158000000009</v>
      </c>
      <c r="U26" s="42">
        <v>36.956516999999998</v>
      </c>
      <c r="V26" s="42">
        <v>24.338039000000006</v>
      </c>
      <c r="W26" s="42">
        <v>25.815605000000005</v>
      </c>
      <c r="X26" s="42">
        <v>19.012204000000001</v>
      </c>
      <c r="Y26" s="42">
        <v>15.969769000000001</v>
      </c>
      <c r="Z26" s="42">
        <v>13.642988999999998</v>
      </c>
      <c r="AA26" s="42">
        <v>13.171372000000002</v>
      </c>
      <c r="AB26" s="42">
        <v>13.049431000000002</v>
      </c>
      <c r="AC26" s="42">
        <v>13.318950000000001</v>
      </c>
      <c r="AD26" s="42">
        <v>10.525575999999999</v>
      </c>
      <c r="AE26" s="42">
        <v>9.9165910000000004</v>
      </c>
      <c r="AF26" s="42">
        <v>10.037811</v>
      </c>
      <c r="AG26" s="42">
        <v>9.3281559999999999</v>
      </c>
      <c r="AH26" s="42">
        <v>14.331642</v>
      </c>
      <c r="AI26" s="42">
        <f t="shared" si="0"/>
        <v>628.05545300000006</v>
      </c>
      <c r="AJ26" s="26"/>
      <c r="AK26" s="27"/>
      <c r="AL26" s="28"/>
      <c r="AM26" s="29"/>
      <c r="AN26" s="29"/>
    </row>
    <row r="27" spans="1:40" ht="12" customHeight="1" x14ac:dyDescent="0.25">
      <c r="A27" s="40"/>
      <c r="B27" s="41" t="s">
        <v>38</v>
      </c>
      <c r="C27" s="42">
        <v>3.667946999999999</v>
      </c>
      <c r="D27" s="42">
        <v>1.7410840000000001</v>
      </c>
      <c r="E27" s="42">
        <v>1.351691</v>
      </c>
      <c r="F27" s="42">
        <v>0.88849900000000004</v>
      </c>
      <c r="G27" s="42">
        <v>0.83768700000000007</v>
      </c>
      <c r="H27" s="42">
        <v>0.87358999999999998</v>
      </c>
      <c r="I27" s="42">
        <v>0.942326</v>
      </c>
      <c r="J27" s="42">
        <v>0.85907</v>
      </c>
      <c r="K27" s="42">
        <v>1.0285759999999999</v>
      </c>
      <c r="L27" s="42">
        <v>0.95930499999999985</v>
      </c>
      <c r="M27" s="42">
        <v>1.127275</v>
      </c>
      <c r="N27" s="42">
        <v>1.1468900000000002</v>
      </c>
      <c r="O27" s="42">
        <v>2.5911379999999999</v>
      </c>
      <c r="P27" s="42">
        <v>1.5652399999999997</v>
      </c>
      <c r="Q27" s="42">
        <v>0.97326699999999999</v>
      </c>
      <c r="R27" s="42">
        <v>0.95781899999999998</v>
      </c>
      <c r="S27" s="42">
        <v>4.2668999999999997</v>
      </c>
      <c r="T27" s="42">
        <v>1.2076929999999999</v>
      </c>
      <c r="U27" s="42">
        <v>0.792265</v>
      </c>
      <c r="V27" s="42">
        <v>0.77463099999999996</v>
      </c>
      <c r="W27" s="42">
        <v>0.68304799999999999</v>
      </c>
      <c r="X27" s="42">
        <v>0.64377499999999999</v>
      </c>
      <c r="Y27" s="42">
        <v>0.161496</v>
      </c>
      <c r="Z27" s="42">
        <v>6.6511000000000001E-2</v>
      </c>
      <c r="AA27" s="42">
        <v>1.6345000000000002E-2</v>
      </c>
      <c r="AB27" s="42">
        <v>2.2445E-2</v>
      </c>
      <c r="AC27" s="42">
        <v>2.7790000000000002E-2</v>
      </c>
      <c r="AD27" s="42">
        <v>4.2700000000000004E-3</v>
      </c>
      <c r="AE27" s="42">
        <v>5.5519999999999996E-3</v>
      </c>
      <c r="AF27" s="42">
        <v>4.8519999999999995E-3</v>
      </c>
      <c r="AG27" s="42">
        <v>8.3040000000000006E-3</v>
      </c>
      <c r="AH27" s="42">
        <v>4.3040000000000005E-3</v>
      </c>
      <c r="AI27" s="42">
        <f t="shared" si="0"/>
        <v>30.201585000000001</v>
      </c>
      <c r="AJ27" s="26"/>
      <c r="AK27" s="27"/>
      <c r="AL27" s="28"/>
      <c r="AM27" s="29"/>
      <c r="AN27" s="29"/>
    </row>
    <row r="28" spans="1:40" ht="12" customHeight="1" x14ac:dyDescent="0.25">
      <c r="A28" s="40"/>
      <c r="B28" s="41" t="s">
        <v>40</v>
      </c>
      <c r="C28" s="42">
        <v>0.107656</v>
      </c>
      <c r="D28" s="42">
        <v>0.14696599999999999</v>
      </c>
      <c r="E28" s="42">
        <v>0.27540999999999999</v>
      </c>
      <c r="F28" s="42">
        <v>0.27205699999999999</v>
      </c>
      <c r="G28" s="42">
        <v>0.16917199999999999</v>
      </c>
      <c r="H28" s="42">
        <v>0.20840700000000001</v>
      </c>
      <c r="I28" s="42">
        <v>0.20933100000000002</v>
      </c>
      <c r="J28" s="42">
        <v>0.443776</v>
      </c>
      <c r="K28" s="42">
        <v>0.38399499999999998</v>
      </c>
      <c r="L28" s="42">
        <v>0.481962</v>
      </c>
      <c r="M28" s="42">
        <v>0.58218999999999999</v>
      </c>
      <c r="N28" s="42">
        <v>0.50932700000000009</v>
      </c>
      <c r="O28" s="42">
        <v>0.17747599999999999</v>
      </c>
      <c r="P28" s="42">
        <v>0.13320200000000001</v>
      </c>
      <c r="Q28" s="42">
        <v>0.150727</v>
      </c>
      <c r="R28" s="42">
        <v>0.18653999999999998</v>
      </c>
      <c r="S28" s="42">
        <v>0.20449800000000001</v>
      </c>
      <c r="T28" s="42">
        <v>0.44207799999999997</v>
      </c>
      <c r="U28" s="42">
        <v>0.45047699999999996</v>
      </c>
      <c r="V28" s="42">
        <v>0.36270799999999997</v>
      </c>
      <c r="W28" s="42">
        <v>0.40407199999999999</v>
      </c>
      <c r="X28" s="42">
        <v>0.425147</v>
      </c>
      <c r="Y28" s="42">
        <v>0.46165800000000001</v>
      </c>
      <c r="Z28" s="42">
        <v>0.39460300000000004</v>
      </c>
      <c r="AA28" s="42">
        <v>0.43013099999999999</v>
      </c>
      <c r="AB28" s="42">
        <v>0.46644099999999999</v>
      </c>
      <c r="AC28" s="42">
        <v>0.459513</v>
      </c>
      <c r="AD28" s="42">
        <v>0.43412099999999998</v>
      </c>
      <c r="AE28" s="42">
        <v>0.45148199999999999</v>
      </c>
      <c r="AF28" s="42">
        <v>0.41033500000000001</v>
      </c>
      <c r="AG28" s="42">
        <v>0.37624599999999997</v>
      </c>
      <c r="AH28" s="42">
        <v>0.32726</v>
      </c>
      <c r="AI28" s="42">
        <f t="shared" si="0"/>
        <v>10.938963999999999</v>
      </c>
      <c r="AJ28" s="26"/>
      <c r="AK28" s="27"/>
      <c r="AL28" s="28"/>
      <c r="AM28" s="29"/>
      <c r="AN28" s="29"/>
    </row>
    <row r="29" spans="1:40" ht="12" customHeight="1" x14ac:dyDescent="0.25">
      <c r="A29" s="40"/>
      <c r="B29" s="41" t="s">
        <v>42</v>
      </c>
      <c r="C29" s="42">
        <v>0.21711900000000001</v>
      </c>
      <c r="D29" s="42">
        <v>0.24643900000000002</v>
      </c>
      <c r="E29" s="42">
        <v>0.31012200000000006</v>
      </c>
      <c r="F29" s="42">
        <v>0.32188800000000001</v>
      </c>
      <c r="G29" s="42">
        <v>0.63995199999999997</v>
      </c>
      <c r="H29" s="42">
        <v>1.0011510000000001</v>
      </c>
      <c r="I29" s="42">
        <v>0.86949200000000015</v>
      </c>
      <c r="J29" s="42">
        <v>1.0333669999999999</v>
      </c>
      <c r="K29" s="42">
        <v>1.4771380000000001</v>
      </c>
      <c r="L29" s="42">
        <v>1.906455</v>
      </c>
      <c r="M29" s="42">
        <v>5.4177659999999994</v>
      </c>
      <c r="N29" s="42">
        <v>2.7050209999999999</v>
      </c>
      <c r="O29" s="42">
        <v>1.316473</v>
      </c>
      <c r="P29" s="42">
        <v>0.95500000000000018</v>
      </c>
      <c r="Q29" s="42">
        <v>1.0777350000000003</v>
      </c>
      <c r="R29" s="42">
        <v>1.1339129999999999</v>
      </c>
      <c r="S29" s="42">
        <v>1.195141</v>
      </c>
      <c r="T29" s="42">
        <v>1.9910170000000003</v>
      </c>
      <c r="U29" s="42">
        <v>2.8235439999999996</v>
      </c>
      <c r="V29" s="42">
        <v>2.6840320000000006</v>
      </c>
      <c r="W29" s="42">
        <v>2.5754540000000001</v>
      </c>
      <c r="X29" s="42">
        <v>2.5080049999999998</v>
      </c>
      <c r="Y29" s="42">
        <v>2.4267240000000001</v>
      </c>
      <c r="Z29" s="42">
        <v>2.1059889999999997</v>
      </c>
      <c r="AA29" s="42">
        <v>2.0917619999999997</v>
      </c>
      <c r="AB29" s="42">
        <v>2.0563549999999999</v>
      </c>
      <c r="AC29" s="42">
        <v>2.135278</v>
      </c>
      <c r="AD29" s="42">
        <v>2.1325029999999998</v>
      </c>
      <c r="AE29" s="42">
        <v>2.1189719999999999</v>
      </c>
      <c r="AF29" s="42">
        <v>1.9900409999999999</v>
      </c>
      <c r="AG29" s="42">
        <v>1.8289789999999999</v>
      </c>
      <c r="AH29" s="42">
        <v>2.1033330000000001</v>
      </c>
      <c r="AI29" s="42">
        <f t="shared" si="0"/>
        <v>55.396159999999988</v>
      </c>
      <c r="AJ29" s="26"/>
      <c r="AK29" s="27"/>
      <c r="AL29" s="28"/>
      <c r="AM29" s="29"/>
      <c r="AN29" s="29"/>
    </row>
    <row r="30" spans="1:40" ht="12" customHeight="1" x14ac:dyDescent="0.25">
      <c r="A30" s="40"/>
      <c r="B30" s="41" t="s">
        <v>44</v>
      </c>
      <c r="C30" s="42">
        <v>1.1190629999999999</v>
      </c>
      <c r="D30" s="42">
        <v>1.0146500000000001</v>
      </c>
      <c r="E30" s="42">
        <v>1.1717940000000002</v>
      </c>
      <c r="F30" s="42">
        <v>1.5047379999999999</v>
      </c>
      <c r="G30" s="42">
        <v>2.1284130000000001</v>
      </c>
      <c r="H30" s="42">
        <v>2.1338910000000002</v>
      </c>
      <c r="I30" s="42">
        <v>2.6267460000000007</v>
      </c>
      <c r="J30" s="42">
        <v>2.9110299999999998</v>
      </c>
      <c r="K30" s="42">
        <v>2.1648120000000004</v>
      </c>
      <c r="L30" s="42">
        <v>1.4951670000000001</v>
      </c>
      <c r="M30" s="42">
        <v>1.508761</v>
      </c>
      <c r="N30" s="42">
        <v>1.6011039999999996</v>
      </c>
      <c r="O30" s="42">
        <v>1.2631250000000001</v>
      </c>
      <c r="P30" s="42">
        <v>1.6632550000000004</v>
      </c>
      <c r="Q30" s="42">
        <v>1.8947299999999994</v>
      </c>
      <c r="R30" s="42">
        <v>2.4950830000000002</v>
      </c>
      <c r="S30" s="42">
        <v>3.3274150000000002</v>
      </c>
      <c r="T30" s="42">
        <v>4.428159</v>
      </c>
      <c r="U30" s="42">
        <v>3.6289389999999995</v>
      </c>
      <c r="V30" s="42">
        <v>3.5251649999999994</v>
      </c>
      <c r="W30" s="42">
        <v>3.6189990000000001</v>
      </c>
      <c r="X30" s="42">
        <v>3.0446690000000003</v>
      </c>
      <c r="Y30" s="42">
        <v>2.7891720000000002</v>
      </c>
      <c r="Z30" s="42">
        <v>2.5887310000000001</v>
      </c>
      <c r="AA30" s="42">
        <v>2.4089239999999998</v>
      </c>
      <c r="AB30" s="42">
        <v>2.6545930000000002</v>
      </c>
      <c r="AC30" s="42">
        <v>2.342495</v>
      </c>
      <c r="AD30" s="42">
        <v>2.4391470000000002</v>
      </c>
      <c r="AE30" s="42">
        <v>2.6041609999999999</v>
      </c>
      <c r="AF30" s="42">
        <v>2.7121589999999998</v>
      </c>
      <c r="AG30" s="42">
        <v>2.6925689999999998</v>
      </c>
      <c r="AH30" s="42">
        <v>3.0093000000000005</v>
      </c>
      <c r="AI30" s="42">
        <f t="shared" si="0"/>
        <v>76.510959000000014</v>
      </c>
      <c r="AJ30" s="26"/>
      <c r="AK30" s="27"/>
      <c r="AL30" s="28"/>
      <c r="AM30" s="29"/>
      <c r="AN30" s="29"/>
    </row>
    <row r="31" spans="1:40" ht="12" customHeight="1" x14ac:dyDescent="0.25">
      <c r="A31" s="40"/>
      <c r="B31" s="41" t="s">
        <v>46</v>
      </c>
      <c r="C31" s="42">
        <v>0.47749299999999995</v>
      </c>
      <c r="D31" s="42">
        <v>0.66955499999999979</v>
      </c>
      <c r="E31" s="42">
        <v>0.81183799999999995</v>
      </c>
      <c r="F31" s="42">
        <v>0.83815800000000007</v>
      </c>
      <c r="G31" s="42">
        <v>1.2515880000000001</v>
      </c>
      <c r="H31" s="42">
        <v>2.1216119999999998</v>
      </c>
      <c r="I31" s="42">
        <v>1.3505740000000002</v>
      </c>
      <c r="J31" s="42">
        <v>1.896684</v>
      </c>
      <c r="K31" s="42">
        <v>2.1863760000000001</v>
      </c>
      <c r="L31" s="42">
        <v>2.2070109999999996</v>
      </c>
      <c r="M31" s="42">
        <v>2.8251709999999992</v>
      </c>
      <c r="N31" s="42">
        <v>2.6527149999999997</v>
      </c>
      <c r="O31" s="42">
        <v>3.5599879999999993</v>
      </c>
      <c r="P31" s="42">
        <v>4.0677700000000003</v>
      </c>
      <c r="Q31" s="42">
        <v>4.0121720000000005</v>
      </c>
      <c r="R31" s="42">
        <v>4.7940080000000007</v>
      </c>
      <c r="S31" s="42">
        <v>5.608038999999998</v>
      </c>
      <c r="T31" s="42">
        <v>7.0256309999999971</v>
      </c>
      <c r="U31" s="42">
        <v>6.9700550000000003</v>
      </c>
      <c r="V31" s="42">
        <v>5.3029679999999999</v>
      </c>
      <c r="W31" s="42">
        <v>6.8234990000000009</v>
      </c>
      <c r="X31" s="42">
        <v>6.7477169999999989</v>
      </c>
      <c r="Y31" s="42">
        <v>6.198696</v>
      </c>
      <c r="Z31" s="42">
        <v>5.4585749999999997</v>
      </c>
      <c r="AA31" s="42">
        <v>5.0428159999999984</v>
      </c>
      <c r="AB31" s="42">
        <v>5.398765</v>
      </c>
      <c r="AC31" s="42">
        <v>5.9275660000000006</v>
      </c>
      <c r="AD31" s="42">
        <v>5.939318000000001</v>
      </c>
      <c r="AE31" s="42">
        <v>6.6235129999999991</v>
      </c>
      <c r="AF31" s="42">
        <v>8.2820020000000003</v>
      </c>
      <c r="AG31" s="42">
        <v>8.4266149999999982</v>
      </c>
      <c r="AH31" s="42">
        <v>8.5888209999999994</v>
      </c>
      <c r="AI31" s="42">
        <f t="shared" si="0"/>
        <v>140.087309</v>
      </c>
      <c r="AJ31" s="26"/>
      <c r="AK31" s="27"/>
      <c r="AL31" s="28"/>
      <c r="AM31" s="29"/>
      <c r="AN31" s="29"/>
    </row>
    <row r="32" spans="1:40" ht="12" customHeight="1" x14ac:dyDescent="0.25">
      <c r="A32" s="40"/>
      <c r="B32" s="41" t="s">
        <v>48</v>
      </c>
      <c r="C32" s="42">
        <v>5.7613999999999992E-2</v>
      </c>
      <c r="D32" s="42">
        <v>9.0014000000000011E-2</v>
      </c>
      <c r="E32" s="42">
        <v>0.16934000000000002</v>
      </c>
      <c r="F32" s="42">
        <v>0.24146499999999999</v>
      </c>
      <c r="G32" s="42">
        <v>0.29406600000000005</v>
      </c>
      <c r="H32" s="42">
        <v>0.28106300000000001</v>
      </c>
      <c r="I32" s="42">
        <v>0.20835899999999999</v>
      </c>
      <c r="J32" s="42">
        <v>0.14680399999999999</v>
      </c>
      <c r="K32" s="42">
        <v>0.14611700000000002</v>
      </c>
      <c r="L32" s="42">
        <v>0.12887399999999999</v>
      </c>
      <c r="M32" s="42">
        <v>0.19388</v>
      </c>
      <c r="N32" s="42">
        <v>0.15723700000000002</v>
      </c>
      <c r="O32" s="42">
        <v>0.17119599999999999</v>
      </c>
      <c r="P32" s="42">
        <v>0.15337100000000001</v>
      </c>
      <c r="Q32" s="42">
        <v>0.17431099999999997</v>
      </c>
      <c r="R32" s="42">
        <v>0.14016199999999998</v>
      </c>
      <c r="S32" s="42">
        <v>0.129134</v>
      </c>
      <c r="T32" s="42">
        <v>0.18592199999999998</v>
      </c>
      <c r="U32" s="42">
        <v>0.12232800000000002</v>
      </c>
      <c r="V32" s="42">
        <v>0.10985199999999998</v>
      </c>
      <c r="W32" s="42">
        <v>8.9012000000000008E-2</v>
      </c>
      <c r="X32" s="42">
        <v>8.8685999999999987E-2</v>
      </c>
      <c r="Y32" s="42">
        <v>0.104988</v>
      </c>
      <c r="Z32" s="42">
        <v>7.4436000000000002E-2</v>
      </c>
      <c r="AA32" s="42">
        <v>0.11708200000000001</v>
      </c>
      <c r="AB32" s="42">
        <v>9.8448999999999995E-2</v>
      </c>
      <c r="AC32" s="42">
        <v>0.12553800000000001</v>
      </c>
      <c r="AD32" s="42">
        <v>0.17855299999999999</v>
      </c>
      <c r="AE32" s="42">
        <v>0.17254</v>
      </c>
      <c r="AF32" s="42">
        <v>0.14429500000000001</v>
      </c>
      <c r="AG32" s="42">
        <v>0.16295799999999999</v>
      </c>
      <c r="AH32" s="42">
        <v>0.18312400000000004</v>
      </c>
      <c r="AI32" s="42">
        <f t="shared" si="0"/>
        <v>4.84077</v>
      </c>
      <c r="AJ32" s="26"/>
      <c r="AK32" s="27"/>
      <c r="AL32" s="28"/>
      <c r="AM32" s="29"/>
      <c r="AN32" s="29"/>
    </row>
    <row r="33" spans="1:40" ht="12" customHeight="1" x14ac:dyDescent="0.25">
      <c r="A33" s="40"/>
      <c r="B33" s="41" t="s">
        <v>50</v>
      </c>
      <c r="C33" s="42">
        <v>4.6829999999999997E-2</v>
      </c>
      <c r="D33" s="42">
        <v>4.8166999999999995E-2</v>
      </c>
      <c r="E33" s="42">
        <v>4.8885999999999999E-2</v>
      </c>
      <c r="F33" s="42">
        <v>7.3999000000000009E-2</v>
      </c>
      <c r="G33" s="42">
        <v>6.7166000000000003E-2</v>
      </c>
      <c r="H33" s="42">
        <v>7.9375999999999988E-2</v>
      </c>
      <c r="I33" s="42">
        <v>6.6362000000000004E-2</v>
      </c>
      <c r="J33" s="42">
        <v>8.8464000000000001E-2</v>
      </c>
      <c r="K33" s="42">
        <v>9.5074000000000006E-2</v>
      </c>
      <c r="L33" s="42">
        <v>4.8924999999999996E-2</v>
      </c>
      <c r="M33" s="42">
        <v>0.102011</v>
      </c>
      <c r="N33" s="42">
        <v>0.10198800000000001</v>
      </c>
      <c r="O33" s="42">
        <v>0.114677</v>
      </c>
      <c r="P33" s="42">
        <v>6.0094999999999996E-2</v>
      </c>
      <c r="Q33" s="42">
        <v>7.8760000000000011E-2</v>
      </c>
      <c r="R33" s="42">
        <v>7.0865999999999998E-2</v>
      </c>
      <c r="S33" s="42">
        <v>9.2686000000000004E-2</v>
      </c>
      <c r="T33" s="42">
        <v>0.11527299999999999</v>
      </c>
      <c r="U33" s="42">
        <v>9.8692000000000002E-2</v>
      </c>
      <c r="V33" s="42">
        <v>9.3794999999999989E-2</v>
      </c>
      <c r="W33" s="42">
        <v>0.102147</v>
      </c>
      <c r="X33" s="42">
        <v>0.10602400000000001</v>
      </c>
      <c r="Y33" s="42">
        <v>0.12762800000000002</v>
      </c>
      <c r="Z33" s="42">
        <v>9.2597999999999986E-2</v>
      </c>
      <c r="AA33" s="42">
        <v>7.3698E-2</v>
      </c>
      <c r="AB33" s="42">
        <v>9.7044999999999992E-2</v>
      </c>
      <c r="AC33" s="42">
        <v>7.2801000000000005E-2</v>
      </c>
      <c r="AD33" s="42">
        <v>7.352199999999999E-2</v>
      </c>
      <c r="AE33" s="42">
        <v>6.3204999999999997E-2</v>
      </c>
      <c r="AF33" s="42">
        <v>7.6550999999999994E-2</v>
      </c>
      <c r="AG33" s="42">
        <v>4.6352999999999998E-2</v>
      </c>
      <c r="AH33" s="42">
        <v>5.3813999999999994E-2</v>
      </c>
      <c r="AI33" s="42">
        <f t="shared" si="0"/>
        <v>2.5774780000000002</v>
      </c>
      <c r="AJ33" s="26"/>
      <c r="AK33" s="27"/>
      <c r="AL33" s="28"/>
      <c r="AM33" s="29"/>
      <c r="AN33" s="29"/>
    </row>
    <row r="34" spans="1:40" ht="12" customHeight="1" x14ac:dyDescent="0.25">
      <c r="A34" s="40"/>
      <c r="B34" s="41" t="s">
        <v>52</v>
      </c>
      <c r="C34" s="42">
        <v>2.9738700000000002</v>
      </c>
      <c r="D34" s="42">
        <v>3.168558</v>
      </c>
      <c r="E34" s="42">
        <v>4.1467289999999997</v>
      </c>
      <c r="F34" s="42">
        <v>4.8789860000000012</v>
      </c>
      <c r="G34" s="42">
        <v>6.7141110000000008</v>
      </c>
      <c r="H34" s="42">
        <v>8.0530550000000005</v>
      </c>
      <c r="I34" s="42">
        <v>8.1910550000000022</v>
      </c>
      <c r="J34" s="42">
        <v>6.9775879999999999</v>
      </c>
      <c r="K34" s="42">
        <v>6.7252280000000004</v>
      </c>
      <c r="L34" s="42">
        <v>7.8959090000000014</v>
      </c>
      <c r="M34" s="42">
        <v>9.0100390000000008</v>
      </c>
      <c r="N34" s="42">
        <v>8.6530900000000006</v>
      </c>
      <c r="O34" s="42">
        <v>8.9722629999999999</v>
      </c>
      <c r="P34" s="42">
        <v>10.497144000000002</v>
      </c>
      <c r="Q34" s="42">
        <v>10.951966000000001</v>
      </c>
      <c r="R34" s="42">
        <v>11.494240000000001</v>
      </c>
      <c r="S34" s="42">
        <v>13.193612999999999</v>
      </c>
      <c r="T34" s="42">
        <v>17.445452999999997</v>
      </c>
      <c r="U34" s="42">
        <v>17.404776999999999</v>
      </c>
      <c r="V34" s="42">
        <v>14.007452000000001</v>
      </c>
      <c r="W34" s="42">
        <v>16.187918</v>
      </c>
      <c r="X34" s="42">
        <v>17.970836000000002</v>
      </c>
      <c r="Y34" s="42">
        <v>17.082860000000004</v>
      </c>
      <c r="Z34" s="42">
        <v>16.489936999999998</v>
      </c>
      <c r="AA34" s="42">
        <v>17.444246000000007</v>
      </c>
      <c r="AB34" s="42">
        <v>16.851189999999999</v>
      </c>
      <c r="AC34" s="42">
        <v>17.225522999999999</v>
      </c>
      <c r="AD34" s="42">
        <v>18.590908000000002</v>
      </c>
      <c r="AE34" s="42">
        <v>19.837849000000002</v>
      </c>
      <c r="AF34" s="42">
        <v>21.521209000000002</v>
      </c>
      <c r="AG34" s="42">
        <v>18.635250000000003</v>
      </c>
      <c r="AH34" s="42">
        <v>20.980314000000003</v>
      </c>
      <c r="AI34" s="42">
        <f t="shared" si="0"/>
        <v>400.17316600000004</v>
      </c>
      <c r="AJ34" s="26"/>
      <c r="AK34" s="27"/>
      <c r="AL34" s="28"/>
      <c r="AM34" s="29"/>
      <c r="AN34" s="29"/>
    </row>
    <row r="35" spans="1:40" ht="12" customHeight="1" x14ac:dyDescent="0.25">
      <c r="A35" s="40"/>
      <c r="B35" s="41" t="s">
        <v>427</v>
      </c>
      <c r="C35" s="42">
        <v>61.948080999999995</v>
      </c>
      <c r="D35" s="42">
        <v>64.804768999999993</v>
      </c>
      <c r="E35" s="42">
        <v>47.009459</v>
      </c>
      <c r="F35" s="42">
        <v>49.785697000000013</v>
      </c>
      <c r="G35" s="42">
        <v>69.738933000000003</v>
      </c>
      <c r="H35" s="42">
        <v>93.173958999999982</v>
      </c>
      <c r="I35" s="42">
        <v>94.717824999999991</v>
      </c>
      <c r="J35" s="42">
        <v>92.459927999999977</v>
      </c>
      <c r="K35" s="42">
        <v>80.570346000000001</v>
      </c>
      <c r="L35" s="42">
        <v>99.990063999999975</v>
      </c>
      <c r="M35" s="42">
        <v>129.14918999999998</v>
      </c>
      <c r="N35" s="42">
        <v>89.122896000000011</v>
      </c>
      <c r="O35" s="42">
        <v>81.129210999999998</v>
      </c>
      <c r="P35" s="42">
        <v>91.600679000000014</v>
      </c>
      <c r="Q35" s="42">
        <v>97.204914000000016</v>
      </c>
      <c r="R35" s="42">
        <v>96.63840500000002</v>
      </c>
      <c r="S35" s="42">
        <v>120.59111499999999</v>
      </c>
      <c r="T35" s="42">
        <v>157.77350500000003</v>
      </c>
      <c r="U35" s="42">
        <v>155.59189000000001</v>
      </c>
      <c r="V35" s="42">
        <v>110.859131</v>
      </c>
      <c r="W35" s="42">
        <v>121.121393</v>
      </c>
      <c r="X35" s="42">
        <v>117.45499599999999</v>
      </c>
      <c r="Y35" s="42">
        <v>111.209023</v>
      </c>
      <c r="Z35" s="42">
        <v>106.17419200000001</v>
      </c>
      <c r="AA35" s="42">
        <v>104.093014</v>
      </c>
      <c r="AB35" s="42">
        <v>99.485085000000012</v>
      </c>
      <c r="AC35" s="42">
        <v>99.337790999999996</v>
      </c>
      <c r="AD35" s="42">
        <v>95.373309000000006</v>
      </c>
      <c r="AE35" s="42">
        <v>91.569420999999991</v>
      </c>
      <c r="AF35" s="42">
        <v>94.992395000000016</v>
      </c>
      <c r="AG35" s="42">
        <v>85.825497999999982</v>
      </c>
      <c r="AH35" s="42">
        <v>95.038192000000009</v>
      </c>
      <c r="AI35" s="42">
        <f t="shared" si="0"/>
        <v>3105.5343059999996</v>
      </c>
      <c r="AJ35" s="26"/>
      <c r="AK35" s="27"/>
      <c r="AL35" s="28"/>
      <c r="AM35" s="29"/>
      <c r="AN35" s="29"/>
    </row>
    <row r="36" spans="1:40" ht="12" customHeight="1" x14ac:dyDescent="0.25">
      <c r="A36" s="40"/>
      <c r="B36" s="41"/>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26"/>
      <c r="AK36" s="27"/>
      <c r="AL36" s="28"/>
      <c r="AM36" s="29"/>
      <c r="AN36" s="29"/>
    </row>
    <row r="37" spans="1:40" ht="12" customHeight="1" x14ac:dyDescent="0.25">
      <c r="A37" s="98" t="s">
        <v>431</v>
      </c>
      <c r="B37" s="99"/>
      <c r="C37" s="99"/>
      <c r="D37" s="99"/>
      <c r="E37" s="99"/>
      <c r="F37" s="99"/>
      <c r="G37" s="99"/>
      <c r="H37" s="99"/>
      <c r="I37" s="99"/>
      <c r="J37" s="99"/>
      <c r="K37" s="99"/>
      <c r="L37" s="99"/>
      <c r="M37" s="99"/>
      <c r="N37" s="99"/>
      <c r="O37" s="99"/>
      <c r="P37" s="99"/>
      <c r="Q37" s="99"/>
      <c r="R37" s="99"/>
      <c r="S37" s="99"/>
      <c r="T37" s="99"/>
      <c r="U37" s="99"/>
      <c r="V37" s="99"/>
      <c r="W37" s="99"/>
      <c r="X37" s="99"/>
      <c r="Y37" s="99"/>
      <c r="Z37" s="99"/>
      <c r="AA37" s="99"/>
      <c r="AB37" s="99"/>
      <c r="AC37" s="99"/>
      <c r="AD37" s="99"/>
      <c r="AE37" s="99"/>
      <c r="AF37" s="99"/>
      <c r="AG37" s="99"/>
      <c r="AH37" s="99"/>
      <c r="AI37" s="99"/>
      <c r="AJ37" s="26"/>
      <c r="AK37" s="27"/>
      <c r="AL37" s="28"/>
      <c r="AM37" s="29"/>
      <c r="AN37" s="29"/>
    </row>
    <row r="38" spans="1:40" ht="12" customHeight="1" x14ac:dyDescent="0.25">
      <c r="A38" s="40"/>
      <c r="B38" s="41"/>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26"/>
      <c r="AK38" s="27"/>
      <c r="AL38" s="28"/>
      <c r="AM38" s="29"/>
      <c r="AN38" s="29"/>
    </row>
    <row r="39" spans="1:40" ht="12" customHeight="1" x14ac:dyDescent="0.25">
      <c r="A39" s="40"/>
      <c r="B39" s="41" t="s">
        <v>4</v>
      </c>
      <c r="C39" s="43">
        <f>IF(C10&gt;0,C10/'C16'!C10*100,"--")</f>
        <v>1.2666488608989244</v>
      </c>
      <c r="D39" s="43">
        <f>IF(D10&gt;0,D10/'C16'!D10*100,"--")</f>
        <v>1.0095910320134407</v>
      </c>
      <c r="E39" s="43">
        <f>IF(E10&gt;0,E10/'C16'!E10*100,"--")</f>
        <v>0.77189432687664805</v>
      </c>
      <c r="F39" s="43">
        <f>IF(F10&gt;0,F10/'C16'!F10*100,"--")</f>
        <v>0.6637540289926871</v>
      </c>
      <c r="G39" s="43">
        <f>IF(G10&gt;0,G10/'C16'!G10*100,"--")</f>
        <v>0.7646623554578571</v>
      </c>
      <c r="H39" s="43">
        <f>IF(H10&gt;0,H10/'C16'!H10*100,"--")</f>
        <v>0.7647054419974626</v>
      </c>
      <c r="I39" s="43">
        <f>IF(I10&gt;0,I10/'C16'!I10*100,"--")</f>
        <v>0.62852074153916071</v>
      </c>
      <c r="J39" s="43">
        <f>IF(J10&gt;0,J10/'C16'!J10*100,"--")</f>
        <v>0.90077527667400592</v>
      </c>
      <c r="K39" s="43">
        <f>IF(K10&gt;0,K10/'C16'!K10*100,"--")</f>
        <v>0.89659568414093338</v>
      </c>
      <c r="L39" s="43">
        <f>IF(L10&gt;0,L10/'C16'!L10*100,"--")</f>
        <v>1.0706952872605215</v>
      </c>
      <c r="M39" s="43">
        <f>IF(M10&gt;0,M10/'C16'!M10*100,"--")</f>
        <v>0.80958935319352143</v>
      </c>
      <c r="N39" s="43">
        <f>IF(N10&gt;0,N10/'C16'!N10*100,"--")</f>
        <v>0.67526869513048493</v>
      </c>
      <c r="O39" s="43">
        <f>IF(O10&gt;0,O10/'C16'!O10*100,"--")</f>
        <v>0.85304549464220147</v>
      </c>
      <c r="P39" s="43">
        <f>IF(P10&gt;0,P10/'C16'!P10*100,"--")</f>
        <v>0.74979476411470769</v>
      </c>
      <c r="Q39" s="43">
        <f>IF(Q10&gt;0,Q10/'C16'!Q10*100,"--")</f>
        <v>0.62883814216391709</v>
      </c>
      <c r="R39" s="43">
        <f>IF(R10&gt;0,R10/'C16'!R10*100,"--")</f>
        <v>0.65850029339529637</v>
      </c>
      <c r="S39" s="43">
        <f>IF(S10&gt;0,S10/'C16'!S10*100,"--")</f>
        <v>0.85262851127976735</v>
      </c>
      <c r="T39" s="43">
        <f>IF(T10&gt;0,T10/'C16'!T10*100,"--")</f>
        <v>1.0831211772338785</v>
      </c>
      <c r="U39" s="43">
        <f>IF(U10&gt;0,U10/'C16'!U10*100,"--")</f>
        <v>1.1418282218559033</v>
      </c>
      <c r="V39" s="43">
        <f>IF(V10&gt;0,V10/'C16'!V10*100,"--")</f>
        <v>1.4730037892101737</v>
      </c>
      <c r="W39" s="43">
        <f>IF(W10&gt;0,W10/'C16'!W10*100,"--")</f>
        <v>1.3727856857837195</v>
      </c>
      <c r="X39" s="43">
        <f>IF(X10&gt;0,X10/'C16'!X10*100,"--")</f>
        <v>1.0268505644895456</v>
      </c>
      <c r="Y39" s="43">
        <f>IF(Y10&gt;0,Y10/'C16'!Y10*100,"--")</f>
        <v>0.82346586609651684</v>
      </c>
      <c r="Z39" s="43">
        <f>IF(Z10&gt;0,Z10/'C16'!Z10*100,"--")</f>
        <v>1.0101786718994001</v>
      </c>
      <c r="AA39" s="43">
        <f>IF(AA10&gt;0,AA10/'C16'!AA10*100,"--")</f>
        <v>1.306695978579598</v>
      </c>
      <c r="AB39" s="43">
        <f>IF(AB10&gt;0,AB10/'C16'!AB10*100,"--")</f>
        <v>1.4351571075056686</v>
      </c>
      <c r="AC39" s="43">
        <f>IF(AC10&gt;0,AC10/'C16'!AC10*100,"--")</f>
        <v>1.0898361802999947</v>
      </c>
      <c r="AD39" s="43">
        <f>IF(AD10&gt;0,AD10/'C16'!AD10*100,"--")</f>
        <v>1.0740536739391076</v>
      </c>
      <c r="AE39" s="43">
        <f>IF(AE10&gt;0,AE10/'C16'!AE10*100,"--")</f>
        <v>1.0907933244001757</v>
      </c>
      <c r="AF39" s="43">
        <f>IF(AF10&gt;0,AF10/'C16'!AF10*100,"--")</f>
        <v>0.94741247807681395</v>
      </c>
      <c r="AG39" s="43">
        <f>IF(AG10&gt;0,AG10/'C16'!AG10*100,"--")</f>
        <v>0.68299109173406092</v>
      </c>
      <c r="AH39" s="43">
        <f>IF(AH10&gt;0,AH10/'C16'!AH10*100,"--")</f>
        <v>0.75626563653503642</v>
      </c>
      <c r="AI39" s="43">
        <f>IF(AI10&gt;0,AI10/'C16'!AI10*100,"--")</f>
        <v>0.92928781445698083</v>
      </c>
      <c r="AJ39" s="26"/>
      <c r="AK39" s="27"/>
      <c r="AL39" s="28"/>
      <c r="AM39" s="29"/>
      <c r="AN39" s="29"/>
    </row>
    <row r="40" spans="1:40" ht="12" customHeight="1" x14ac:dyDescent="0.25">
      <c r="A40" s="40"/>
      <c r="B40" s="41" t="s">
        <v>6</v>
      </c>
      <c r="C40" s="43">
        <f>IF(C11&gt;0,C11/'C16'!C11*100,"--")</f>
        <v>0.60767468102174693</v>
      </c>
      <c r="D40" s="43">
        <f>IF(D11&gt;0,D11/'C16'!D11*100,"--")</f>
        <v>0.70039382240674875</v>
      </c>
      <c r="E40" s="43">
        <f>IF(E11&gt;0,E11/'C16'!E11*100,"--")</f>
        <v>0.7843193272980421</v>
      </c>
      <c r="F40" s="43">
        <f>IF(F11&gt;0,F11/'C16'!F11*100,"--")</f>
        <v>0.9184621489194269</v>
      </c>
      <c r="G40" s="43">
        <f>IF(G11&gt;0,G11/'C16'!G11*100,"--")</f>
        <v>1.129391359449017</v>
      </c>
      <c r="H40" s="43">
        <f>IF(H11&gt;0,H11/'C16'!H11*100,"--")</f>
        <v>0.91898930879212559</v>
      </c>
      <c r="I40" s="43">
        <f>IF(I11&gt;0,I11/'C16'!I11*100,"--")</f>
        <v>0.52363297676419895</v>
      </c>
      <c r="J40" s="43">
        <f>IF(J11&gt;0,J11/'C16'!J11*100,"--")</f>
        <v>1.0195211942907467</v>
      </c>
      <c r="K40" s="43">
        <f>IF(K11&gt;0,K11/'C16'!K11*100,"--")</f>
        <v>0.61860690127478912</v>
      </c>
      <c r="L40" s="43">
        <f>IF(L11&gt;0,L11/'C16'!L11*100,"--")</f>
        <v>0.7166048597934348</v>
      </c>
      <c r="M40" s="43">
        <f>IF(M11&gt;0,M11/'C16'!M11*100,"--")</f>
        <v>0.49947582468530338</v>
      </c>
      <c r="N40" s="43">
        <f>IF(N11&gt;0,N11/'C16'!N11*100,"--")</f>
        <v>0.50422749090584251</v>
      </c>
      <c r="O40" s="43">
        <f>IF(O11&gt;0,O11/'C16'!O11*100,"--")</f>
        <v>0.57562912803444055</v>
      </c>
      <c r="P40" s="43">
        <f>IF(P11&gt;0,P11/'C16'!P11*100,"--")</f>
        <v>0.68378604988376646</v>
      </c>
      <c r="Q40" s="43">
        <f>IF(Q11&gt;0,Q11/'C16'!Q11*100,"--")</f>
        <v>0.66380743705531475</v>
      </c>
      <c r="R40" s="43">
        <f>IF(R11&gt;0,R11/'C16'!R11*100,"--")</f>
        <v>0.53797691096120781</v>
      </c>
      <c r="S40" s="43">
        <f>IF(S11&gt;0,S11/'C16'!S11*100,"--")</f>
        <v>0.57878077401444661</v>
      </c>
      <c r="T40" s="43">
        <f>IF(T11&gt;0,T11/'C16'!T11*100,"--")</f>
        <v>0.82220286453629088</v>
      </c>
      <c r="U40" s="43">
        <f>IF(U11&gt;0,U11/'C16'!U11*100,"--")</f>
        <v>1.0559335711126776</v>
      </c>
      <c r="V40" s="43">
        <f>IF(V11&gt;0,V11/'C16'!V11*100,"--")</f>
        <v>0.76548803243376762</v>
      </c>
      <c r="W40" s="43">
        <f>IF(W11&gt;0,W11/'C16'!W11*100,"--")</f>
        <v>0.94386574572169113</v>
      </c>
      <c r="X40" s="43">
        <f>IF(X11&gt;0,X11/'C16'!X11*100,"--")</f>
        <v>1.0412240494446079</v>
      </c>
      <c r="Y40" s="43">
        <f>IF(Y11&gt;0,Y11/'C16'!Y11*100,"--")</f>
        <v>1.1118171380980804</v>
      </c>
      <c r="Z40" s="43">
        <f>IF(Z11&gt;0,Z11/'C16'!Z11*100,"--")</f>
        <v>1.1299428049947275</v>
      </c>
      <c r="AA40" s="43">
        <f>IF(AA11&gt;0,AA11/'C16'!AA11*100,"--")</f>
        <v>1.1251641625177877</v>
      </c>
      <c r="AB40" s="43">
        <f>IF(AB11&gt;0,AB11/'C16'!AB11*100,"--")</f>
        <v>1.0299800632900435</v>
      </c>
      <c r="AC40" s="43">
        <f>IF(AC11&gt;0,AC11/'C16'!AC11*100,"--")</f>
        <v>1.010951522521109</v>
      </c>
      <c r="AD40" s="43">
        <f>IF(AD11&gt;0,AD11/'C16'!AD11*100,"--")</f>
        <v>0.90639980865349945</v>
      </c>
      <c r="AE40" s="43">
        <f>IF(AE11&gt;0,AE11/'C16'!AE11*100,"--")</f>
        <v>0.71809812757999114</v>
      </c>
      <c r="AF40" s="43">
        <f>IF(AF11&gt;0,AF11/'C16'!AF11*100,"--")</f>
        <v>0.81417823976679904</v>
      </c>
      <c r="AG40" s="43">
        <f>IF(AG11&gt;0,AG11/'C16'!AG11*100,"--")</f>
        <v>0.82909059488676196</v>
      </c>
      <c r="AH40" s="43">
        <f>IF(AH11&gt;0,AH11/'C16'!AH11*100,"--")</f>
        <v>0.8392056755994276</v>
      </c>
      <c r="AI40" s="43">
        <f>IF(AI11&gt;0,AI11/'C16'!AI11*100,"--")</f>
        <v>0.76467612544803887</v>
      </c>
      <c r="AJ40" s="26"/>
      <c r="AK40" s="27"/>
      <c r="AL40" s="28"/>
      <c r="AM40" s="29"/>
      <c r="AN40" s="29"/>
    </row>
    <row r="41" spans="1:40" ht="12" customHeight="1" x14ac:dyDescent="0.25">
      <c r="A41" s="40"/>
      <c r="B41" s="41" t="s">
        <v>8</v>
      </c>
      <c r="C41" s="43">
        <f>IF(C12&gt;0,C12/'C16'!C12*100,"--")</f>
        <v>0.7477808078740249</v>
      </c>
      <c r="D41" s="43">
        <f>IF(D12&gt;0,D12/'C16'!D12*100,"--")</f>
        <v>0.75722185292732791</v>
      </c>
      <c r="E41" s="43">
        <f>IF(E12&gt;0,E12/'C16'!E12*100,"--")</f>
        <v>0.87342604209340868</v>
      </c>
      <c r="F41" s="43">
        <f>IF(F12&gt;0,F12/'C16'!F12*100,"--")</f>
        <v>1.1743005108382787</v>
      </c>
      <c r="G41" s="43">
        <f>IF(G12&gt;0,G12/'C16'!G12*100,"--")</f>
        <v>1.3944399242210506</v>
      </c>
      <c r="H41" s="43">
        <f>IF(H12&gt;0,H12/'C16'!H12*100,"--")</f>
        <v>1.0351898633234902</v>
      </c>
      <c r="I41" s="43">
        <f>IF(I12&gt;0,I12/'C16'!I12*100,"--")</f>
        <v>0.91988296962701532</v>
      </c>
      <c r="J41" s="43">
        <f>IF(J12&gt;0,J12/'C16'!J12*100,"--")</f>
        <v>1.188045864925819</v>
      </c>
      <c r="K41" s="43">
        <f>IF(K12&gt;0,K12/'C16'!K12*100,"--")</f>
        <v>0.93076827719024824</v>
      </c>
      <c r="L41" s="43">
        <f>IF(L12&gt;0,L12/'C16'!L12*100,"--")</f>
        <v>0.74555573338544012</v>
      </c>
      <c r="M41" s="43">
        <f>IF(M12&gt;0,M12/'C16'!M12*100,"--")</f>
        <v>0.68113593127514338</v>
      </c>
      <c r="N41" s="43">
        <f>IF(N12&gt;0,N12/'C16'!N12*100,"--")</f>
        <v>0.54621931574619254</v>
      </c>
      <c r="O41" s="43">
        <f>IF(O12&gt;0,O12/'C16'!O12*100,"--")</f>
        <v>0.46132948279974428</v>
      </c>
      <c r="P41" s="43">
        <f>IF(P12&gt;0,P12/'C16'!P12*100,"--")</f>
        <v>0.75490424603916884</v>
      </c>
      <c r="Q41" s="43">
        <f>IF(Q12&gt;0,Q12/'C16'!Q12*100,"--")</f>
        <v>0.65056351801759105</v>
      </c>
      <c r="R41" s="43">
        <f>IF(R12&gt;0,R12/'C16'!R12*100,"--")</f>
        <v>0.82325687661316915</v>
      </c>
      <c r="S41" s="43">
        <f>IF(S12&gt;0,S12/'C16'!S12*100,"--")</f>
        <v>0.82652596737923822</v>
      </c>
      <c r="T41" s="43">
        <f>IF(T12&gt;0,T12/'C16'!T12*100,"--")</f>
        <v>0.93317055009819683</v>
      </c>
      <c r="U41" s="43">
        <f>IF(U12&gt;0,U12/'C16'!U12*100,"--")</f>
        <v>1.2323221095567227</v>
      </c>
      <c r="V41" s="43">
        <f>IF(V12&gt;0,V12/'C16'!V12*100,"--")</f>
        <v>1.060616574859139</v>
      </c>
      <c r="W41" s="43">
        <f>IF(W12&gt;0,W12/'C16'!W12*100,"--")</f>
        <v>1.0683833819533717</v>
      </c>
      <c r="X41" s="43">
        <f>IF(X12&gt;0,X12/'C16'!X12*100,"--")</f>
        <v>0.91822326249815922</v>
      </c>
      <c r="Y41" s="43">
        <f>IF(Y12&gt;0,Y12/'C16'!Y12*100,"--")</f>
        <v>0.99657787144351051</v>
      </c>
      <c r="Z41" s="43">
        <f>IF(Z12&gt;0,Z12/'C16'!Z12*100,"--")</f>
        <v>1.027974791448456</v>
      </c>
      <c r="AA41" s="43">
        <f>IF(AA12&gt;0,AA12/'C16'!AA12*100,"--")</f>
        <v>0.89892388142836821</v>
      </c>
      <c r="AB41" s="43">
        <f>IF(AB12&gt;0,AB12/'C16'!AB12*100,"--")</f>
        <v>0.90596462761414542</v>
      </c>
      <c r="AC41" s="43">
        <f>IF(AC12&gt;0,AC12/'C16'!AC12*100,"--")</f>
        <v>0.96594759170999056</v>
      </c>
      <c r="AD41" s="43">
        <f>IF(AD12&gt;0,AD12/'C16'!AD12*100,"--")</f>
        <v>1.0212124064061099</v>
      </c>
      <c r="AE41" s="43">
        <f>IF(AE12&gt;0,AE12/'C16'!AE12*100,"--")</f>
        <v>0.95214068118200601</v>
      </c>
      <c r="AF41" s="43">
        <f>IF(AF12&gt;0,AF12/'C16'!AF12*100,"--")</f>
        <v>0.78070418712046885</v>
      </c>
      <c r="AG41" s="43">
        <f>IF(AG12&gt;0,AG12/'C16'!AG12*100,"--")</f>
        <v>0.79883807747508662</v>
      </c>
      <c r="AH41" s="43">
        <f>IF(AH12&gt;0,AH12/'C16'!AH12*100,"--")</f>
        <v>1.0281351599160848</v>
      </c>
      <c r="AI41" s="43">
        <f>IF(AI12&gt;0,AI12/'C16'!AI12*100,"--")</f>
        <v>0.87860567877043794</v>
      </c>
      <c r="AJ41" s="26"/>
      <c r="AK41" s="27"/>
      <c r="AL41" s="28"/>
      <c r="AM41" s="29"/>
      <c r="AN41" s="29"/>
    </row>
    <row r="42" spans="1:40" ht="12" customHeight="1" x14ac:dyDescent="0.25">
      <c r="A42" s="40"/>
      <c r="B42" s="41" t="s">
        <v>10</v>
      </c>
      <c r="C42" s="43">
        <f>IF(C13&gt;0,C13/'C16'!C13*100,"--")</f>
        <v>1.1672509161006166</v>
      </c>
      <c r="D42" s="43">
        <f>IF(D13&gt;0,D13/'C16'!D13*100,"--")</f>
        <v>1.9427163454569418</v>
      </c>
      <c r="E42" s="43">
        <f>IF(E13&gt;0,E13/'C16'!E13*100,"--")</f>
        <v>1.5557078470147976</v>
      </c>
      <c r="F42" s="43">
        <f>IF(F13&gt;0,F13/'C16'!F13*100,"--")</f>
        <v>2.8459927072298292</v>
      </c>
      <c r="G42" s="43">
        <f>IF(G13&gt;0,G13/'C16'!G13*100,"--")</f>
        <v>1.0630294210791744</v>
      </c>
      <c r="H42" s="43">
        <f>IF(H13&gt;0,H13/'C16'!H13*100,"--")</f>
        <v>1.2156109577839735</v>
      </c>
      <c r="I42" s="43">
        <f>IF(I13&gt;0,I13/'C16'!I13*100,"--")</f>
        <v>1.3149879475438764</v>
      </c>
      <c r="J42" s="43">
        <f>IF(J13&gt;0,J13/'C16'!J13*100,"--")</f>
        <v>1.7709426185653208</v>
      </c>
      <c r="K42" s="43">
        <f>IF(K13&gt;0,K13/'C16'!K13*100,"--")</f>
        <v>1.3394337113612114</v>
      </c>
      <c r="L42" s="43">
        <f>IF(L13&gt;0,L13/'C16'!L13*100,"--")</f>
        <v>1.3625943206042721</v>
      </c>
      <c r="M42" s="43">
        <f>IF(M13&gt;0,M13/'C16'!M13*100,"--")</f>
        <v>1.6468937722627623</v>
      </c>
      <c r="N42" s="43">
        <f>IF(N13&gt;0,N13/'C16'!N13*100,"--")</f>
        <v>1.2368122647943842</v>
      </c>
      <c r="O42" s="43">
        <f>IF(O13&gt;0,O13/'C16'!O13*100,"--")</f>
        <v>1.3029118422859927</v>
      </c>
      <c r="P42" s="43">
        <f>IF(P13&gt;0,P13/'C16'!P13*100,"--")</f>
        <v>1.2161736292006604</v>
      </c>
      <c r="Q42" s="43">
        <f>IF(Q13&gt;0,Q13/'C16'!Q13*100,"--")</f>
        <v>1.4902150427634711</v>
      </c>
      <c r="R42" s="43">
        <f>IF(R13&gt;0,R13/'C16'!R13*100,"--")</f>
        <v>1.2844858399786034</v>
      </c>
      <c r="S42" s="43">
        <f>IF(S13&gt;0,S13/'C16'!S13*100,"--")</f>
        <v>1.1569118897855402</v>
      </c>
      <c r="T42" s="43">
        <f>IF(T13&gt;0,T13/'C16'!T13*100,"--")</f>
        <v>1.4079198877811974</v>
      </c>
      <c r="U42" s="43">
        <f>IF(U13&gt;0,U13/'C16'!U13*100,"--")</f>
        <v>1.3323627014303423</v>
      </c>
      <c r="V42" s="43">
        <f>IF(V13&gt;0,V13/'C16'!V13*100,"--")</f>
        <v>1.3055045552946005</v>
      </c>
      <c r="W42" s="43">
        <f>IF(W13&gt;0,W13/'C16'!W13*100,"--")</f>
        <v>1.4605189005677313</v>
      </c>
      <c r="X42" s="43">
        <f>IF(X13&gt;0,X13/'C16'!X13*100,"--")</f>
        <v>1.8156439885310183</v>
      </c>
      <c r="Y42" s="43">
        <f>IF(Y13&gt;0,Y13/'C16'!Y13*100,"--")</f>
        <v>0.921136827575187</v>
      </c>
      <c r="Z42" s="43">
        <f>IF(Z13&gt;0,Z13/'C16'!Z13*100,"--")</f>
        <v>1.1265491088838986</v>
      </c>
      <c r="AA42" s="43">
        <f>IF(AA13&gt;0,AA13/'C16'!AA13*100,"--")</f>
        <v>0.82304767889935637</v>
      </c>
      <c r="AB42" s="43">
        <f>IF(AB13&gt;0,AB13/'C16'!AB13*100,"--")</f>
        <v>0.77083715180904688</v>
      </c>
      <c r="AC42" s="43">
        <f>IF(AC13&gt;0,AC13/'C16'!AC13*100,"--")</f>
        <v>1.3260291177372259</v>
      </c>
      <c r="AD42" s="43">
        <f>IF(AD13&gt;0,AD13/'C16'!AD13*100,"--")</f>
        <v>0.8859245513900863</v>
      </c>
      <c r="AE42" s="43">
        <f>IF(AE13&gt;0,AE13/'C16'!AE13*100,"--")</f>
        <v>0.92418981875905037</v>
      </c>
      <c r="AF42" s="43">
        <f>IF(AF13&gt;0,AF13/'C16'!AF13*100,"--")</f>
        <v>0.98256640232696146</v>
      </c>
      <c r="AG42" s="43">
        <f>IF(AG13&gt;0,AG13/'C16'!AG13*100,"--")</f>
        <v>1.2716683735500576</v>
      </c>
      <c r="AH42" s="43">
        <f>IF(AH13&gt;0,AH13/'C16'!AH13*100,"--")</f>
        <v>0.99399509919324214</v>
      </c>
      <c r="AI42" s="43">
        <f>IF(AI13&gt;0,AI13/'C16'!AI13*100,"--")</f>
        <v>1.2993475711804601</v>
      </c>
      <c r="AJ42" s="26"/>
      <c r="AK42" s="27"/>
      <c r="AL42" s="28"/>
      <c r="AM42" s="29"/>
      <c r="AN42" s="29"/>
    </row>
    <row r="43" spans="1:40" ht="12" customHeight="1" x14ac:dyDescent="0.25">
      <c r="A43" s="40"/>
      <c r="B43" s="41" t="s">
        <v>12</v>
      </c>
      <c r="C43" s="43">
        <f>IF(C14&gt;0,C14/'C16'!C14*100,"--")</f>
        <v>0.57838961202745143</v>
      </c>
      <c r="D43" s="43">
        <f>IF(D14&gt;0,D14/'C16'!D14*100,"--")</f>
        <v>0.51374222704088668</v>
      </c>
      <c r="E43" s="43">
        <f>IF(E14&gt;0,E14/'C16'!E14*100,"--")</f>
        <v>0.41892544770760287</v>
      </c>
      <c r="F43" s="43">
        <f>IF(F14&gt;0,F14/'C16'!F14*100,"--")</f>
        <v>0.78355684532848202</v>
      </c>
      <c r="G43" s="43">
        <f>IF(G14&gt;0,G14/'C16'!G14*100,"--")</f>
        <v>0.77815482396762015</v>
      </c>
      <c r="H43" s="43">
        <f>IF(H14&gt;0,H14/'C16'!H14*100,"--")</f>
        <v>0.89596519669579289</v>
      </c>
      <c r="I43" s="43">
        <f>IF(I14&gt;0,I14/'C16'!I14*100,"--")</f>
        <v>0.9069436419148782</v>
      </c>
      <c r="J43" s="43">
        <f>IF(J14&gt;0,J14/'C16'!J14*100,"--")</f>
        <v>0.74786530759223113</v>
      </c>
      <c r="K43" s="43">
        <f>IF(K14&gt;0,K14/'C16'!K14*100,"--")</f>
        <v>0.69280794361396858</v>
      </c>
      <c r="L43" s="43">
        <f>IF(L14&gt;0,L14/'C16'!L14*100,"--")</f>
        <v>0.57783641251864704</v>
      </c>
      <c r="M43" s="43">
        <f>IF(M14&gt;0,M14/'C16'!M14*100,"--")</f>
        <v>0.61668543327917413</v>
      </c>
      <c r="N43" s="43">
        <f>IF(N14&gt;0,N14/'C16'!N14*100,"--")</f>
        <v>0.49143947629428458</v>
      </c>
      <c r="O43" s="43">
        <f>IF(O14&gt;0,O14/'C16'!O14*100,"--")</f>
        <v>0.5207919129117875</v>
      </c>
      <c r="P43" s="43">
        <f>IF(P14&gt;0,P14/'C16'!P14*100,"--")</f>
        <v>0.74171503948467632</v>
      </c>
      <c r="Q43" s="43">
        <f>IF(Q14&gt;0,Q14/'C16'!Q14*100,"--")</f>
        <v>0.58925945173338112</v>
      </c>
      <c r="R43" s="43">
        <f>IF(R14&gt;0,R14/'C16'!R14*100,"--")</f>
        <v>0.82077684453701039</v>
      </c>
      <c r="S43" s="43">
        <f>IF(S14&gt;0,S14/'C16'!S14*100,"--")</f>
        <v>0.82676515640676096</v>
      </c>
      <c r="T43" s="43">
        <f>IF(T14&gt;0,T14/'C16'!T14*100,"--")</f>
        <v>1.1881214287626278</v>
      </c>
      <c r="U43" s="43">
        <f>IF(U14&gt;0,U14/'C16'!U14*100,"--")</f>
        <v>1.1434018202939618</v>
      </c>
      <c r="V43" s="43">
        <f>IF(V14&gt;0,V14/'C16'!V14*100,"--")</f>
        <v>1.1807796267832416</v>
      </c>
      <c r="W43" s="43">
        <f>IF(W14&gt;0,W14/'C16'!W14*100,"--")</f>
        <v>0.98962811427899688</v>
      </c>
      <c r="X43" s="43">
        <f>IF(X14&gt;0,X14/'C16'!X14*100,"--")</f>
        <v>0.86547684202803454</v>
      </c>
      <c r="Y43" s="43">
        <f>IF(Y14&gt;0,Y14/'C16'!Y14*100,"--")</f>
        <v>0.80437915699639562</v>
      </c>
      <c r="Z43" s="43">
        <f>IF(Z14&gt;0,Z14/'C16'!Z14*100,"--")</f>
        <v>0.85385221859216476</v>
      </c>
      <c r="AA43" s="43">
        <f>IF(AA14&gt;0,AA14/'C16'!AA14*100,"--")</f>
        <v>0.83772074094563242</v>
      </c>
      <c r="AB43" s="43">
        <f>IF(AB14&gt;0,AB14/'C16'!AB14*100,"--")</f>
        <v>0.75144977234834309</v>
      </c>
      <c r="AC43" s="43">
        <f>IF(AC14&gt;0,AC14/'C16'!AC14*100,"--")</f>
        <v>0.72820326148874648</v>
      </c>
      <c r="AD43" s="43">
        <f>IF(AD14&gt;0,AD14/'C16'!AD14*100,"--")</f>
        <v>0.69155761386574865</v>
      </c>
      <c r="AE43" s="43">
        <f>IF(AE14&gt;0,AE14/'C16'!AE14*100,"--")</f>
        <v>0.67636165187696173</v>
      </c>
      <c r="AF43" s="43">
        <f>IF(AF14&gt;0,AF14/'C16'!AF14*100,"--")</f>
        <v>0.74597097151277381</v>
      </c>
      <c r="AG43" s="43">
        <f>IF(AG14&gt;0,AG14/'C16'!AG14*100,"--")</f>
        <v>0.83887041822488151</v>
      </c>
      <c r="AH43" s="43">
        <f>IF(AH14&gt;0,AH14/'C16'!AH14*100,"--")</f>
        <v>0.8949878306357345</v>
      </c>
      <c r="AI43" s="43">
        <f>IF(AI14&gt;0,AI14/'C16'!AI14*100,"--")</f>
        <v>0.77161856311496002</v>
      </c>
      <c r="AJ43" s="26"/>
      <c r="AK43" s="27"/>
      <c r="AL43" s="28"/>
      <c r="AM43" s="29"/>
      <c r="AN43" s="29"/>
    </row>
    <row r="44" spans="1:40" ht="12" customHeight="1" x14ac:dyDescent="0.25">
      <c r="A44" s="40"/>
      <c r="B44" s="41" t="s">
        <v>14</v>
      </c>
      <c r="C44" s="43">
        <f>IF(C15&gt;0,C15/'C16'!C15*100,"--")</f>
        <v>0.74849555629281739</v>
      </c>
      <c r="D44" s="43">
        <f>IF(D15&gt;0,D15/'C16'!D15*100,"--")</f>
        <v>0.71273406389244265</v>
      </c>
      <c r="E44" s="43">
        <f>IF(E15&gt;0,E15/'C16'!E15*100,"--")</f>
        <v>0.67229349944112471</v>
      </c>
      <c r="F44" s="43">
        <f>IF(F15&gt;0,F15/'C16'!F15*100,"--")</f>
        <v>0.71113450414159507</v>
      </c>
      <c r="G44" s="43">
        <f>IF(G15&gt;0,G15/'C16'!G15*100,"--")</f>
        <v>1.0104106112009352</v>
      </c>
      <c r="H44" s="43">
        <f>IF(H15&gt;0,H15/'C16'!H15*100,"--")</f>
        <v>0.94989275800672202</v>
      </c>
      <c r="I44" s="43">
        <f>IF(I15&gt;0,I15/'C16'!I15*100,"--")</f>
        <v>0.99497019117738139</v>
      </c>
      <c r="J44" s="43">
        <f>IF(J15&gt;0,J15/'C16'!J15*100,"--")</f>
        <v>0.93688743891307358</v>
      </c>
      <c r="K44" s="43">
        <f>IF(K15&gt;0,K15/'C16'!K15*100,"--")</f>
        <v>0.76090564281465634</v>
      </c>
      <c r="L44" s="43">
        <f>IF(L15&gt;0,L15/'C16'!L15*100,"--")</f>
        <v>0.58815315517861388</v>
      </c>
      <c r="M44" s="43">
        <f>IF(M15&gt;0,M15/'C16'!M15*100,"--")</f>
        <v>0.60151210703810476</v>
      </c>
      <c r="N44" s="43">
        <f>IF(N15&gt;0,N15/'C16'!N15*100,"--")</f>
        <v>0.51369189819451855</v>
      </c>
      <c r="O44" s="43">
        <f>IF(O15&gt;0,O15/'C16'!O15*100,"--")</f>
        <v>0.43199277595117047</v>
      </c>
      <c r="P44" s="43">
        <f>IF(P15&gt;0,P15/'C16'!P15*100,"--")</f>
        <v>0.6331334172389349</v>
      </c>
      <c r="Q44" s="43">
        <f>IF(Q15&gt;0,Q15/'C16'!Q15*100,"--")</f>
        <v>0.52501413417959841</v>
      </c>
      <c r="R44" s="43">
        <f>IF(R15&gt;0,R15/'C16'!R15*100,"--")</f>
        <v>0.72479284701869884</v>
      </c>
      <c r="S44" s="43">
        <f>IF(S15&gt;0,S15/'C16'!S15*100,"--")</f>
        <v>0.78820744363808792</v>
      </c>
      <c r="T44" s="43">
        <f>IF(T15&gt;0,T15/'C16'!T15*100,"--")</f>
        <v>1.0684918204598157</v>
      </c>
      <c r="U44" s="43">
        <f>IF(U15&gt;0,U15/'C16'!U15*100,"--")</f>
        <v>1.2010198232446467</v>
      </c>
      <c r="V44" s="43">
        <f>IF(V15&gt;0,V15/'C16'!V15*100,"--")</f>
        <v>1.2840721152424215</v>
      </c>
      <c r="W44" s="43">
        <f>IF(W15&gt;0,W15/'C16'!W15*100,"--")</f>
        <v>1.2220009244373038</v>
      </c>
      <c r="X44" s="43">
        <f>IF(X15&gt;0,X15/'C16'!X15*100,"--")</f>
        <v>1.1558829932677233</v>
      </c>
      <c r="Y44" s="43">
        <f>IF(Y15&gt;0,Y15/'C16'!Y15*100,"--")</f>
        <v>1.0759980395438051</v>
      </c>
      <c r="Z44" s="43">
        <f>IF(Z15&gt;0,Z15/'C16'!Z15*100,"--")</f>
        <v>1.1457158915798824</v>
      </c>
      <c r="AA44" s="43">
        <f>IF(AA15&gt;0,AA15/'C16'!AA15*100,"--")</f>
        <v>1.0703398655654612</v>
      </c>
      <c r="AB44" s="43">
        <f>IF(AB15&gt;0,AB15/'C16'!AB15*100,"--")</f>
        <v>1.083483236530379</v>
      </c>
      <c r="AC44" s="43">
        <f>IF(AC15&gt;0,AC15/'C16'!AC15*100,"--")</f>
        <v>1.079418899460695</v>
      </c>
      <c r="AD44" s="43">
        <f>IF(AD15&gt;0,AD15/'C16'!AD15*100,"--")</f>
        <v>0.83167298386091748</v>
      </c>
      <c r="AE44" s="43">
        <f>IF(AE15&gt;0,AE15/'C16'!AE15*100,"--")</f>
        <v>0.80903735483855854</v>
      </c>
      <c r="AF44" s="43">
        <f>IF(AF15&gt;0,AF15/'C16'!AF15*100,"--")</f>
        <v>0.7681119435853464</v>
      </c>
      <c r="AG44" s="43">
        <f>IF(AG15&gt;0,AG15/'C16'!AG15*100,"--")</f>
        <v>0.66295909299700828</v>
      </c>
      <c r="AH44" s="43">
        <f>IF(AH15&gt;0,AH15/'C16'!AH15*100,"--")</f>
        <v>0.80238584760446729</v>
      </c>
      <c r="AI44" s="43">
        <f>IF(AI15&gt;0,AI15/'C16'!AI15*100,"--")</f>
        <v>0.84696524964938502</v>
      </c>
      <c r="AJ44" s="26"/>
      <c r="AK44" s="27"/>
      <c r="AL44" s="28"/>
      <c r="AM44" s="29"/>
      <c r="AN44" s="29"/>
    </row>
    <row r="45" spans="1:40" ht="12" customHeight="1" x14ac:dyDescent="0.25">
      <c r="A45" s="40"/>
      <c r="B45" s="41" t="s">
        <v>16</v>
      </c>
      <c r="C45" s="43">
        <f>IF(C16&gt;0,C16/'C16'!C16*100,"--")</f>
        <v>0.91766152779975352</v>
      </c>
      <c r="D45" s="43">
        <f>IF(D16&gt;0,D16/'C16'!D16*100,"--")</f>
        <v>0.82144713462646968</v>
      </c>
      <c r="E45" s="43">
        <f>IF(E16&gt;0,E16/'C16'!E16*100,"--")</f>
        <v>0.81137641180778886</v>
      </c>
      <c r="F45" s="43">
        <f>IF(F16&gt;0,F16/'C16'!F16*100,"--")</f>
        <v>0.66673679538474628</v>
      </c>
      <c r="G45" s="43">
        <f>IF(G16&gt;0,G16/'C16'!G16*100,"--")</f>
        <v>0.57342871689884334</v>
      </c>
      <c r="H45" s="43">
        <f>IF(H16&gt;0,H16/'C16'!H16*100,"--")</f>
        <v>0.6492014021834952</v>
      </c>
      <c r="I45" s="43">
        <f>IF(I16&gt;0,I16/'C16'!I16*100,"--")</f>
        <v>0.65237245578622594</v>
      </c>
      <c r="J45" s="43">
        <f>IF(J16&gt;0,J16/'C16'!J16*100,"--")</f>
        <v>0.69761888413889306</v>
      </c>
      <c r="K45" s="43">
        <f>IF(K16&gt;0,K16/'C16'!K16*100,"--")</f>
        <v>0.56558887370326638</v>
      </c>
      <c r="L45" s="43">
        <f>IF(L16&gt;0,L16/'C16'!L16*100,"--")</f>
        <v>0.68538089974878513</v>
      </c>
      <c r="M45" s="43">
        <f>IF(M16&gt;0,M16/'C16'!M16*100,"--")</f>
        <v>0.90779489656937951</v>
      </c>
      <c r="N45" s="43">
        <f>IF(N16&gt;0,N16/'C16'!N16*100,"--")</f>
        <v>0.94245795016098355</v>
      </c>
      <c r="O45" s="43">
        <f>IF(O16&gt;0,O16/'C16'!O16*100,"--")</f>
        <v>1.3761297714663299</v>
      </c>
      <c r="P45" s="43">
        <f>IF(P16&gt;0,P16/'C16'!P16*100,"--")</f>
        <v>0.85808281709527578</v>
      </c>
      <c r="Q45" s="43">
        <f>IF(Q16&gt;0,Q16/'C16'!Q16*100,"--")</f>
        <v>0.86330849985109481</v>
      </c>
      <c r="R45" s="43">
        <f>IF(R16&gt;0,R16/'C16'!R16*100,"--")</f>
        <v>1.1024095212173302</v>
      </c>
      <c r="S45" s="43">
        <f>IF(S16&gt;0,S16/'C16'!S16*100,"--")</f>
        <v>1.8955414654983362</v>
      </c>
      <c r="T45" s="43">
        <f>IF(T16&gt;0,T16/'C16'!T16*100,"--")</f>
        <v>2.53779552759053</v>
      </c>
      <c r="U45" s="43">
        <f>IF(U16&gt;0,U16/'C16'!U16*100,"--")</f>
        <v>2.3745601796824043</v>
      </c>
      <c r="V45" s="43">
        <f>IF(V16&gt;0,V16/'C16'!V16*100,"--")</f>
        <v>2.4534663861255983</v>
      </c>
      <c r="W45" s="43">
        <f>IF(W16&gt;0,W16/'C16'!W16*100,"--")</f>
        <v>2.481692208861817</v>
      </c>
      <c r="X45" s="43">
        <f>IF(X16&gt;0,X16/'C16'!X16*100,"--")</f>
        <v>2.3288023357061918</v>
      </c>
      <c r="Y45" s="43">
        <f>IF(Y16&gt;0,Y16/'C16'!Y16*100,"--")</f>
        <v>2.7227483090518168</v>
      </c>
      <c r="Z45" s="43">
        <f>IF(Z16&gt;0,Z16/'C16'!Z16*100,"--")</f>
        <v>2.6042448046656559</v>
      </c>
      <c r="AA45" s="43">
        <f>IF(AA16&gt;0,AA16/'C16'!AA16*100,"--")</f>
        <v>2.6641401283341177</v>
      </c>
      <c r="AB45" s="43">
        <f>IF(AB16&gt;0,AB16/'C16'!AB16*100,"--")</f>
        <v>2.6997718599813081</v>
      </c>
      <c r="AC45" s="43">
        <f>IF(AC16&gt;0,AC16/'C16'!AC16*100,"--")</f>
        <v>2.595338812209508</v>
      </c>
      <c r="AD45" s="43">
        <f>IF(AD16&gt;0,AD16/'C16'!AD16*100,"--")</f>
        <v>1.3984116275702889</v>
      </c>
      <c r="AE45" s="43">
        <f>IF(AE16&gt;0,AE16/'C16'!AE16*100,"--")</f>
        <v>0.81195682947156</v>
      </c>
      <c r="AF45" s="43">
        <f>IF(AF16&gt;0,AF16/'C16'!AF16*100,"--")</f>
        <v>0.90003246151072958</v>
      </c>
      <c r="AG45" s="43">
        <f>IF(AG16&gt;0,AG16/'C16'!AG16*100,"--")</f>
        <v>1.1291176691253906</v>
      </c>
      <c r="AH45" s="43">
        <f>IF(AH16&gt;0,AH16/'C16'!AH16*100,"--")</f>
        <v>1.1667181472014638</v>
      </c>
      <c r="AI45" s="43">
        <f>IF(AI16&gt;0,AI16/'C16'!AI16*100,"--")</f>
        <v>1.4904240698225764</v>
      </c>
      <c r="AJ45" s="26"/>
      <c r="AK45" s="27"/>
      <c r="AL45" s="28"/>
      <c r="AM45" s="29"/>
      <c r="AN45" s="29"/>
    </row>
    <row r="46" spans="1:40" ht="12" customHeight="1" x14ac:dyDescent="0.25">
      <c r="A46" s="40"/>
      <c r="B46" s="41" t="s">
        <v>18</v>
      </c>
      <c r="C46" s="43">
        <f>IF(C17&gt;0,C17/'C16'!C17*100,"--")</f>
        <v>0.94720132536155055</v>
      </c>
      <c r="D46" s="43">
        <f>IF(D17&gt;0,D17/'C16'!D17*100,"--")</f>
        <v>0.95053666549381088</v>
      </c>
      <c r="E46" s="43">
        <f>IF(E17&gt;0,E17/'C16'!E17*100,"--")</f>
        <v>1.0939107537821564</v>
      </c>
      <c r="F46" s="43">
        <f>IF(F17&gt;0,F17/'C16'!F17*100,"--")</f>
        <v>1.2105912566255133</v>
      </c>
      <c r="G46" s="43">
        <f>IF(G17&gt;0,G17/'C16'!G17*100,"--")</f>
        <v>1.6082759825545481</v>
      </c>
      <c r="H46" s="43">
        <f>IF(H17&gt;0,H17/'C16'!H17*100,"--")</f>
        <v>1.7844229929554853</v>
      </c>
      <c r="I46" s="43">
        <f>IF(I17&gt;0,I17/'C16'!I17*100,"--")</f>
        <v>0.94495950495979275</v>
      </c>
      <c r="J46" s="43">
        <f>IF(J17&gt;0,J17/'C16'!J17*100,"--")</f>
        <v>0.6713142030447703</v>
      </c>
      <c r="K46" s="43">
        <f>IF(K17&gt;0,K17/'C16'!K17*100,"--")</f>
        <v>0.69978750058691863</v>
      </c>
      <c r="L46" s="43">
        <f>IF(L17&gt;0,L17/'C16'!L17*100,"--")</f>
        <v>0.70666959563358633</v>
      </c>
      <c r="M46" s="43">
        <f>IF(M17&gt;0,M17/'C16'!M17*100,"--")</f>
        <v>0.63115905513035986</v>
      </c>
      <c r="N46" s="43">
        <f>IF(N17&gt;0,N17/'C16'!N17*100,"--")</f>
        <v>0.66851143591152618</v>
      </c>
      <c r="O46" s="43">
        <f>IF(O17&gt;0,O17/'C16'!O17*100,"--")</f>
        <v>0.68445138238700987</v>
      </c>
      <c r="P46" s="43">
        <f>IF(P17&gt;0,P17/'C16'!P17*100,"--")</f>
        <v>0.70873545401415583</v>
      </c>
      <c r="Q46" s="43">
        <f>IF(Q17&gt;0,Q17/'C16'!Q17*100,"--")</f>
        <v>0.63157200815033376</v>
      </c>
      <c r="R46" s="43">
        <f>IF(R17&gt;0,R17/'C16'!R17*100,"--")</f>
        <v>0.57803515865359578</v>
      </c>
      <c r="S46" s="43">
        <f>IF(S17&gt;0,S17/'C16'!S17*100,"--")</f>
        <v>0.73204619044736352</v>
      </c>
      <c r="T46" s="43">
        <f>IF(T17&gt;0,T17/'C16'!T17*100,"--")</f>
        <v>0.96352080149067432</v>
      </c>
      <c r="U46" s="43">
        <f>IF(U17&gt;0,U17/'C16'!U17*100,"--")</f>
        <v>1.3477948020000987</v>
      </c>
      <c r="V46" s="43">
        <f>IF(V17&gt;0,V17/'C16'!V17*100,"--")</f>
        <v>1.6188363567564055</v>
      </c>
      <c r="W46" s="43">
        <f>IF(W17&gt;0,W17/'C16'!W17*100,"--")</f>
        <v>2.0207224806078674</v>
      </c>
      <c r="X46" s="43">
        <f>IF(X17&gt;0,X17/'C16'!X17*100,"--")</f>
        <v>1.819056030727574</v>
      </c>
      <c r="Y46" s="43">
        <f>IF(Y17&gt;0,Y17/'C16'!Y17*100,"--")</f>
        <v>1.6792748409973375</v>
      </c>
      <c r="Z46" s="43">
        <f>IF(Z17&gt;0,Z17/'C16'!Z17*100,"--")</f>
        <v>1.8339151412563017</v>
      </c>
      <c r="AA46" s="43">
        <f>IF(AA17&gt;0,AA17/'C16'!AA17*100,"--")</f>
        <v>1.8444981310396129</v>
      </c>
      <c r="AB46" s="43">
        <f>IF(AB17&gt;0,AB17/'C16'!AB17*100,"--")</f>
        <v>2.1590705841071407</v>
      </c>
      <c r="AC46" s="43">
        <f>IF(AC17&gt;0,AC17/'C16'!AC17*100,"--")</f>
        <v>1.972204947834848</v>
      </c>
      <c r="AD46" s="43">
        <f>IF(AD17&gt;0,AD17/'C16'!AD17*100,"--")</f>
        <v>2.4858178955995869</v>
      </c>
      <c r="AE46" s="43">
        <f>IF(AE17&gt;0,AE17/'C16'!AE17*100,"--")</f>
        <v>1.1139090268466558</v>
      </c>
      <c r="AF46" s="43">
        <f>IF(AF17&gt;0,AF17/'C16'!AF17*100,"--")</f>
        <v>2.4007851660570423</v>
      </c>
      <c r="AG46" s="43">
        <f>IF(AG17&gt;0,AG17/'C16'!AG17*100,"--")</f>
        <v>2.0749805271092452</v>
      </c>
      <c r="AH46" s="43">
        <f>IF(AH17&gt;0,AH17/'C16'!AH17*100,"--")</f>
        <v>1.6605965778442637</v>
      </c>
      <c r="AI46" s="43">
        <f>IF(AI17&gt;0,AI17/'C16'!AI17*100,"--")</f>
        <v>0.85463219793011702</v>
      </c>
      <c r="AJ46" s="26"/>
      <c r="AK46" s="27"/>
      <c r="AL46" s="28"/>
      <c r="AM46" s="29"/>
      <c r="AN46" s="29"/>
    </row>
    <row r="47" spans="1:40" ht="12" customHeight="1" x14ac:dyDescent="0.25">
      <c r="A47" s="40"/>
      <c r="B47" s="41" t="s">
        <v>20</v>
      </c>
      <c r="C47" s="43">
        <f>IF(C18&gt;0,C18/'C16'!C18*100,"--")</f>
        <v>1.7736728914126816</v>
      </c>
      <c r="D47" s="43">
        <f>IF(D18&gt;0,D18/'C16'!D18*100,"--")</f>
        <v>1.9051184520971522</v>
      </c>
      <c r="E47" s="43">
        <f>IF(E18&gt;0,E18/'C16'!E18*100,"--")</f>
        <v>1.8352324124499158</v>
      </c>
      <c r="F47" s="43">
        <f>IF(F18&gt;0,F18/'C16'!F18*100,"--")</f>
        <v>1.8374351588065263</v>
      </c>
      <c r="G47" s="43">
        <f>IF(G18&gt;0,G18/'C16'!G18*100,"--")</f>
        <v>1.9068759306663878</v>
      </c>
      <c r="H47" s="43">
        <f>IF(H18&gt;0,H18/'C16'!H18*100,"--")</f>
        <v>1.7300808561297565</v>
      </c>
      <c r="I47" s="43">
        <f>IF(I18&gt;0,I18/'C16'!I18*100,"--")</f>
        <v>0.94826616662661445</v>
      </c>
      <c r="J47" s="43">
        <f>IF(J18&gt;0,J18/'C16'!J18*100,"--")</f>
        <v>0.63445643619252867</v>
      </c>
      <c r="K47" s="43">
        <f>IF(K18&gt;0,K18/'C16'!K18*100,"--")</f>
        <v>0.65697070428953552</v>
      </c>
      <c r="L47" s="43">
        <f>IF(L18&gt;0,L18/'C16'!L18*100,"--")</f>
        <v>1.005098283071157</v>
      </c>
      <c r="M47" s="43">
        <f>IF(M18&gt;0,M18/'C16'!M18*100,"--")</f>
        <v>1.3258659494099241</v>
      </c>
      <c r="N47" s="43">
        <f>IF(N18&gt;0,N18/'C16'!N18*100,"--")</f>
        <v>0.83983198940608339</v>
      </c>
      <c r="O47" s="43">
        <f>IF(O18&gt;0,O18/'C16'!O18*100,"--")</f>
        <v>0.73989179620364487</v>
      </c>
      <c r="P47" s="43">
        <f>IF(P18&gt;0,P18/'C16'!P18*100,"--")</f>
        <v>0.94992884709268388</v>
      </c>
      <c r="Q47" s="43">
        <f>IF(Q18&gt;0,Q18/'C16'!Q18*100,"--")</f>
        <v>0.72844251184662656</v>
      </c>
      <c r="R47" s="43">
        <f>IF(R18&gt;0,R18/'C16'!R18*100,"--")</f>
        <v>0.72331139979134418</v>
      </c>
      <c r="S47" s="43">
        <f>IF(S18&gt;0,S18/'C16'!S18*100,"--")</f>
        <v>1.2967094071487468</v>
      </c>
      <c r="T47" s="43">
        <f>IF(T18&gt;0,T18/'C16'!T18*100,"--")</f>
        <v>2.3998849002291061</v>
      </c>
      <c r="U47" s="43">
        <f>IF(U18&gt;0,U18/'C16'!U18*100,"--")</f>
        <v>2.7031599737207896</v>
      </c>
      <c r="V47" s="43">
        <f>IF(V18&gt;0,V18/'C16'!V18*100,"--")</f>
        <v>2.9605257391673225</v>
      </c>
      <c r="W47" s="43">
        <f>IF(W18&gt;0,W18/'C16'!W18*100,"--")</f>
        <v>2.5798030489043904</v>
      </c>
      <c r="X47" s="43">
        <f>IF(X18&gt;0,X18/'C16'!X18*100,"--")</f>
        <v>2.8040864719702552</v>
      </c>
      <c r="Y47" s="43">
        <f>IF(Y18&gt;0,Y18/'C16'!Y18*100,"--")</f>
        <v>3.2341059933861676</v>
      </c>
      <c r="Z47" s="43">
        <f>IF(Z18&gt;0,Z18/'C16'!Z18*100,"--")</f>
        <v>2.7958111373380397</v>
      </c>
      <c r="AA47" s="43">
        <f>IF(AA18&gt;0,AA18/'C16'!AA18*100,"--")</f>
        <v>2.5511832851686029</v>
      </c>
      <c r="AB47" s="43">
        <f>IF(AB18&gt;0,AB18/'C16'!AB18*100,"--")</f>
        <v>2.4494033281543608</v>
      </c>
      <c r="AC47" s="43">
        <f>IF(AC18&gt;0,AC18/'C16'!AC18*100,"--")</f>
        <v>2.5394744621813174</v>
      </c>
      <c r="AD47" s="43">
        <f>IF(AD18&gt;0,AD18/'C16'!AD18*100,"--")</f>
        <v>2.9728873516752796</v>
      </c>
      <c r="AE47" s="43">
        <f>IF(AE18&gt;0,AE18/'C16'!AE18*100,"--")</f>
        <v>2.5088301096876036</v>
      </c>
      <c r="AF47" s="43">
        <f>IF(AF18&gt;0,AF18/'C16'!AF18*100,"--")</f>
        <v>2.3400987731169112</v>
      </c>
      <c r="AG47" s="43">
        <f>IF(AG18&gt;0,AG18/'C16'!AG18*100,"--")</f>
        <v>2.3633158000483721</v>
      </c>
      <c r="AH47" s="43">
        <f>IF(AH18&gt;0,AH18/'C16'!AH18*100,"--")</f>
        <v>2.4234566789011565</v>
      </c>
      <c r="AI47" s="43">
        <f>IF(AI18&gt;0,AI18/'C16'!AI18*100,"--")</f>
        <v>1.6071563855229429</v>
      </c>
      <c r="AJ47" s="26"/>
      <c r="AK47" s="27"/>
      <c r="AL47" s="28"/>
      <c r="AM47" s="29"/>
      <c r="AN47" s="29"/>
    </row>
    <row r="48" spans="1:40" ht="12" customHeight="1" x14ac:dyDescent="0.25">
      <c r="A48" s="40"/>
      <c r="B48" s="41" t="s">
        <v>22</v>
      </c>
      <c r="C48" s="43">
        <f>IF(C19&gt;0,C19/'C16'!C19*100,"--")</f>
        <v>0.97272328357950444</v>
      </c>
      <c r="D48" s="43">
        <f>IF(D19&gt;0,D19/'C16'!D19*100,"--")</f>
        <v>0.90741013298613338</v>
      </c>
      <c r="E48" s="43">
        <f>IF(E19&gt;0,E19/'C16'!E19*100,"--")</f>
        <v>1.0895178135255337</v>
      </c>
      <c r="F48" s="43">
        <f>IF(F19&gt;0,F19/'C16'!F19*100,"--")</f>
        <v>1.4405453846478056</v>
      </c>
      <c r="G48" s="43">
        <f>IF(G19&gt;0,G19/'C16'!G19*100,"--")</f>
        <v>1.3319676394775988</v>
      </c>
      <c r="H48" s="43">
        <f>IF(H19&gt;0,H19/'C16'!H19*100,"--")</f>
        <v>1.1027522447199203</v>
      </c>
      <c r="I48" s="43">
        <f>IF(I19&gt;0,I19/'C16'!I19*100,"--")</f>
        <v>1.0179747795816925</v>
      </c>
      <c r="J48" s="43">
        <f>IF(J19&gt;0,J19/'C16'!J19*100,"--")</f>
        <v>1.3097107804591777</v>
      </c>
      <c r="K48" s="43">
        <f>IF(K19&gt;0,K19/'C16'!K19*100,"--")</f>
        <v>1.0487351688967057</v>
      </c>
      <c r="L48" s="43">
        <f>IF(L19&gt;0,L19/'C16'!L19*100,"--")</f>
        <v>1.1669053020975937</v>
      </c>
      <c r="M48" s="43">
        <f>IF(M19&gt;0,M19/'C16'!M19*100,"--")</f>
        <v>0.93285730073951034</v>
      </c>
      <c r="N48" s="43">
        <f>IF(N19&gt;0,N19/'C16'!N19*100,"--")</f>
        <v>0.52508583252786745</v>
      </c>
      <c r="O48" s="43">
        <f>IF(O19&gt;0,O19/'C16'!O19*100,"--")</f>
        <v>0.69621043257128434</v>
      </c>
      <c r="P48" s="43">
        <f>IF(P19&gt;0,P19/'C16'!P19*100,"--")</f>
        <v>0.82536356958571688</v>
      </c>
      <c r="Q48" s="43">
        <f>IF(Q19&gt;0,Q19/'C16'!Q19*100,"--")</f>
        <v>0.99273859090133021</v>
      </c>
      <c r="R48" s="43">
        <f>IF(R19&gt;0,R19/'C16'!R19*100,"--")</f>
        <v>0.83247899502390565</v>
      </c>
      <c r="S48" s="43">
        <f>IF(S19&gt;0,S19/'C16'!S19*100,"--")</f>
        <v>0.95705827922482156</v>
      </c>
      <c r="T48" s="43">
        <f>IF(T19&gt;0,T19/'C16'!T19*100,"--")</f>
        <v>1.1826137563008365</v>
      </c>
      <c r="U48" s="43">
        <f>IF(U19&gt;0,U19/'C16'!U19*100,"--")</f>
        <v>0.97364455441333475</v>
      </c>
      <c r="V48" s="43">
        <f>IF(V19&gt;0,V19/'C16'!V19*100,"--")</f>
        <v>0.87621279875577285</v>
      </c>
      <c r="W48" s="43">
        <f>IF(W19&gt;0,W19/'C16'!W19*100,"--")</f>
        <v>1.0466619242272153</v>
      </c>
      <c r="X48" s="43">
        <f>IF(X19&gt;0,X19/'C16'!X19*100,"--")</f>
        <v>1.2004784427511124</v>
      </c>
      <c r="Y48" s="43">
        <f>IF(Y19&gt;0,Y19/'C16'!Y19*100,"--")</f>
        <v>1.0644205746763427</v>
      </c>
      <c r="Z48" s="43">
        <f>IF(Z19&gt;0,Z19/'C16'!Z19*100,"--")</f>
        <v>0.84139445159386972</v>
      </c>
      <c r="AA48" s="43">
        <f>IF(AA19&gt;0,AA19/'C16'!AA19*100,"--")</f>
        <v>1.0308857046900775</v>
      </c>
      <c r="AB48" s="43">
        <f>IF(AB19&gt;0,AB19/'C16'!AB19*100,"--")</f>
        <v>0.99883815818067823</v>
      </c>
      <c r="AC48" s="43">
        <f>IF(AC19&gt;0,AC19/'C16'!AC19*100,"--")</f>
        <v>1.2514778273117382</v>
      </c>
      <c r="AD48" s="43">
        <f>IF(AD19&gt;0,AD19/'C16'!AD19*100,"--")</f>
        <v>1.1383981345852598</v>
      </c>
      <c r="AE48" s="43">
        <f>IF(AE19&gt;0,AE19/'C16'!AE19*100,"--")</f>
        <v>0.98630371701644881</v>
      </c>
      <c r="AF48" s="43">
        <f>IF(AF19&gt;0,AF19/'C16'!AF19*100,"--")</f>
        <v>0.89189301983502545</v>
      </c>
      <c r="AG48" s="43">
        <f>IF(AG19&gt;0,AG19/'C16'!AG19*100,"--")</f>
        <v>0.74128503672080537</v>
      </c>
      <c r="AH48" s="43">
        <f>IF(AH19&gt;0,AH19/'C16'!AH19*100,"--")</f>
        <v>0.8147624247977282</v>
      </c>
      <c r="AI48" s="43">
        <f>IF(AI19&gt;0,AI19/'C16'!AI19*100,"--")</f>
        <v>0.98130863411501656</v>
      </c>
      <c r="AJ48" s="26"/>
      <c r="AK48" s="27"/>
      <c r="AL48" s="28"/>
      <c r="AM48" s="29"/>
      <c r="AN48" s="29"/>
    </row>
    <row r="49" spans="1:40" ht="12" customHeight="1" x14ac:dyDescent="0.25">
      <c r="A49" s="40"/>
      <c r="B49" s="41" t="s">
        <v>24</v>
      </c>
      <c r="C49" s="43">
        <f>IF(C20&gt;0,C20/'C16'!C20*100,"--")</f>
        <v>0.83769684369297459</v>
      </c>
      <c r="D49" s="43">
        <f>IF(D20&gt;0,D20/'C16'!D20*100,"--")</f>
        <v>0.74065086014972414</v>
      </c>
      <c r="E49" s="43">
        <f>IF(E20&gt;0,E20/'C16'!E20*100,"--")</f>
        <v>1.0586598133491836</v>
      </c>
      <c r="F49" s="43">
        <f>IF(F20&gt;0,F20/'C16'!F20*100,"--")</f>
        <v>1.019051854171549</v>
      </c>
      <c r="G49" s="43">
        <f>IF(G20&gt;0,G20/'C16'!G20*100,"--")</f>
        <v>1.1102163594521293</v>
      </c>
      <c r="H49" s="43">
        <f>IF(H20&gt;0,H20/'C16'!H20*100,"--")</f>
        <v>1.0096236358045365</v>
      </c>
      <c r="I49" s="43">
        <f>IF(I20&gt;0,I20/'C16'!I20*100,"--")</f>
        <v>0.90031207746456809</v>
      </c>
      <c r="J49" s="43">
        <f>IF(J20&gt;0,J20/'C16'!J20*100,"--")</f>
        <v>0.93901606853430064</v>
      </c>
      <c r="K49" s="43">
        <f>IF(K20&gt;0,K20/'C16'!K20*100,"--")</f>
        <v>0.99437814422478654</v>
      </c>
      <c r="L49" s="43">
        <f>IF(L20&gt;0,L20/'C16'!L20*100,"--")</f>
        <v>0.99632729641784401</v>
      </c>
      <c r="M49" s="43">
        <f>IF(M20&gt;0,M20/'C16'!M20*100,"--")</f>
        <v>1.0830292447465035</v>
      </c>
      <c r="N49" s="43">
        <f>IF(N20&gt;0,N20/'C16'!N20*100,"--")</f>
        <v>0.97331506826049929</v>
      </c>
      <c r="O49" s="43">
        <f>IF(O20&gt;0,O20/'C16'!O20*100,"--")</f>
        <v>1.1409233685758953</v>
      </c>
      <c r="P49" s="43">
        <f>IF(P20&gt;0,P20/'C16'!P20*100,"--")</f>
        <v>1.6963583202125696</v>
      </c>
      <c r="Q49" s="43">
        <f>IF(Q20&gt;0,Q20/'C16'!Q20*100,"--")</f>
        <v>1.5658935868079453</v>
      </c>
      <c r="R49" s="43">
        <f>IF(R20&gt;0,R20/'C16'!R20*100,"--")</f>
        <v>1.3768235905564741</v>
      </c>
      <c r="S49" s="43">
        <f>IF(S20&gt;0,S20/'C16'!S20*100,"--")</f>
        <v>1.1779044754329444</v>
      </c>
      <c r="T49" s="43">
        <f>IF(T20&gt;0,T20/'C16'!T20*100,"--")</f>
        <v>1.7610719178458432</v>
      </c>
      <c r="U49" s="43">
        <f>IF(U20&gt;0,U20/'C16'!U20*100,"--")</f>
        <v>1.9198557516972656</v>
      </c>
      <c r="V49" s="43">
        <f>IF(V20&gt;0,V20/'C16'!V20*100,"--")</f>
        <v>1.934676495249527</v>
      </c>
      <c r="W49" s="43">
        <f>IF(W20&gt;0,W20/'C16'!W20*100,"--")</f>
        <v>1.8434666477917594</v>
      </c>
      <c r="X49" s="43">
        <f>IF(X20&gt;0,X20/'C16'!X20*100,"--")</f>
        <v>2.1824200622504728</v>
      </c>
      <c r="Y49" s="43">
        <f>IF(Y20&gt;0,Y20/'C16'!Y20*100,"--")</f>
        <v>2.3657134551842933</v>
      </c>
      <c r="Z49" s="43">
        <f>IF(Z20&gt;0,Z20/'C16'!Z20*100,"--")</f>
        <v>2.1543807286184093</v>
      </c>
      <c r="AA49" s="43">
        <f>IF(AA20&gt;0,AA20/'C16'!AA20*100,"--")</f>
        <v>2.0460713833754602</v>
      </c>
      <c r="AB49" s="43">
        <f>IF(AB20&gt;0,AB20/'C16'!AB20*100,"--")</f>
        <v>1.671049708896517</v>
      </c>
      <c r="AC49" s="43">
        <f>IF(AC20&gt;0,AC20/'C16'!AC20*100,"--")</f>
        <v>1.7479735554533262</v>
      </c>
      <c r="AD49" s="43">
        <f>IF(AD20&gt;0,AD20/'C16'!AD20*100,"--")</f>
        <v>1.5920270933196565</v>
      </c>
      <c r="AE49" s="43">
        <f>IF(AE20&gt;0,AE20/'C16'!AE20*100,"--")</f>
        <v>1.5897409373702445</v>
      </c>
      <c r="AF49" s="43">
        <f>IF(AF20&gt;0,AF20/'C16'!AF20*100,"--")</f>
        <v>1.3995225674594174</v>
      </c>
      <c r="AG49" s="43">
        <f>IF(AG20&gt;0,AG20/'C16'!AG20*100,"--")</f>
        <v>1.5123160633697204</v>
      </c>
      <c r="AH49" s="43">
        <f>IF(AH20&gt;0,AH20/'C16'!AH20*100,"--")</f>
        <v>1.3902982637965162</v>
      </c>
      <c r="AI49" s="43">
        <f>IF(AI20&gt;0,AI20/'C16'!AI20*100,"--")</f>
        <v>1.393922488977416</v>
      </c>
      <c r="AJ49" s="26"/>
      <c r="AK49" s="27"/>
      <c r="AL49" s="28"/>
      <c r="AM49" s="29"/>
      <c r="AN49" s="29"/>
    </row>
    <row r="50" spans="1:40" ht="12" customHeight="1" x14ac:dyDescent="0.25">
      <c r="A50" s="40"/>
      <c r="B50" s="41" t="s">
        <v>26</v>
      </c>
      <c r="C50" s="43">
        <f>IF(C21&gt;0,C21/'C16'!C21*100,"--")</f>
        <v>0.75500293587707434</v>
      </c>
      <c r="D50" s="43">
        <f>IF(D21&gt;0,D21/'C16'!D21*100,"--")</f>
        <v>0.56331798944280942</v>
      </c>
      <c r="E50" s="43">
        <f>IF(E21&gt;0,E21/'C16'!E21*100,"--")</f>
        <v>0.71997417545301001</v>
      </c>
      <c r="F50" s="43">
        <f>IF(F21&gt;0,F21/'C16'!F21*100,"--")</f>
        <v>0.44650931792550436</v>
      </c>
      <c r="G50" s="43">
        <f>IF(G21&gt;0,G21/'C16'!G21*100,"--")</f>
        <v>0.30828268387192709</v>
      </c>
      <c r="H50" s="43">
        <f>IF(H21&gt;0,H21/'C16'!H21*100,"--")</f>
        <v>0.25190638153665906</v>
      </c>
      <c r="I50" s="43">
        <f>IF(I21&gt;0,I21/'C16'!I21*100,"--")</f>
        <v>0.42147673405916342</v>
      </c>
      <c r="J50" s="43">
        <f>IF(J21&gt;0,J21/'C16'!J21*100,"--")</f>
        <v>0.19702424242202862</v>
      </c>
      <c r="K50" s="43">
        <f>IF(K21&gt;0,K21/'C16'!K21*100,"--")</f>
        <v>0.44983502631457645</v>
      </c>
      <c r="L50" s="43">
        <f>IF(L21&gt;0,L21/'C16'!L21*100,"--")</f>
        <v>0.36485486302883774</v>
      </c>
      <c r="M50" s="43">
        <f>IF(M21&gt;0,M21/'C16'!M21*100,"--")</f>
        <v>0.55461444225184198</v>
      </c>
      <c r="N50" s="43">
        <f>IF(N21&gt;0,N21/'C16'!N21*100,"--")</f>
        <v>0.48554820529478071</v>
      </c>
      <c r="O50" s="43">
        <f>IF(O21&gt;0,O21/'C16'!O21*100,"--")</f>
        <v>0.59228039005901167</v>
      </c>
      <c r="P50" s="43">
        <f>IF(P21&gt;0,P21/'C16'!P21*100,"--")</f>
        <v>3.5422377788151183</v>
      </c>
      <c r="Q50" s="43">
        <f>IF(Q21&gt;0,Q21/'C16'!Q21*100,"--")</f>
        <v>12.113870837393671</v>
      </c>
      <c r="R50" s="43">
        <f>IF(R21&gt;0,R21/'C16'!R21*100,"--")</f>
        <v>3.1540114840837998</v>
      </c>
      <c r="S50" s="43">
        <f>IF(S21&gt;0,S21/'C16'!S21*100,"--")</f>
        <v>3.0269777853076207</v>
      </c>
      <c r="T50" s="43">
        <f>IF(T21&gt;0,T21/'C16'!T21*100,"--")</f>
        <v>3.1846587458653972</v>
      </c>
      <c r="U50" s="43">
        <f>IF(U21&gt;0,U21/'C16'!U21*100,"--")</f>
        <v>1.6067183293087948</v>
      </c>
      <c r="V50" s="43">
        <f>IF(V21&gt;0,V21/'C16'!V21*100,"--")</f>
        <v>1.4248117897967041</v>
      </c>
      <c r="W50" s="43">
        <f>IF(W21&gt;0,W21/'C16'!W21*100,"--")</f>
        <v>1.0095536597938481</v>
      </c>
      <c r="X50" s="43">
        <f>IF(X21&gt;0,X21/'C16'!X21*100,"--")</f>
        <v>0.93897125286113592</v>
      </c>
      <c r="Y50" s="43">
        <f>IF(Y21&gt;0,Y21/'C16'!Y21*100,"--")</f>
        <v>1.2409687109061136</v>
      </c>
      <c r="Z50" s="43">
        <f>IF(Z21&gt;0,Z21/'C16'!Z21*100,"--")</f>
        <v>1.3843118040133193</v>
      </c>
      <c r="AA50" s="43">
        <f>IF(AA21&gt;0,AA21/'C16'!AA21*100,"--")</f>
        <v>1.2025138036957419</v>
      </c>
      <c r="AB50" s="43">
        <f>IF(AB21&gt;0,AB21/'C16'!AB21*100,"--")</f>
        <v>1.1309074203377485</v>
      </c>
      <c r="AC50" s="43">
        <f>IF(AC21&gt;0,AC21/'C16'!AC21*100,"--")</f>
        <v>1.0006618180550104</v>
      </c>
      <c r="AD50" s="43">
        <f>IF(AD21&gt;0,AD21/'C16'!AD21*100,"--")</f>
        <v>0.77663311317678307</v>
      </c>
      <c r="AE50" s="43">
        <f>IF(AE21&gt;0,AE21/'C16'!AE21*100,"--")</f>
        <v>1.6219359223602534</v>
      </c>
      <c r="AF50" s="43">
        <f>IF(AF21&gt;0,AF21/'C16'!AF21*100,"--")</f>
        <v>0.98269007874365044</v>
      </c>
      <c r="AG50" s="43">
        <f>IF(AG21&gt;0,AG21/'C16'!AG21*100,"--")</f>
        <v>2.1821024282781818</v>
      </c>
      <c r="AH50" s="43">
        <f>IF(AH21&gt;0,AH21/'C16'!AH21*100,"--")</f>
        <v>1.6098088905298027</v>
      </c>
      <c r="AI50" s="43">
        <f>IF(AI21&gt;0,AI21/'C16'!AI21*100,"--")</f>
        <v>1.5084420991159386</v>
      </c>
      <c r="AJ50" s="26"/>
      <c r="AK50" s="27"/>
      <c r="AL50" s="28"/>
      <c r="AM50" s="29"/>
      <c r="AN50" s="29"/>
    </row>
    <row r="51" spans="1:40" ht="12" customHeight="1" x14ac:dyDescent="0.25">
      <c r="A51" s="40"/>
      <c r="B51" s="41" t="s">
        <v>28</v>
      </c>
      <c r="C51" s="43">
        <f>IF(C22&gt;0,C22/'C16'!C22*100,"--")</f>
        <v>0.86610667770450556</v>
      </c>
      <c r="D51" s="43">
        <f>IF(D22&gt;0,D22/'C16'!D22*100,"--")</f>
        <v>0.94692174777100246</v>
      </c>
      <c r="E51" s="43">
        <f>IF(E22&gt;0,E22/'C16'!E22*100,"--")</f>
        <v>1.2476944582842833</v>
      </c>
      <c r="F51" s="43">
        <f>IF(F22&gt;0,F22/'C16'!F22*100,"--")</f>
        <v>1.3333196839271895</v>
      </c>
      <c r="G51" s="43">
        <f>IF(G22&gt;0,G22/'C16'!G22*100,"--")</f>
        <v>1.5840131607924055</v>
      </c>
      <c r="H51" s="43">
        <f>IF(H22&gt;0,H22/'C16'!H22*100,"--")</f>
        <v>1.8728915116744622</v>
      </c>
      <c r="I51" s="43">
        <f>IF(I22&gt;0,I22/'C16'!I22*100,"--")</f>
        <v>1.558315935749131</v>
      </c>
      <c r="J51" s="43">
        <f>IF(J22&gt;0,J22/'C16'!J22*100,"--")</f>
        <v>1.5147168383767911</v>
      </c>
      <c r="K51" s="43">
        <f>IF(K22&gt;0,K22/'C16'!K22*100,"--")</f>
        <v>1.8762162919368381</v>
      </c>
      <c r="L51" s="43">
        <f>IF(L22&gt;0,L22/'C16'!L22*100,"--")</f>
        <v>1.8004414790436605</v>
      </c>
      <c r="M51" s="43">
        <f>IF(M22&gt;0,M22/'C16'!M22*100,"--")</f>
        <v>1.8759978441389893</v>
      </c>
      <c r="N51" s="43">
        <f>IF(N22&gt;0,N22/'C16'!N22*100,"--")</f>
        <v>1.3977638303932549</v>
      </c>
      <c r="O51" s="43">
        <f>IF(O22&gt;0,O22/'C16'!O22*100,"--")</f>
        <v>1.6813860872037272</v>
      </c>
      <c r="P51" s="43">
        <f>IF(P22&gt;0,P22/'C16'!P22*100,"--")</f>
        <v>2.2824981741506245</v>
      </c>
      <c r="Q51" s="43">
        <f>IF(Q22&gt;0,Q22/'C16'!Q22*100,"--")</f>
        <v>2.5920141564963108</v>
      </c>
      <c r="R51" s="43">
        <f>IF(R22&gt;0,R22/'C16'!R22*100,"--")</f>
        <v>1.8116176239741049</v>
      </c>
      <c r="S51" s="43">
        <f>IF(S22&gt;0,S22/'C16'!S22*100,"--")</f>
        <v>1.6386523933370853</v>
      </c>
      <c r="T51" s="43">
        <f>IF(T22&gt;0,T22/'C16'!T22*100,"--")</f>
        <v>1.8457568221626834</v>
      </c>
      <c r="U51" s="43">
        <f>IF(U22&gt;0,U22/'C16'!U22*100,"--")</f>
        <v>1.4189127460466002</v>
      </c>
      <c r="V51" s="43">
        <f>IF(V22&gt;0,V22/'C16'!V22*100,"--")</f>
        <v>1.3003624963350966</v>
      </c>
      <c r="W51" s="43">
        <f>IF(W22&gt;0,W22/'C16'!W22*100,"--")</f>
        <v>1.3604648344349375</v>
      </c>
      <c r="X51" s="43">
        <f>IF(X22&gt;0,X22/'C16'!X22*100,"--")</f>
        <v>1.3238288772038795</v>
      </c>
      <c r="Y51" s="43">
        <f>IF(Y22&gt;0,Y22/'C16'!Y22*100,"--")</f>
        <v>1.4602432770157003</v>
      </c>
      <c r="Z51" s="43">
        <f>IF(Z22&gt;0,Z22/'C16'!Z22*100,"--")</f>
        <v>1.6164104962744528</v>
      </c>
      <c r="AA51" s="43">
        <f>IF(AA22&gt;0,AA22/'C16'!AA22*100,"--")</f>
        <v>1.615471586500788</v>
      </c>
      <c r="AB51" s="43">
        <f>IF(AB22&gt;0,AB22/'C16'!AB22*100,"--")</f>
        <v>1.422500002738863</v>
      </c>
      <c r="AC51" s="43">
        <f>IF(AC22&gt;0,AC22/'C16'!AC22*100,"--")</f>
        <v>1.8125896887402384</v>
      </c>
      <c r="AD51" s="43">
        <f>IF(AD22&gt;0,AD22/'C16'!AD22*100,"--")</f>
        <v>1.8710135562404724</v>
      </c>
      <c r="AE51" s="43">
        <f>IF(AE22&gt;0,AE22/'C16'!AE22*100,"--")</f>
        <v>1.8117056812560359</v>
      </c>
      <c r="AF51" s="43">
        <f>IF(AF22&gt;0,AF22/'C16'!AF22*100,"--")</f>
        <v>1.7050162545705343</v>
      </c>
      <c r="AG51" s="43">
        <f>IF(AG22&gt;0,AG22/'C16'!AG22*100,"--")</f>
        <v>1.5988197767381129</v>
      </c>
      <c r="AH51" s="43">
        <f>IF(AH22&gt;0,AH22/'C16'!AH22*100,"--")</f>
        <v>1.5699689427173196</v>
      </c>
      <c r="AI51" s="43">
        <f>IF(AI22&gt;0,AI22/'C16'!AI22*100,"--")</f>
        <v>1.6157626109923968</v>
      </c>
      <c r="AJ51" s="26"/>
      <c r="AK51" s="27"/>
      <c r="AL51" s="28"/>
      <c r="AM51" s="29"/>
      <c r="AN51" s="29"/>
    </row>
    <row r="52" spans="1:40" ht="12" customHeight="1" x14ac:dyDescent="0.25">
      <c r="A52" s="40"/>
      <c r="B52" s="41" t="s">
        <v>30</v>
      </c>
      <c r="C52" s="43">
        <f>IF(C23&gt;0,C23/'C16'!C23*100,"--")</f>
        <v>1.5991334572861746</v>
      </c>
      <c r="D52" s="43">
        <f>IF(D23&gt;0,D23/'C16'!D23*100,"--")</f>
        <v>0.88526803989919989</v>
      </c>
      <c r="E52" s="43">
        <f>IF(E23&gt;0,E23/'C16'!E23*100,"--")</f>
        <v>1.0257177819001648</v>
      </c>
      <c r="F52" s="43">
        <f>IF(F23&gt;0,F23/'C16'!F23*100,"--")</f>
        <v>2.884027951567238</v>
      </c>
      <c r="G52" s="43">
        <f>IF(G23&gt;0,G23/'C16'!G23*100,"--")</f>
        <v>0.6735358514805313</v>
      </c>
      <c r="H52" s="43">
        <f>IF(H23&gt;0,H23/'C16'!H23*100,"--")</f>
        <v>0.58550374830068141</v>
      </c>
      <c r="I52" s="43">
        <f>IF(I23&gt;0,I23/'C16'!I23*100,"--")</f>
        <v>0.5386457514663221</v>
      </c>
      <c r="J52" s="43">
        <f>IF(J23&gt;0,J23/'C16'!J23*100,"--")</f>
        <v>0.48645781077957945</v>
      </c>
      <c r="K52" s="43">
        <f>IF(K23&gt;0,K23/'C16'!K23*100,"--")</f>
        <v>0.813542883712016</v>
      </c>
      <c r="L52" s="43">
        <f>IF(L23&gt;0,L23/'C16'!L23*100,"--")</f>
        <v>0.93809875503393347</v>
      </c>
      <c r="M52" s="43">
        <f>IF(M23&gt;0,M23/'C16'!M23*100,"--")</f>
        <v>0.70488966950568954</v>
      </c>
      <c r="N52" s="43">
        <f>IF(N23&gt;0,N23/'C16'!N23*100,"--")</f>
        <v>0.5535791063180503</v>
      </c>
      <c r="O52" s="43">
        <f>IF(O23&gt;0,O23/'C16'!O23*100,"--")</f>
        <v>0.71901382191253727</v>
      </c>
      <c r="P52" s="43">
        <f>IF(P23&gt;0,P23/'C16'!P23*100,"--")</f>
        <v>0.56109558729776809</v>
      </c>
      <c r="Q52" s="43">
        <f>IF(Q23&gt;0,Q23/'C16'!Q23*100,"--")</f>
        <v>0.81591374487751633</v>
      </c>
      <c r="R52" s="43">
        <f>IF(R23&gt;0,R23/'C16'!R23*100,"--")</f>
        <v>0.66282016691819412</v>
      </c>
      <c r="S52" s="43">
        <f>IF(S23&gt;0,S23/'C16'!S23*100,"--")</f>
        <v>0.56386320506020071</v>
      </c>
      <c r="T52" s="43">
        <f>IF(T23&gt;0,T23/'C16'!T23*100,"--")</f>
        <v>0.99740944947069465</v>
      </c>
      <c r="U52" s="43">
        <f>IF(U23&gt;0,U23/'C16'!U23*100,"--")</f>
        <v>1.4680435270349275</v>
      </c>
      <c r="V52" s="43">
        <f>IF(V23&gt;0,V23/'C16'!V23*100,"--")</f>
        <v>1.675462466047829</v>
      </c>
      <c r="W52" s="43">
        <f>IF(W23&gt;0,W23/'C16'!W23*100,"--")</f>
        <v>1.7612772427774963</v>
      </c>
      <c r="X52" s="43">
        <f>IF(X23&gt;0,X23/'C16'!X23*100,"--")</f>
        <v>4.6815404586118401</v>
      </c>
      <c r="Y52" s="43">
        <f>IF(Y23&gt;0,Y23/'C16'!Y23*100,"--")</f>
        <v>1.3693401905774047</v>
      </c>
      <c r="Z52" s="43">
        <f>IF(Z23&gt;0,Z23/'C16'!Z23*100,"--")</f>
        <v>2.0754416771462747</v>
      </c>
      <c r="AA52" s="43">
        <f>IF(AA23&gt;0,AA23/'C16'!AA23*100,"--")</f>
        <v>1.9231718101802475</v>
      </c>
      <c r="AB52" s="43">
        <f>IF(AB23&gt;0,AB23/'C16'!AB23*100,"--")</f>
        <v>2.190520574936067</v>
      </c>
      <c r="AC52" s="43">
        <f>IF(AC23&gt;0,AC23/'C16'!AC23*100,"--")</f>
        <v>1.7044851944375314</v>
      </c>
      <c r="AD52" s="43">
        <f>IF(AD23&gt;0,AD23/'C16'!AD23*100,"--")</f>
        <v>2.6854363183960182</v>
      </c>
      <c r="AE52" s="43">
        <f>IF(AE23&gt;0,AE23/'C16'!AE23*100,"--")</f>
        <v>2.9807951852999692</v>
      </c>
      <c r="AF52" s="43">
        <f>IF(AF23&gt;0,AF23/'C16'!AF23*100,"--")</f>
        <v>3.7976243664206821</v>
      </c>
      <c r="AG52" s="43">
        <f>IF(AG23&gt;0,AG23/'C16'!AG23*100,"--")</f>
        <v>1.639672996422727</v>
      </c>
      <c r="AH52" s="43">
        <f>IF(AH23&gt;0,AH23/'C16'!AH23*100,"--")</f>
        <v>1.3622511174319381</v>
      </c>
      <c r="AI52" s="43">
        <f>IF(AI23&gt;0,AI23/'C16'!AI23*100,"--")</f>
        <v>0.85677498297460442</v>
      </c>
      <c r="AJ52" s="26"/>
      <c r="AK52" s="27"/>
      <c r="AL52" s="28"/>
      <c r="AM52" s="29"/>
      <c r="AN52" s="29"/>
    </row>
    <row r="53" spans="1:40" ht="12" customHeight="1" x14ac:dyDescent="0.25">
      <c r="A53" s="40"/>
      <c r="B53" s="41" t="s">
        <v>32</v>
      </c>
      <c r="C53" s="43">
        <f>IF(C24&gt;0,C24/'C16'!C24*100,"--")</f>
        <v>0.94234675999803863</v>
      </c>
      <c r="D53" s="43">
        <f>IF(D24&gt;0,D24/'C16'!D24*100,"--")</f>
        <v>1.485550639333143</v>
      </c>
      <c r="E53" s="43">
        <f>IF(E24&gt;0,E24/'C16'!E24*100,"--")</f>
        <v>1.1387407473469544</v>
      </c>
      <c r="F53" s="43">
        <f>IF(F24&gt;0,F24/'C16'!F24*100,"--")</f>
        <v>1.1832599546688798</v>
      </c>
      <c r="G53" s="43">
        <f>IF(G24&gt;0,G24/'C16'!G24*100,"--")</f>
        <v>1.0446978175145274</v>
      </c>
      <c r="H53" s="43">
        <f>IF(H24&gt;0,H24/'C16'!H24*100,"--")</f>
        <v>1.1183413978286696</v>
      </c>
      <c r="I53" s="43">
        <f>IF(I24&gt;0,I24/'C16'!I24*100,"--")</f>
        <v>0.74130347217908399</v>
      </c>
      <c r="J53" s="43">
        <f>IF(J24&gt;0,J24/'C16'!J24*100,"--")</f>
        <v>4.3264439906463018E-2</v>
      </c>
      <c r="K53" s="43">
        <f>IF(K24&gt;0,K24/'C16'!K24*100,"--")</f>
        <v>4.4880022626761204E-2</v>
      </c>
      <c r="L53" s="43">
        <f>IF(L24&gt;0,L24/'C16'!L24*100,"--")</f>
        <v>5.4852680354939197E-2</v>
      </c>
      <c r="M53" s="43">
        <f>IF(M24&gt;0,M24/'C16'!M24*100,"--")</f>
        <v>0.10604521929027087</v>
      </c>
      <c r="N53" s="43">
        <f>IF(N24&gt;0,N24/'C16'!N24*100,"--")</f>
        <v>6.4319365570375889E-2</v>
      </c>
      <c r="O53" s="43">
        <f>IF(O24&gt;0,O24/'C16'!O24*100,"--")</f>
        <v>8.9902368490082818E-2</v>
      </c>
      <c r="P53" s="43">
        <f>IF(P24&gt;0,P24/'C16'!P24*100,"--")</f>
        <v>0.12412557675040933</v>
      </c>
      <c r="Q53" s="43">
        <f>IF(Q24&gt;0,Q24/'C16'!Q24*100,"--")</f>
        <v>9.7967199345559169E-2</v>
      </c>
      <c r="R53" s="43">
        <f>IF(R24&gt;0,R24/'C16'!R24*100,"--")</f>
        <v>6.0955947019374318E-2</v>
      </c>
      <c r="S53" s="43">
        <f>IF(S24&gt;0,S24/'C16'!S24*100,"--")</f>
        <v>0.11250657251646243</v>
      </c>
      <c r="T53" s="43">
        <f>IF(T24&gt;0,T24/'C16'!T24*100,"--")</f>
        <v>0.21369183915563361</v>
      </c>
      <c r="U53" s="43">
        <f>IF(U24&gt;0,U24/'C16'!U24*100,"--")</f>
        <v>0.27787294029260184</v>
      </c>
      <c r="V53" s="43">
        <f>IF(V24&gt;0,V24/'C16'!V24*100,"--")</f>
        <v>0.19898955008787367</v>
      </c>
      <c r="W53" s="43">
        <f>IF(W24&gt;0,W24/'C16'!W24*100,"--")</f>
        <v>0.256969633869365</v>
      </c>
      <c r="X53" s="43">
        <f>IF(X24&gt;0,X24/'C16'!X24*100,"--")</f>
        <v>0.19875839559385078</v>
      </c>
      <c r="Y53" s="43">
        <f>IF(Y24&gt;0,Y24/'C16'!Y24*100,"--")</f>
        <v>0.1555371700266083</v>
      </c>
      <c r="Z53" s="43">
        <f>IF(Z24&gt;0,Z24/'C16'!Z24*100,"--")</f>
        <v>0.32614672975769898</v>
      </c>
      <c r="AA53" s="43">
        <f>IF(AA24&gt;0,AA24/'C16'!AA24*100,"--")</f>
        <v>0.21057152088996609</v>
      </c>
      <c r="AB53" s="43">
        <f>IF(AB24&gt;0,AB24/'C16'!AB24*100,"--")</f>
        <v>0.30533410196941335</v>
      </c>
      <c r="AC53" s="43">
        <f>IF(AC24&gt;0,AC24/'C16'!AC24*100,"--")</f>
        <v>0.28991145692519699</v>
      </c>
      <c r="AD53" s="43">
        <f>IF(AD24&gt;0,AD24/'C16'!AD24*100,"--")</f>
        <v>0.29683872240993331</v>
      </c>
      <c r="AE53" s="43">
        <f>IF(AE24&gt;0,AE24/'C16'!AE24*100,"--")</f>
        <v>0.28955708640432903</v>
      </c>
      <c r="AF53" s="43">
        <f>IF(AF24&gt;0,AF24/'C16'!AF24*100,"--")</f>
        <v>0.25101769715790273</v>
      </c>
      <c r="AG53" s="43">
        <f>IF(AG24&gt;0,AG24/'C16'!AG24*100,"--")</f>
        <v>0.47195134691558549</v>
      </c>
      <c r="AH53" s="43">
        <f>IF(AH24&gt;0,AH24/'C16'!AH24*100,"--")</f>
        <v>0.55461731935356706</v>
      </c>
      <c r="AI53" s="43">
        <f>IF(AI24&gt;0,AI24/'C16'!AI24*100,"--")</f>
        <v>0.21470640824922202</v>
      </c>
      <c r="AJ53" s="26"/>
      <c r="AK53" s="27"/>
      <c r="AL53" s="28"/>
      <c r="AM53" s="29"/>
      <c r="AN53" s="29"/>
    </row>
    <row r="54" spans="1:40" ht="12" customHeight="1" x14ac:dyDescent="0.25">
      <c r="A54" s="40"/>
      <c r="B54" s="41" t="s">
        <v>34</v>
      </c>
      <c r="C54" s="43">
        <f>IF(C25&gt;0,C25/'C16'!C25*100,"--")</f>
        <v>1.6623532235167648</v>
      </c>
      <c r="D54" s="43">
        <f>IF(D25&gt;0,D25/'C16'!D25*100,"--")</f>
        <v>1.4682960880162317</v>
      </c>
      <c r="E54" s="43">
        <f>IF(E25&gt;0,E25/'C16'!E25*100,"--")</f>
        <v>1.0241500583095668</v>
      </c>
      <c r="F54" s="43">
        <f>IF(F25&gt;0,F25/'C16'!F25*100,"--")</f>
        <v>1.3782694126375024</v>
      </c>
      <c r="G54" s="43">
        <f>IF(G25&gt;0,G25/'C16'!G25*100,"--")</f>
        <v>1.3259656262640074</v>
      </c>
      <c r="H54" s="43">
        <f>IF(H25&gt;0,H25/'C16'!H25*100,"--")</f>
        <v>1.2683635203051444</v>
      </c>
      <c r="I54" s="43">
        <f>IF(I25&gt;0,I25/'C16'!I25*100,"--")</f>
        <v>0.86253592057277539</v>
      </c>
      <c r="J54" s="43">
        <f>IF(J25&gt;0,J25/'C16'!J25*100,"--")</f>
        <v>0.630714267399477</v>
      </c>
      <c r="K54" s="43">
        <f>IF(K25&gt;0,K25/'C16'!K25*100,"--")</f>
        <v>0.55079934609486414</v>
      </c>
      <c r="L54" s="43">
        <f>IF(L25&gt;0,L25/'C16'!L25*100,"--")</f>
        <v>0.55973975314902114</v>
      </c>
      <c r="M54" s="43">
        <f>IF(M25&gt;0,M25/'C16'!M25*100,"--")</f>
        <v>0.40722416339731771</v>
      </c>
      <c r="N54" s="43">
        <f>IF(N25&gt;0,N25/'C16'!N25*100,"--")</f>
        <v>0.54184418472269735</v>
      </c>
      <c r="O54" s="43">
        <f>IF(O25&gt;0,O25/'C16'!O25*100,"--")</f>
        <v>0.61641438305157126</v>
      </c>
      <c r="P54" s="43">
        <f>IF(P25&gt;0,P25/'C16'!P25*100,"--")</f>
        <v>0.64305105402458207</v>
      </c>
      <c r="Q54" s="43">
        <f>IF(Q25&gt;0,Q25/'C16'!Q25*100,"--")</f>
        <v>0.58582832217338399</v>
      </c>
      <c r="R54" s="43">
        <f>IF(R25&gt;0,R25/'C16'!R25*100,"--")</f>
        <v>0.51011444399542794</v>
      </c>
      <c r="S54" s="43">
        <f>IF(S25&gt;0,S25/'C16'!S25*100,"--")</f>
        <v>0.7443095954495591</v>
      </c>
      <c r="T54" s="43">
        <f>IF(T25&gt;0,T25/'C16'!T25*100,"--")</f>
        <v>0.83013710294669407</v>
      </c>
      <c r="U54" s="43">
        <f>IF(U25&gt;0,U25/'C16'!U25*100,"--")</f>
        <v>1.3320964599588436</v>
      </c>
      <c r="V54" s="43">
        <f>IF(V25&gt;0,V25/'C16'!V25*100,"--")</f>
        <v>1.2037828226795242</v>
      </c>
      <c r="W54" s="43">
        <f>IF(W25&gt;0,W25/'C16'!W25*100,"--")</f>
        <v>1.1904918038087373</v>
      </c>
      <c r="X54" s="43">
        <f>IF(X25&gt;0,X25/'C16'!X25*100,"--")</f>
        <v>1.3247446750810572</v>
      </c>
      <c r="Y54" s="43">
        <f>IF(Y25&gt;0,Y25/'C16'!Y25*100,"--")</f>
        <v>1.3243952764400719</v>
      </c>
      <c r="Z54" s="43">
        <f>IF(Z25&gt;0,Z25/'C16'!Z25*100,"--")</f>
        <v>1.2149338873326376</v>
      </c>
      <c r="AA54" s="43">
        <f>IF(AA25&gt;0,AA25/'C16'!AA25*100,"--")</f>
        <v>1.3981616960835899</v>
      </c>
      <c r="AB54" s="43">
        <f>IF(AB25&gt;0,AB25/'C16'!AB25*100,"--")</f>
        <v>1.4777449918675625</v>
      </c>
      <c r="AC54" s="43">
        <f>IF(AC25&gt;0,AC25/'C16'!AC25*100,"--")</f>
        <v>1.6017641058939964</v>
      </c>
      <c r="AD54" s="43">
        <f>IF(AD25&gt;0,AD25/'C16'!AD25*100,"--")</f>
        <v>0.73238655692918264</v>
      </c>
      <c r="AE54" s="43">
        <f>IF(AE25&gt;0,AE25/'C16'!AE25*100,"--")</f>
        <v>0.80760446411299014</v>
      </c>
      <c r="AF54" s="43">
        <f>IF(AF25&gt;0,AF25/'C16'!AF25*100,"--")</f>
        <v>0.85685469403650494</v>
      </c>
      <c r="AG54" s="43">
        <f>IF(AG25&gt;0,AG25/'C16'!AG25*100,"--")</f>
        <v>0.88451543760306228</v>
      </c>
      <c r="AH54" s="43">
        <f>IF(AH25&gt;0,AH25/'C16'!AH25*100,"--")</f>
        <v>1.4347701749390831</v>
      </c>
      <c r="AI54" s="43">
        <f>IF(AI25&gt;0,AI25/'C16'!AI25*100,"--")</f>
        <v>0.76651703055307929</v>
      </c>
      <c r="AJ54" s="26"/>
      <c r="AK54" s="27"/>
      <c r="AL54" s="28"/>
      <c r="AM54" s="29"/>
      <c r="AN54" s="29"/>
    </row>
    <row r="55" spans="1:40" ht="12" customHeight="1" x14ac:dyDescent="0.25">
      <c r="A55" s="40"/>
      <c r="B55" s="41" t="s">
        <v>36</v>
      </c>
      <c r="C55" s="43">
        <f>IF(C26&gt;0,C26/'C16'!C26*100,"--")</f>
        <v>1.5838624012660476</v>
      </c>
      <c r="D55" s="43">
        <f>IF(D26&gt;0,D26/'C16'!D26*100,"--")</f>
        <v>1.5980671196059399</v>
      </c>
      <c r="E55" s="43">
        <f>IF(E26&gt;0,E26/'C16'!E26*100,"--")</f>
        <v>1.0179279900700933</v>
      </c>
      <c r="F55" s="43">
        <f>IF(F26&gt;0,F26/'C16'!F26*100,"--")</f>
        <v>0.95497013896761185</v>
      </c>
      <c r="G55" s="43">
        <f>IF(G26&gt;0,G26/'C16'!G26*100,"--")</f>
        <v>1.0308654182016501</v>
      </c>
      <c r="H55" s="43">
        <f>IF(H26&gt;0,H26/'C16'!H26*100,"--")</f>
        <v>1.4632545341359497</v>
      </c>
      <c r="I55" s="43">
        <f>IF(I26&gt;0,I26/'C16'!I26*100,"--")</f>
        <v>0.70248507645715363</v>
      </c>
      <c r="J55" s="43">
        <f>IF(J26&gt;0,J26/'C16'!J26*100,"--")</f>
        <v>0.54176001673587837</v>
      </c>
      <c r="K55" s="43">
        <f>IF(K26&gt;0,K26/'C16'!K26*100,"--")</f>
        <v>0.49388977920994115</v>
      </c>
      <c r="L55" s="43">
        <f>IF(L26&gt;0,L26/'C16'!L26*100,"--")</f>
        <v>0.52047049998053008</v>
      </c>
      <c r="M55" s="43">
        <f>IF(M26&gt;0,M26/'C16'!M26*100,"--")</f>
        <v>0.52558737220393326</v>
      </c>
      <c r="N55" s="43">
        <f>IF(N26&gt;0,N26/'C16'!N26*100,"--")</f>
        <v>0.58000398076692683</v>
      </c>
      <c r="O55" s="43">
        <f>IF(O26&gt;0,O26/'C16'!O26*100,"--")</f>
        <v>0.57195786312650898</v>
      </c>
      <c r="P55" s="43">
        <f>IF(P26&gt;0,P26/'C16'!P26*100,"--")</f>
        <v>0.80239547316685689</v>
      </c>
      <c r="Q55" s="43">
        <f>IF(Q26&gt;0,Q26/'C16'!Q26*100,"--")</f>
        <v>0.67734930535901228</v>
      </c>
      <c r="R55" s="43">
        <f>IF(R26&gt;0,R26/'C16'!R26*100,"--")</f>
        <v>0.69192616354888203</v>
      </c>
      <c r="S55" s="43">
        <f>IF(S26&gt;0,S26/'C16'!S26*100,"--")</f>
        <v>1.2219842836688761</v>
      </c>
      <c r="T55" s="43">
        <f>IF(T26&gt;0,T26/'C16'!T26*100,"--")</f>
        <v>1.5288236869377958</v>
      </c>
      <c r="U55" s="43">
        <f>IF(U26&gt;0,U26/'C16'!U26*100,"--")</f>
        <v>1.4105205889507779</v>
      </c>
      <c r="V55" s="43">
        <f>IF(V26&gt;0,V26/'C16'!V26*100,"--")</f>
        <v>1.3085303180012891</v>
      </c>
      <c r="W55" s="43">
        <f>IF(W26&gt;0,W26/'C16'!W26*100,"--")</f>
        <v>1.3264898768043603</v>
      </c>
      <c r="X55" s="43">
        <f>IF(X26&gt;0,X26/'C16'!X26*100,"--")</f>
        <v>0.95292692735798501</v>
      </c>
      <c r="Y55" s="43">
        <f>IF(Y26&gt;0,Y26/'C16'!Y26*100,"--")</f>
        <v>0.91274103599708234</v>
      </c>
      <c r="Z55" s="43">
        <f>IF(Z26&gt;0,Z26/'C16'!Z26*100,"--")</f>
        <v>0.76122134159820742</v>
      </c>
      <c r="AA55" s="43">
        <f>IF(AA26&gt;0,AA26/'C16'!AA26*100,"--")</f>
        <v>0.78358924777553829</v>
      </c>
      <c r="AB55" s="43">
        <f>IF(AB26&gt;0,AB26/'C16'!AB26*100,"--")</f>
        <v>0.79986362227079566</v>
      </c>
      <c r="AC55" s="43">
        <f>IF(AC26&gt;0,AC26/'C16'!AC26*100,"--")</f>
        <v>0.82771130376074786</v>
      </c>
      <c r="AD55" s="43">
        <f>IF(AD26&gt;0,AD26/'C16'!AD26*100,"--")</f>
        <v>0.92300351261268199</v>
      </c>
      <c r="AE55" s="43">
        <f>IF(AE26&gt;0,AE26/'C16'!AE26*100,"--")</f>
        <v>0.83875102046152838</v>
      </c>
      <c r="AF55" s="43">
        <f>IF(AF26&gt;0,AF26/'C16'!AF26*100,"--")</f>
        <v>0.78106141975466681</v>
      </c>
      <c r="AG55" s="43">
        <f>IF(AG26&gt;0,AG26/'C16'!AG26*100,"--")</f>
        <v>0.80246134176597816</v>
      </c>
      <c r="AH55" s="43">
        <f>IF(AH26&gt;0,AH26/'C16'!AH26*100,"--")</f>
        <v>0.83625131815058129</v>
      </c>
      <c r="AI55" s="43">
        <f>IF(AI26&gt;0,AI26/'C16'!AI26*100,"--")</f>
        <v>0.88936717009183464</v>
      </c>
      <c r="AJ55" s="26"/>
      <c r="AK55" s="27"/>
      <c r="AL55" s="28"/>
      <c r="AM55" s="29"/>
      <c r="AN55" s="29"/>
    </row>
    <row r="56" spans="1:40" ht="12" customHeight="1" x14ac:dyDescent="0.25">
      <c r="A56" s="40"/>
      <c r="B56" s="41" t="s">
        <v>38</v>
      </c>
      <c r="C56" s="43">
        <f>IF(C27&gt;0,C27/'C16'!C27*100,"--")</f>
        <v>2.6338080151540639</v>
      </c>
      <c r="D56" s="43">
        <f>IF(D27&gt;0,D27/'C16'!D27*100,"--")</f>
        <v>1.2176709619866641</v>
      </c>
      <c r="E56" s="43">
        <f>IF(E27&gt;0,E27/'C16'!E27*100,"--")</f>
        <v>0.69224568993015689</v>
      </c>
      <c r="F56" s="43">
        <f>IF(F27&gt;0,F27/'C16'!F27*100,"--")</f>
        <v>0.36179023227248164</v>
      </c>
      <c r="G56" s="43">
        <f>IF(G27&gt;0,G27/'C16'!G27*100,"--")</f>
        <v>0.46740569953434363</v>
      </c>
      <c r="H56" s="43">
        <f>IF(H27&gt;0,H27/'C16'!H27*100,"--")</f>
        <v>0.44431361727068419</v>
      </c>
      <c r="I56" s="43">
        <f>IF(I27&gt;0,I27/'C16'!I27*100,"--")</f>
        <v>0.45126834320721582</v>
      </c>
      <c r="J56" s="43">
        <f>IF(J27&gt;0,J27/'C16'!J27*100,"--")</f>
        <v>0.38001526917603734</v>
      </c>
      <c r="K56" s="43">
        <f>IF(K27&gt;0,K27/'C16'!K27*100,"--")</f>
        <v>0.49080031181195949</v>
      </c>
      <c r="L56" s="43">
        <f>IF(L27&gt;0,L27/'C16'!L27*100,"--")</f>
        <v>0.43620866646021772</v>
      </c>
      <c r="M56" s="43">
        <f>IF(M27&gt;0,M27/'C16'!M27*100,"--")</f>
        <v>0.49170006238182151</v>
      </c>
      <c r="N56" s="43">
        <f>IF(N27&gt;0,N27/'C16'!N27*100,"--")</f>
        <v>0.49989337781471549</v>
      </c>
      <c r="O56" s="43">
        <f>IF(O27&gt;0,O27/'C16'!O27*100,"--")</f>
        <v>1.1668882195123096</v>
      </c>
      <c r="P56" s="43">
        <f>IF(P27&gt;0,P27/'C16'!P27*100,"--")</f>
        <v>0.54762070447371081</v>
      </c>
      <c r="Q56" s="43">
        <f>IF(Q27&gt;0,Q27/'C16'!Q27*100,"--")</f>
        <v>0.35964819043268348</v>
      </c>
      <c r="R56" s="43">
        <f>IF(R27&gt;0,R27/'C16'!R27*100,"--")</f>
        <v>0.30157637563658568</v>
      </c>
      <c r="S56" s="43">
        <f>IF(S27&gt;0,S27/'C16'!S27*100,"--")</f>
        <v>1.3322482806108724</v>
      </c>
      <c r="T56" s="43">
        <f>IF(T27&gt;0,T27/'C16'!T27*100,"--")</f>
        <v>0.36602628193651615</v>
      </c>
      <c r="U56" s="43">
        <f>IF(U27&gt;0,U27/'C16'!U27*100,"--")</f>
        <v>0.24469910466717468</v>
      </c>
      <c r="V56" s="43">
        <f>IF(V27&gt;0,V27/'C16'!V27*100,"--")</f>
        <v>0.23001916322056554</v>
      </c>
      <c r="W56" s="43">
        <f>IF(W27&gt;0,W27/'C16'!W27*100,"--")</f>
        <v>0.23490775341026238</v>
      </c>
      <c r="X56" s="43">
        <f>IF(X27&gt;0,X27/'C16'!X27*100,"--")</f>
        <v>0.2846866499338</v>
      </c>
      <c r="Y56" s="43">
        <f>IF(Y27&gt;0,Y27/'C16'!Y27*100,"--")</f>
        <v>1.0596410962485021</v>
      </c>
      <c r="Z56" s="43">
        <f>IF(Z27&gt;0,Z27/'C16'!Z27*100,"--")</f>
        <v>2.3472079197578224</v>
      </c>
      <c r="AA56" s="43">
        <f>IF(AA27&gt;0,AA27/'C16'!AA27*100,"--")</f>
        <v>0.67845871778981437</v>
      </c>
      <c r="AB56" s="43">
        <f>IF(AB27&gt;0,AB27/'C16'!AB27*100,"--")</f>
        <v>0.90092693721368111</v>
      </c>
      <c r="AC56" s="43">
        <f>IF(AC27&gt;0,AC27/'C16'!AC27*100,"--")</f>
        <v>1.0336668914523299</v>
      </c>
      <c r="AD56" s="43">
        <f>IF(AD27&gt;0,AD27/'C16'!AD27*100,"--")</f>
        <v>1.204795481029409</v>
      </c>
      <c r="AE56" s="43">
        <f>IF(AE27&gt;0,AE27/'C16'!AE27*100,"--")</f>
        <v>2.8848452097644111</v>
      </c>
      <c r="AF56" s="43">
        <f>IF(AF27&gt;0,AF27/'C16'!AF27*100,"--")</f>
        <v>1.3549401419168545</v>
      </c>
      <c r="AG56" s="43">
        <f>IF(AG27&gt;0,AG27/'C16'!AG27*100,"--")</f>
        <v>3.4727478786712886</v>
      </c>
      <c r="AH56" s="43">
        <f>IF(AH27&gt;0,AH27/'C16'!AH27*100,"--")</f>
        <v>2.8047310286403189</v>
      </c>
      <c r="AI56" s="43">
        <f>IF(AI27&gt;0,AI27/'C16'!AI27*100,"--")</f>
        <v>0.56212823802745104</v>
      </c>
      <c r="AJ56" s="26"/>
      <c r="AK56" s="27"/>
      <c r="AL56" s="28"/>
      <c r="AM56" s="29"/>
      <c r="AN56" s="29"/>
    </row>
    <row r="57" spans="1:40" ht="12" customHeight="1" x14ac:dyDescent="0.25">
      <c r="A57" s="40"/>
      <c r="B57" s="41" t="s">
        <v>40</v>
      </c>
      <c r="C57" s="43">
        <f>IF(C28&gt;0,C28/'C16'!C28*100,"--")</f>
        <v>0.50432394446758899</v>
      </c>
      <c r="D57" s="43">
        <f>IF(D28&gt;0,D28/'C16'!D28*100,"--")</f>
        <v>0.69696262657303387</v>
      </c>
      <c r="E57" s="43">
        <f>IF(E28&gt;0,E28/'C16'!E28*100,"--")</f>
        <v>0.53359427483819255</v>
      </c>
      <c r="F57" s="43">
        <f>IF(F28&gt;0,F28/'C16'!F28*100,"--")</f>
        <v>0.55932938122451226</v>
      </c>
      <c r="G57" s="43">
        <f>IF(G28&gt;0,G28/'C16'!G28*100,"--")</f>
        <v>0.34330740804875381</v>
      </c>
      <c r="H57" s="43">
        <f>IF(H28&gt;0,H28/'C16'!H28*100,"--")</f>
        <v>0.41557265953161948</v>
      </c>
      <c r="I57" s="43">
        <f>IF(I28&gt;0,I28/'C16'!I28*100,"--")</f>
        <v>0.24998557392009327</v>
      </c>
      <c r="J57" s="43">
        <f>IF(J28&gt;0,J28/'C16'!J28*100,"--")</f>
        <v>0.47051402270171638</v>
      </c>
      <c r="K57" s="43">
        <f>IF(K28&gt;0,K28/'C16'!K28*100,"--")</f>
        <v>0.19541000351437254</v>
      </c>
      <c r="L57" s="43">
        <f>IF(L28&gt;0,L28/'C16'!L28*100,"--")</f>
        <v>0.18542807250638449</v>
      </c>
      <c r="M57" s="43">
        <f>IF(M28&gt;0,M28/'C16'!M28*100,"--")</f>
        <v>0.11377644113807703</v>
      </c>
      <c r="N57" s="43">
        <f>IF(N28&gt;0,N28/'C16'!N28*100,"--")</f>
        <v>0.2472495323891708</v>
      </c>
      <c r="O57" s="43">
        <f>IF(O28&gt;0,O28/'C16'!O28*100,"--")</f>
        <v>0.60812759536413219</v>
      </c>
      <c r="P57" s="43">
        <f>IF(P28&gt;0,P28/'C16'!P28*100,"--")</f>
        <v>1.7122963657698074</v>
      </c>
      <c r="Q57" s="43">
        <f>IF(Q28&gt;0,Q28/'C16'!Q28*100,"--")</f>
        <v>1.4824929471253987</v>
      </c>
      <c r="R57" s="43">
        <f>IF(R28&gt;0,R28/'C16'!R28*100,"--")</f>
        <v>1.2383382183543312</v>
      </c>
      <c r="S57" s="43">
        <f>IF(S28&gt;0,S28/'C16'!S28*100,"--")</f>
        <v>1.0440231337367913</v>
      </c>
      <c r="T57" s="43">
        <f>IF(T28&gt;0,T28/'C16'!T28*100,"--")</f>
        <v>2.8453910930771742</v>
      </c>
      <c r="U57" s="43">
        <f>IF(U28&gt;0,U28/'C16'!U28*100,"--")</f>
        <v>3.4708146598978855</v>
      </c>
      <c r="V57" s="43">
        <f>IF(V28&gt;0,V28/'C16'!V28*100,"--")</f>
        <v>3.2062435420192061</v>
      </c>
      <c r="W57" s="43">
        <f>IF(W28&gt;0,W28/'C16'!W28*100,"--")</f>
        <v>2.6915552978754356</v>
      </c>
      <c r="X57" s="43">
        <f>IF(X28&gt;0,X28/'C16'!X28*100,"--")</f>
        <v>2.991681146674475</v>
      </c>
      <c r="Y57" s="43">
        <f>IF(Y28&gt;0,Y28/'C16'!Y28*100,"--")</f>
        <v>1.8934313364448803</v>
      </c>
      <c r="Z57" s="43">
        <f>IF(Z28&gt;0,Z28/'C16'!Z28*100,"--")</f>
        <v>2.3285069993349707</v>
      </c>
      <c r="AA57" s="43">
        <f>IF(AA28&gt;0,AA28/'C16'!AA28*100,"--")</f>
        <v>2.1111365297429159</v>
      </c>
      <c r="AB57" s="43">
        <f>IF(AB28&gt;0,AB28/'C16'!AB28*100,"--")</f>
        <v>1.7245710885468339</v>
      </c>
      <c r="AC57" s="43">
        <f>IF(AC28&gt;0,AC28/'C16'!AC28*100,"--")</f>
        <v>1.5535571039147484</v>
      </c>
      <c r="AD57" s="43">
        <f>IF(AD28&gt;0,AD28/'C16'!AD28*100,"--")</f>
        <v>1.5714923858162022</v>
      </c>
      <c r="AE57" s="43">
        <f>IF(AE28&gt;0,AE28/'C16'!AE28*100,"--")</f>
        <v>1.6269375382426645</v>
      </c>
      <c r="AF57" s="43">
        <f>IF(AF28&gt;0,AF28/'C16'!AF28*100,"--")</f>
        <v>1.5072876264849171</v>
      </c>
      <c r="AG57" s="43">
        <f>IF(AG28&gt;0,AG28/'C16'!AG28*100,"--")</f>
        <v>1.6153771976984244</v>
      </c>
      <c r="AH57" s="43">
        <f>IF(AH28&gt;0,AH28/'C16'!AH28*100,"--")</f>
        <v>1.5962882371906966</v>
      </c>
      <c r="AI57" s="43">
        <f>IF(AI28&gt;0,AI28/'C16'!AI28*100,"--")</f>
        <v>0.54974078533564519</v>
      </c>
      <c r="AJ57" s="26"/>
      <c r="AK57" s="27"/>
      <c r="AL57" s="28"/>
      <c r="AM57" s="29"/>
      <c r="AN57" s="29"/>
    </row>
    <row r="58" spans="1:40" ht="12" customHeight="1" x14ac:dyDescent="0.25">
      <c r="A58" s="40"/>
      <c r="B58" s="41" t="s">
        <v>42</v>
      </c>
      <c r="C58" s="43">
        <f>IF(C29&gt;0,C29/'C16'!C29*100,"--")</f>
        <v>0.94881256731456742</v>
      </c>
      <c r="D58" s="43">
        <f>IF(D29&gt;0,D29/'C16'!D29*100,"--")</f>
        <v>0.73927400382393771</v>
      </c>
      <c r="E58" s="43">
        <f>IF(E29&gt;0,E29/'C16'!E29*100,"--")</f>
        <v>0.65003459129265317</v>
      </c>
      <c r="F58" s="43">
        <f>IF(F29&gt;0,F29/'C16'!F29*100,"--")</f>
        <v>0.78024630669040695</v>
      </c>
      <c r="G58" s="43">
        <f>IF(G29&gt;0,G29/'C16'!G29*100,"--")</f>
        <v>1.0939176148509908</v>
      </c>
      <c r="H58" s="43">
        <f>IF(H29&gt;0,H29/'C16'!H29*100,"--")</f>
        <v>1.3282536333966055</v>
      </c>
      <c r="I58" s="43">
        <f>IF(I29&gt;0,I29/'C16'!I29*100,"--")</f>
        <v>0.79021423136667723</v>
      </c>
      <c r="J58" s="43">
        <f>IF(J29&gt;0,J29/'C16'!J29*100,"--")</f>
        <v>0.63088475725204241</v>
      </c>
      <c r="K58" s="43">
        <f>IF(K29&gt;0,K29/'C16'!K29*100,"--")</f>
        <v>0.63478007971517103</v>
      </c>
      <c r="L58" s="43">
        <f>IF(L29&gt;0,L29/'C16'!L29*100,"--")</f>
        <v>0.51115143596364454</v>
      </c>
      <c r="M58" s="43">
        <f>IF(M29&gt;0,M29/'C16'!M29*100,"--")</f>
        <v>0.58097745726511496</v>
      </c>
      <c r="N58" s="43">
        <f>IF(N29&gt;0,N29/'C16'!N29*100,"--")</f>
        <v>0.50281991300550655</v>
      </c>
      <c r="O58" s="43">
        <f>IF(O29&gt;0,O29/'C16'!O29*100,"--")</f>
        <v>0.62685231754554616</v>
      </c>
      <c r="P58" s="43">
        <f>IF(P29&gt;0,P29/'C16'!P29*100,"--")</f>
        <v>0.7397848532126643</v>
      </c>
      <c r="Q58" s="43">
        <f>IF(Q29&gt;0,Q29/'C16'!Q29*100,"--")</f>
        <v>0.67510970098065337</v>
      </c>
      <c r="R58" s="43">
        <f>IF(R29&gt;0,R29/'C16'!R29*100,"--")</f>
        <v>0.67492826372763282</v>
      </c>
      <c r="S58" s="43">
        <f>IF(S29&gt;0,S29/'C16'!S29*100,"--")</f>
        <v>0.83156346017723459</v>
      </c>
      <c r="T58" s="43">
        <f>IF(T29&gt;0,T29/'C16'!T29*100,"--")</f>
        <v>1.2820129123031971</v>
      </c>
      <c r="U58" s="43">
        <f>IF(U29&gt;0,U29/'C16'!U29*100,"--")</f>
        <v>0.70632160442568526</v>
      </c>
      <c r="V58" s="43">
        <f>IF(V29&gt;0,V29/'C16'!V29*100,"--")</f>
        <v>0.67472171894520327</v>
      </c>
      <c r="W58" s="43">
        <f>IF(W29&gt;0,W29/'C16'!W29*100,"--")</f>
        <v>0.51151860877259925</v>
      </c>
      <c r="X58" s="43">
        <f>IF(X29&gt;0,X29/'C16'!X29*100,"--")</f>
        <v>0.43145593405081895</v>
      </c>
      <c r="Y58" s="43">
        <f>IF(Y29&gt;0,Y29/'C16'!Y29*100,"--")</f>
        <v>0.37511174987423052</v>
      </c>
      <c r="Z58" s="43">
        <f>IF(Z29&gt;0,Z29/'C16'!Z29*100,"--")</f>
        <v>0.43432941006780124</v>
      </c>
      <c r="AA58" s="43">
        <f>IF(AA29&gt;0,AA29/'C16'!AA29*100,"--")</f>
        <v>0.56710534888690245</v>
      </c>
      <c r="AB58" s="43">
        <f>IF(AB29&gt;0,AB29/'C16'!AB29*100,"--")</f>
        <v>0.53408897478110373</v>
      </c>
      <c r="AC58" s="43">
        <f>IF(AC29&gt;0,AC29/'C16'!AC29*100,"--")</f>
        <v>0.62754425595518315</v>
      </c>
      <c r="AD58" s="43">
        <f>IF(AD29&gt;0,AD29/'C16'!AD29*100,"--")</f>
        <v>0.57197162011971303</v>
      </c>
      <c r="AE58" s="43">
        <f>IF(AE29&gt;0,AE29/'C16'!AE29*100,"--")</f>
        <v>0.44669608009144363</v>
      </c>
      <c r="AF58" s="43">
        <f>IF(AF29&gt;0,AF29/'C16'!AF29*100,"--")</f>
        <v>0.47147668309283658</v>
      </c>
      <c r="AG58" s="43">
        <f>IF(AG29&gt;0,AG29/'C16'!AG29*100,"--")</f>
        <v>0.38514225334549895</v>
      </c>
      <c r="AH58" s="43">
        <f>IF(AH29&gt;0,AH29/'C16'!AH29*100,"--")</f>
        <v>0.35971972695838644</v>
      </c>
      <c r="AI58" s="43">
        <f>IF(AI29&gt;0,AI29/'C16'!AI29*100,"--")</f>
        <v>0.5521950433496049</v>
      </c>
      <c r="AJ58" s="26"/>
      <c r="AK58" s="27"/>
      <c r="AL58" s="28"/>
      <c r="AM58" s="29"/>
      <c r="AN58" s="29"/>
    </row>
    <row r="59" spans="1:40" ht="12" customHeight="1" x14ac:dyDescent="0.25">
      <c r="A59" s="40"/>
      <c r="B59" s="41" t="s">
        <v>44</v>
      </c>
      <c r="C59" s="43">
        <f>IF(C30&gt;0,C30/'C16'!C30*100,"--")</f>
        <v>0.93247094764503713</v>
      </c>
      <c r="D59" s="43">
        <f>IF(D30&gt;0,D30/'C16'!D30*100,"--")</f>
        <v>0.82045737217558767</v>
      </c>
      <c r="E59" s="43">
        <f>IF(E30&gt;0,E30/'C16'!E30*100,"--")</f>
        <v>0.95491262973275326</v>
      </c>
      <c r="F59" s="43">
        <f>IF(F30&gt;0,F30/'C16'!F30*100,"--")</f>
        <v>1.1564637226945189</v>
      </c>
      <c r="G59" s="43">
        <f>IF(G30&gt;0,G30/'C16'!G30*100,"--")</f>
        <v>1.4935870392916673</v>
      </c>
      <c r="H59" s="43">
        <f>IF(H30&gt;0,H30/'C16'!H30*100,"--")</f>
        <v>1.5698738271950583</v>
      </c>
      <c r="I59" s="43">
        <f>IF(I30&gt;0,I30/'C16'!I30*100,"--")</f>
        <v>1.4577239623063727</v>
      </c>
      <c r="J59" s="43">
        <f>IF(J30&gt;0,J30/'C16'!J30*100,"--")</f>
        <v>1.3692661249003839</v>
      </c>
      <c r="K59" s="43">
        <f>IF(K30&gt;0,K30/'C16'!K30*100,"--")</f>
        <v>0.95470429100375642</v>
      </c>
      <c r="L59" s="43">
        <f>IF(L30&gt;0,L30/'C16'!L30*100,"--")</f>
        <v>0.95570533972258709</v>
      </c>
      <c r="M59" s="43">
        <f>IF(M30&gt;0,M30/'C16'!M30*100,"--")</f>
        <v>0.6820996608265798</v>
      </c>
      <c r="N59" s="43">
        <f>IF(N30&gt;0,N30/'C16'!N30*100,"--")</f>
        <v>1.1571671713556053</v>
      </c>
      <c r="O59" s="43">
        <f>IF(O30&gt;0,O30/'C16'!O30*100,"--")</f>
        <v>0.87664847216958175</v>
      </c>
      <c r="P59" s="43">
        <f>IF(P30&gt;0,P30/'C16'!P30*100,"--")</f>
        <v>0.82965384062680259</v>
      </c>
      <c r="Q59" s="43">
        <f>IF(Q30&gt;0,Q30/'C16'!Q30*100,"--")</f>
        <v>0.67192583548507279</v>
      </c>
      <c r="R59" s="43">
        <f>IF(R30&gt;0,R30/'C16'!R30*100,"--")</f>
        <v>0.68395419853371453</v>
      </c>
      <c r="S59" s="43">
        <f>IF(S30&gt;0,S30/'C16'!S30*100,"--")</f>
        <v>0.88467588954538723</v>
      </c>
      <c r="T59" s="43">
        <f>IF(T30&gt;0,T30/'C16'!T30*100,"--")</f>
        <v>1.1097105347323619</v>
      </c>
      <c r="U59" s="43">
        <f>IF(U30&gt;0,U30/'C16'!U30*100,"--")</f>
        <v>1.1830224023384814</v>
      </c>
      <c r="V59" s="43">
        <f>IF(V30&gt;0,V30/'C16'!V30*100,"--")</f>
        <v>1.5480564176520968</v>
      </c>
      <c r="W59" s="43">
        <f>IF(W30&gt;0,W30/'C16'!W30*100,"--")</f>
        <v>1.372281819046471</v>
      </c>
      <c r="X59" s="43">
        <f>IF(X30&gt;0,X30/'C16'!X30*100,"--")</f>
        <v>1.1370445707710701</v>
      </c>
      <c r="Y59" s="43">
        <f>IF(Y30&gt;0,Y30/'C16'!Y30*100,"--")</f>
        <v>1.0951860220914182</v>
      </c>
      <c r="Z59" s="43">
        <f>IF(Z30&gt;0,Z30/'C16'!Z30*100,"--")</f>
        <v>1.0727833001445966</v>
      </c>
      <c r="AA59" s="43">
        <f>IF(AA30&gt;0,AA30/'C16'!AA30*100,"--")</f>
        <v>1.20427942521774</v>
      </c>
      <c r="AB59" s="43">
        <f>IF(AB30&gt;0,AB30/'C16'!AB30*100,"--")</f>
        <v>1.4357882729084703</v>
      </c>
      <c r="AC59" s="43">
        <f>IF(AC30&gt;0,AC30/'C16'!AC30*100,"--")</f>
        <v>1.422547768512112</v>
      </c>
      <c r="AD59" s="43">
        <f>IF(AD30&gt;0,AD30/'C16'!AD30*100,"--")</f>
        <v>1.2265445537055399</v>
      </c>
      <c r="AE59" s="43">
        <f>IF(AE30&gt;0,AE30/'C16'!AE30*100,"--")</f>
        <v>1.2233032049656989</v>
      </c>
      <c r="AF59" s="43">
        <f>IF(AF30&gt;0,AF30/'C16'!AF30*100,"--")</f>
        <v>1.1863987099632773</v>
      </c>
      <c r="AG59" s="43">
        <f>IF(AG30&gt;0,AG30/'C16'!AG30*100,"--")</f>
        <v>1.2507309911435833</v>
      </c>
      <c r="AH59" s="43">
        <f>IF(AH30&gt;0,AH30/'C16'!AH30*100,"--")</f>
        <v>1.1198304130281236</v>
      </c>
      <c r="AI59" s="43">
        <f>IF(AI30&gt;0,AI30/'C16'!AI30*100,"--")</f>
        <v>1.1067890890363534</v>
      </c>
      <c r="AJ59" s="26"/>
      <c r="AK59" s="27"/>
      <c r="AL59" s="28"/>
      <c r="AM59" s="29"/>
      <c r="AN59" s="29"/>
    </row>
    <row r="60" spans="1:40" ht="12" customHeight="1" x14ac:dyDescent="0.25">
      <c r="A60" s="40"/>
      <c r="B60" s="41" t="s">
        <v>46</v>
      </c>
      <c r="C60" s="43">
        <f>IF(C31&gt;0,C31/'C16'!C31*100,"--")</f>
        <v>0.85229238687544706</v>
      </c>
      <c r="D60" s="43">
        <f>IF(D31&gt;0,D31/'C16'!D31*100,"--")</f>
        <v>1.0023581401360018</v>
      </c>
      <c r="E60" s="43">
        <f>IF(E31&gt;0,E31/'C16'!E31*100,"--")</f>
        <v>0.86108273614380337</v>
      </c>
      <c r="F60" s="43">
        <f>IF(F31&gt;0,F31/'C16'!F31*100,"--")</f>
        <v>0.79507481206452058</v>
      </c>
      <c r="G60" s="43">
        <f>IF(G31&gt;0,G31/'C16'!G31*100,"--")</f>
        <v>1.0909770339548941</v>
      </c>
      <c r="H60" s="43">
        <f>IF(H31&gt;0,H31/'C16'!H31*100,"--")</f>
        <v>1.4630539992688631</v>
      </c>
      <c r="I60" s="43">
        <f>IF(I31&gt;0,I31/'C16'!I31*100,"--")</f>
        <v>0.85307551201433407</v>
      </c>
      <c r="J60" s="43">
        <f>IF(J31&gt;0,J31/'C16'!J31*100,"--")</f>
        <v>0.93512863242385091</v>
      </c>
      <c r="K60" s="43">
        <f>IF(K31&gt;0,K31/'C16'!K31*100,"--")</f>
        <v>0.99445670720016754</v>
      </c>
      <c r="L60" s="43">
        <f>IF(L31&gt;0,L31/'C16'!L31*100,"--")</f>
        <v>0.85893445349347675</v>
      </c>
      <c r="M60" s="43">
        <f>IF(M31&gt;0,M31/'C16'!M31*100,"--")</f>
        <v>1.0110230014853405</v>
      </c>
      <c r="N60" s="43">
        <f>IF(N31&gt;0,N31/'C16'!N31*100,"--")</f>
        <v>0.80233433782995933</v>
      </c>
      <c r="O60" s="43">
        <f>IF(O31&gt;0,O31/'C16'!O31*100,"--")</f>
        <v>0.8517032038883402</v>
      </c>
      <c r="P60" s="43">
        <f>IF(P31&gt;0,P31/'C16'!P31*100,"--")</f>
        <v>0.82736988567819014</v>
      </c>
      <c r="Q60" s="43">
        <f>IF(Q31&gt;0,Q31/'C16'!Q31*100,"--")</f>
        <v>0.73991539928053296</v>
      </c>
      <c r="R60" s="43">
        <f>IF(R31&gt;0,R31/'C16'!R31*100,"--")</f>
        <v>0.83570519780274932</v>
      </c>
      <c r="S60" s="43">
        <f>IF(S31&gt;0,S31/'C16'!S31*100,"--")</f>
        <v>0.86717692746475727</v>
      </c>
      <c r="T60" s="43">
        <f>IF(T31&gt;0,T31/'C16'!T31*100,"--")</f>
        <v>1.1802519329164998</v>
      </c>
      <c r="U60" s="43">
        <f>IF(U31&gt;0,U31/'C16'!U31*100,"--")</f>
        <v>1.2335517459573992</v>
      </c>
      <c r="V60" s="43">
        <f>IF(V31&gt;0,V31/'C16'!V31*100,"--")</f>
        <v>1.0934694275423504</v>
      </c>
      <c r="W60" s="43">
        <f>IF(W31&gt;0,W31/'C16'!W31*100,"--")</f>
        <v>1.2407262653126412</v>
      </c>
      <c r="X60" s="43">
        <f>IF(X31&gt;0,X31/'C16'!X31*100,"--")</f>
        <v>1.1331863072712853</v>
      </c>
      <c r="Y60" s="43">
        <f>IF(Y31&gt;0,Y31/'C16'!Y31*100,"--")</f>
        <v>1.0864006891697027</v>
      </c>
      <c r="Z60" s="43">
        <f>IF(Z31&gt;0,Z31/'C16'!Z31*100,"--")</f>
        <v>0.9131540973784722</v>
      </c>
      <c r="AA60" s="43">
        <f>IF(AA31&gt;0,AA31/'C16'!AA31*100,"--")</f>
        <v>0.81408774666368378</v>
      </c>
      <c r="AB60" s="43">
        <f>IF(AB31&gt;0,AB31/'C16'!AB31*100,"--")</f>
        <v>0.7721672272071457</v>
      </c>
      <c r="AC60" s="43">
        <f>IF(AC31&gt;0,AC31/'C16'!AC31*100,"--")</f>
        <v>0.70443662341852686</v>
      </c>
      <c r="AD60" s="43">
        <f>IF(AD31&gt;0,AD31/'C16'!AD31*100,"--")</f>
        <v>0.6803412658790573</v>
      </c>
      <c r="AE60" s="43">
        <f>IF(AE31&gt;0,AE31/'C16'!AE31*100,"--")</f>
        <v>0.74295006465694313</v>
      </c>
      <c r="AF60" s="43">
        <f>IF(AF31&gt;0,AF31/'C16'!AF31*100,"--")</f>
        <v>0.79852737164216014</v>
      </c>
      <c r="AG60" s="43">
        <f>IF(AG31&gt;0,AG31/'C16'!AG31*100,"--")</f>
        <v>0.86321823516131679</v>
      </c>
      <c r="AH60" s="43">
        <f>IF(AH31&gt;0,AH31/'C16'!AH31*100,"--")</f>
        <v>0.70725507145146105</v>
      </c>
      <c r="AI60" s="43">
        <f>IF(AI31&gt;0,AI31/'C16'!AI31*100,"--")</f>
        <v>0.88585183816488866</v>
      </c>
      <c r="AJ60" s="26"/>
      <c r="AK60" s="27"/>
      <c r="AL60" s="28"/>
      <c r="AM60" s="29"/>
      <c r="AN60" s="29"/>
    </row>
    <row r="61" spans="1:40" ht="12" customHeight="1" x14ac:dyDescent="0.25">
      <c r="A61" s="40"/>
      <c r="B61" s="41" t="s">
        <v>48</v>
      </c>
      <c r="C61" s="43">
        <f>IF(C32&gt;0,C32/'C16'!C32*100,"--")</f>
        <v>1.2458955985592644</v>
      </c>
      <c r="D61" s="43">
        <f>IF(D32&gt;0,D32/'C16'!D32*100,"--")</f>
        <v>1.5467255843092944</v>
      </c>
      <c r="E61" s="43">
        <f>IF(E32&gt;0,E32/'C16'!E32*100,"--")</f>
        <v>1.4765071529159712</v>
      </c>
      <c r="F61" s="43">
        <f>IF(F32&gt;0,F32/'C16'!F32*100,"--")</f>
        <v>1.1754551776326403</v>
      </c>
      <c r="G61" s="43">
        <f>IF(G32&gt;0,G32/'C16'!G32*100,"--")</f>
        <v>1.2233591685687226</v>
      </c>
      <c r="H61" s="43">
        <f>IF(H32&gt;0,H32/'C16'!H32*100,"--")</f>
        <v>1.4789717104557283</v>
      </c>
      <c r="I61" s="43">
        <f>IF(I32&gt;0,I32/'C16'!I32*100,"--")</f>
        <v>1.5963848406151178</v>
      </c>
      <c r="J61" s="43">
        <f>IF(J32&gt;0,J32/'C16'!J32*100,"--")</f>
        <v>1.5280210927780171</v>
      </c>
      <c r="K61" s="43">
        <f>IF(K32&gt;0,K32/'C16'!K32*100,"--")</f>
        <v>1.3856557784748769</v>
      </c>
      <c r="L61" s="43">
        <f>IF(L32&gt;0,L32/'C16'!L32*100,"--")</f>
        <v>0.90652196529437734</v>
      </c>
      <c r="M61" s="43">
        <f>IF(M32&gt;0,M32/'C16'!M32*100,"--")</f>
        <v>1.6805755355772671</v>
      </c>
      <c r="N61" s="43">
        <f>IF(N32&gt;0,N32/'C16'!N32*100,"--")</f>
        <v>1.1135730171945639</v>
      </c>
      <c r="O61" s="43">
        <f>IF(O32&gt;0,O32/'C16'!O32*100,"--")</f>
        <v>0.94258177418296307</v>
      </c>
      <c r="P61" s="43">
        <f>IF(P32&gt;0,P32/'C16'!P32*100,"--")</f>
        <v>1.025093061160435</v>
      </c>
      <c r="Q61" s="43">
        <f>IF(Q32&gt;0,Q32/'C16'!Q32*100,"--")</f>
        <v>1.3386485770825534</v>
      </c>
      <c r="R61" s="43">
        <f>IF(R32&gt;0,R32/'C16'!R32*100,"--")</f>
        <v>1.3097253475240651</v>
      </c>
      <c r="S61" s="43">
        <f>IF(S32&gt;0,S32/'C16'!S32*100,"--")</f>
        <v>1.2365038961640837</v>
      </c>
      <c r="T61" s="43">
        <f>IF(T32&gt;0,T32/'C16'!T32*100,"--")</f>
        <v>1.384694169987851</v>
      </c>
      <c r="U61" s="43">
        <f>IF(U32&gt;0,U32/'C16'!U32*100,"--")</f>
        <v>0.93217775845266193</v>
      </c>
      <c r="V61" s="43">
        <f>IF(V32&gt;0,V32/'C16'!V32*100,"--")</f>
        <v>1.5754734867770195</v>
      </c>
      <c r="W61" s="43">
        <f>IF(W32&gt;0,W32/'C16'!W32*100,"--")</f>
        <v>2.0486915229208473</v>
      </c>
      <c r="X61" s="43">
        <f>IF(X32&gt;0,X32/'C16'!X32*100,"--")</f>
        <v>1.8821083620398402</v>
      </c>
      <c r="Y61" s="43">
        <f>IF(Y32&gt;0,Y32/'C16'!Y32*100,"--")</f>
        <v>1.9510240702121873</v>
      </c>
      <c r="Z61" s="43">
        <f>IF(Z32&gt;0,Z32/'C16'!Z32*100,"--")</f>
        <v>1.9128290035819937</v>
      </c>
      <c r="AA61" s="43">
        <f>IF(AA32&gt;0,AA32/'C16'!AA32*100,"--")</f>
        <v>0.92294145909444048</v>
      </c>
      <c r="AB61" s="43">
        <f>IF(AB32&gt;0,AB32/'C16'!AB32*100,"--")</f>
        <v>2.0003726481159423</v>
      </c>
      <c r="AC61" s="43">
        <f>IF(AC32&gt;0,AC32/'C16'!AC32*100,"--")</f>
        <v>2.013122225277963</v>
      </c>
      <c r="AD61" s="43">
        <f>IF(AD32&gt;0,AD32/'C16'!AD32*100,"--")</f>
        <v>2.1032372346953037</v>
      </c>
      <c r="AE61" s="43">
        <f>IF(AE32&gt;0,AE32/'C16'!AE32*100,"--")</f>
        <v>1.8840374614871913</v>
      </c>
      <c r="AF61" s="43">
        <f>IF(AF32&gt;0,AF32/'C16'!AF32*100,"--")</f>
        <v>2.0272199178518986</v>
      </c>
      <c r="AG61" s="43">
        <f>IF(AG32&gt;0,AG32/'C16'!AG32*100,"--")</f>
        <v>2.4583088570503611</v>
      </c>
      <c r="AH61" s="43">
        <f>IF(AH32&gt;0,AH32/'C16'!AH32*100,"--")</f>
        <v>2.3865342563531686</v>
      </c>
      <c r="AI61" s="43">
        <f>IF(AI32&gt;0,AI32/'C16'!AI32*100,"--")</f>
        <v>1.4211347706406279</v>
      </c>
      <c r="AJ61" s="26"/>
      <c r="AK61" s="27"/>
      <c r="AL61" s="28"/>
      <c r="AM61" s="29"/>
      <c r="AN61" s="29"/>
    </row>
    <row r="62" spans="1:40" ht="12" customHeight="1" x14ac:dyDescent="0.25">
      <c r="A62" s="40"/>
      <c r="B62" s="41" t="s">
        <v>50</v>
      </c>
      <c r="C62" s="43">
        <f>IF(C33&gt;0,C33/'C16'!C33*100,"--")</f>
        <v>1.5184874140318223</v>
      </c>
      <c r="D62" s="43">
        <f>IF(D33&gt;0,D33/'C16'!D33*100,"--")</f>
        <v>0.81075958614179622</v>
      </c>
      <c r="E62" s="43">
        <f>IF(E33&gt;0,E33/'C16'!E33*100,"--")</f>
        <v>0.86707791054904582</v>
      </c>
      <c r="F62" s="43">
        <f>IF(F33&gt;0,F33/'C16'!F33*100,"--")</f>
        <v>1.1774202119957828</v>
      </c>
      <c r="G62" s="43">
        <f>IF(G33&gt;0,G33/'C16'!G33*100,"--")</f>
        <v>0.76940867931388546</v>
      </c>
      <c r="H62" s="43">
        <f>IF(H33&gt;0,H33/'C16'!H33*100,"--")</f>
        <v>0.77402891920887873</v>
      </c>
      <c r="I62" s="43">
        <f>IF(I33&gt;0,I33/'C16'!I33*100,"--")</f>
        <v>0.70339337859251394</v>
      </c>
      <c r="J62" s="43">
        <f>IF(J33&gt;0,J33/'C16'!J33*100,"--")</f>
        <v>0.40654981607049179</v>
      </c>
      <c r="K62" s="43">
        <f>IF(K33&gt;0,K33/'C16'!K33*100,"--")</f>
        <v>0.43953735450328391</v>
      </c>
      <c r="L62" s="43">
        <f>IF(L33&gt;0,L33/'C16'!L33*100,"--")</f>
        <v>0.41929650060325552</v>
      </c>
      <c r="M62" s="43">
        <f>IF(M33&gt;0,M33/'C16'!M33*100,"--")</f>
        <v>0.78087921805369531</v>
      </c>
      <c r="N62" s="43">
        <f>IF(N33&gt;0,N33/'C16'!N33*100,"--")</f>
        <v>1.0318238772915889</v>
      </c>
      <c r="O62" s="43">
        <f>IF(O33&gt;0,O33/'C16'!O33*100,"--")</f>
        <v>1.3481004429286476</v>
      </c>
      <c r="P62" s="43">
        <f>IF(P33&gt;0,P33/'C16'!P33*100,"--")</f>
        <v>0.77580515523461591</v>
      </c>
      <c r="Q62" s="43">
        <f>IF(Q33&gt;0,Q33/'C16'!Q33*100,"--")</f>
        <v>0.7189650773394094</v>
      </c>
      <c r="R62" s="43">
        <f>IF(R33&gt;0,R33/'C16'!R33*100,"--")</f>
        <v>0.99308667836427267</v>
      </c>
      <c r="S62" s="43">
        <f>IF(S33&gt;0,S33/'C16'!S33*100,"--")</f>
        <v>1.4473040086382905</v>
      </c>
      <c r="T62" s="43">
        <f>IF(T33&gt;0,T33/'C16'!T33*100,"--")</f>
        <v>1.3176541862179723</v>
      </c>
      <c r="U62" s="43">
        <f>IF(U33&gt;0,U33/'C16'!U33*100,"--")</f>
        <v>1.5433355106501128</v>
      </c>
      <c r="V62" s="43">
        <f>IF(V33&gt;0,V33/'C16'!V33*100,"--")</f>
        <v>2.1961788665286601</v>
      </c>
      <c r="W62" s="43">
        <f>IF(W33&gt;0,W33/'C16'!W33*100,"--")</f>
        <v>1.9819021697372985</v>
      </c>
      <c r="X62" s="43">
        <f>IF(X33&gt;0,X33/'C16'!X33*100,"--")</f>
        <v>1.18896335547295</v>
      </c>
      <c r="Y62" s="43">
        <f>IF(Y33&gt;0,Y33/'C16'!Y33*100,"--")</f>
        <v>1.9179660314973339</v>
      </c>
      <c r="Z62" s="43">
        <f>IF(Z33&gt;0,Z33/'C16'!Z33*100,"--")</f>
        <v>1.6672347270528358</v>
      </c>
      <c r="AA62" s="43">
        <f>IF(AA33&gt;0,AA33/'C16'!AA33*100,"--")</f>
        <v>1.5725759215235582</v>
      </c>
      <c r="AB62" s="43">
        <f>IF(AB33&gt;0,AB33/'C16'!AB33*100,"--")</f>
        <v>1.714379999318099</v>
      </c>
      <c r="AC62" s="43">
        <f>IF(AC33&gt;0,AC33/'C16'!AC33*100,"--")</f>
        <v>1.7719497873324368</v>
      </c>
      <c r="AD62" s="43">
        <f>IF(AD33&gt;0,AD33/'C16'!AD33*100,"--")</f>
        <v>1.5693518531167603</v>
      </c>
      <c r="AE62" s="43">
        <f>IF(AE33&gt;0,AE33/'C16'!AE33*100,"--")</f>
        <v>1.9166324762843074</v>
      </c>
      <c r="AF62" s="43">
        <f>IF(AF33&gt;0,AF33/'C16'!AF33*100,"--")</f>
        <v>2.7530616846791149</v>
      </c>
      <c r="AG62" s="43">
        <f>IF(AG33&gt;0,AG33/'C16'!AG33*100,"--")</f>
        <v>1.4504344920099841</v>
      </c>
      <c r="AH62" s="43">
        <f>IF(AH33&gt;0,AH33/'C16'!AH33*100,"--")</f>
        <v>1.5896953098759679</v>
      </c>
      <c r="AI62" s="43">
        <f>IF(AI33&gt;0,AI33/'C16'!AI33*100,"--")</f>
        <v>1.0494025265797813</v>
      </c>
      <c r="AJ62" s="26"/>
      <c r="AK62" s="27"/>
      <c r="AL62" s="28"/>
      <c r="AM62" s="29"/>
      <c r="AN62" s="29"/>
    </row>
    <row r="63" spans="1:40" ht="12" customHeight="1" x14ac:dyDescent="0.25">
      <c r="A63" s="40"/>
      <c r="B63" s="41" t="s">
        <v>52</v>
      </c>
      <c r="C63" s="43">
        <f>IF(C34&gt;0,C34/'C16'!C34*100,"--")</f>
        <v>0.77486437287440735</v>
      </c>
      <c r="D63" s="43">
        <f>IF(D34&gt;0,D34/'C16'!D34*100,"--")</f>
        <v>0.72745804613185183</v>
      </c>
      <c r="E63" s="43">
        <f>IF(E34&gt;0,E34/'C16'!E34*100,"--")</f>
        <v>0.89750957735821368</v>
      </c>
      <c r="F63" s="43">
        <f>IF(F34&gt;0,F34/'C16'!F34*100,"--")</f>
        <v>0.94590266331999084</v>
      </c>
      <c r="G63" s="43">
        <f>IF(G34&gt;0,G34/'C16'!G34*100,"--")</f>
        <v>0.92377012085690813</v>
      </c>
      <c r="H63" s="43">
        <f>IF(H34&gt;0,H34/'C16'!H34*100,"--")</f>
        <v>1.0490784616029256</v>
      </c>
      <c r="I63" s="43">
        <f>IF(I34&gt;0,I34/'C16'!I34*100,"--")</f>
        <v>0.96997661869948815</v>
      </c>
      <c r="J63" s="43">
        <f>IF(J34&gt;0,J34/'C16'!J34*100,"--")</f>
        <v>0.79328781760858291</v>
      </c>
      <c r="K63" s="43">
        <f>IF(K34&gt;0,K34/'C16'!K34*100,"--")</f>
        <v>0.77917698157742799</v>
      </c>
      <c r="L63" s="43">
        <f>IF(L34&gt;0,L34/'C16'!L34*100,"--")</f>
        <v>0.84336838906290834</v>
      </c>
      <c r="M63" s="43">
        <f>IF(M34&gt;0,M34/'C16'!M34*100,"--")</f>
        <v>0.82839298353922608</v>
      </c>
      <c r="N63" s="43">
        <f>IF(N34&gt;0,N34/'C16'!N34*100,"--")</f>
        <v>0.79712172279439775</v>
      </c>
      <c r="O63" s="43">
        <f>IF(O34&gt;0,O34/'C16'!O34*100,"--")</f>
        <v>0.79296225723598091</v>
      </c>
      <c r="P63" s="43">
        <f>IF(P34&gt;0,P34/'C16'!P34*100,"--")</f>
        <v>1.0027045054053358</v>
      </c>
      <c r="Q63" s="43">
        <f>IF(Q34&gt;0,Q34/'C16'!Q34*100,"--")</f>
        <v>0.93152870792119546</v>
      </c>
      <c r="R63" s="43">
        <f>IF(R34&gt;0,R34/'C16'!R34*100,"--")</f>
        <v>0.85827523688333152</v>
      </c>
      <c r="S63" s="43">
        <f>IF(S34&gt;0,S34/'C16'!S34*100,"--")</f>
        <v>0.87224242268685326</v>
      </c>
      <c r="T63" s="43">
        <f>IF(T34&gt;0,T34/'C16'!T34*100,"--")</f>
        <v>1.0450543101490719</v>
      </c>
      <c r="U63" s="43">
        <f>IF(U34&gt;0,U34/'C16'!U34*100,"--")</f>
        <v>1.0798791305366955</v>
      </c>
      <c r="V63" s="43">
        <f>IF(V34&gt;0,V34/'C16'!V34*100,"--")</f>
        <v>1.1326019389851019</v>
      </c>
      <c r="W63" s="43">
        <f>IF(W34&gt;0,W34/'C16'!W34*100,"--")</f>
        <v>1.1940196771604044</v>
      </c>
      <c r="X63" s="43">
        <f>IF(X34&gt;0,X34/'C16'!X34*100,"--")</f>
        <v>1.2095401240915229</v>
      </c>
      <c r="Y63" s="43">
        <f>IF(Y34&gt;0,Y34/'C16'!Y34*100,"--")</f>
        <v>1.0807336613911653</v>
      </c>
      <c r="Z63" s="43">
        <f>IF(Z34&gt;0,Z34/'C16'!Z34*100,"--")</f>
        <v>1.0342168431334589</v>
      </c>
      <c r="AA63" s="43">
        <f>IF(AA34&gt;0,AA34/'C16'!AA34*100,"--")</f>
        <v>1.0573631283174723</v>
      </c>
      <c r="AB63" s="43">
        <f>IF(AB34&gt;0,AB34/'C16'!AB34*100,"--")</f>
        <v>0.96505475289312592</v>
      </c>
      <c r="AC63" s="43">
        <f>IF(AC34&gt;0,AC34/'C16'!AC34*100,"--")</f>
        <v>0.96163838214811015</v>
      </c>
      <c r="AD63" s="43">
        <f>IF(AD34&gt;0,AD34/'C16'!AD34*100,"--")</f>
        <v>0.90317227200940353</v>
      </c>
      <c r="AE63" s="43">
        <f>IF(AE34&gt;0,AE34/'C16'!AE34*100,"--")</f>
        <v>0.93718297848466059</v>
      </c>
      <c r="AF63" s="43">
        <f>IF(AF34&gt;0,AF34/'C16'!AF34*100,"--")</f>
        <v>1.0256715274142953</v>
      </c>
      <c r="AG63" s="43">
        <f>IF(AG34&gt;0,AG34/'C16'!AG34*100,"--")</f>
        <v>1.0212489623844208</v>
      </c>
      <c r="AH63" s="43">
        <f>IF(AH34&gt;0,AH34/'C16'!AH34*100,"--")</f>
        <v>1.0440972112314624</v>
      </c>
      <c r="AI63" s="43">
        <f>IF(AI34&gt;0,AI34/'C16'!AI34*100,"--")</f>
        <v>0.9754769591452902</v>
      </c>
      <c r="AJ63" s="26"/>
      <c r="AK63" s="27"/>
      <c r="AL63" s="28"/>
      <c r="AM63" s="29"/>
      <c r="AN63" s="29"/>
    </row>
    <row r="64" spans="1:40" ht="12" customHeight="1" x14ac:dyDescent="0.25">
      <c r="A64" s="40"/>
      <c r="B64" s="41" t="s">
        <v>427</v>
      </c>
      <c r="C64" s="43">
        <f>IF(C35&gt;0,C35/'C16'!C35*100,"--")</f>
        <v>1.2586225528287576</v>
      </c>
      <c r="D64" s="43">
        <f>IF(D35&gt;0,D35/'C16'!D35*100,"--")</f>
        <v>1.2499233390959896</v>
      </c>
      <c r="E64" s="43">
        <f>IF(E35&gt;0,E35/'C16'!E35*100,"--")</f>
        <v>0.97324383265143077</v>
      </c>
      <c r="F64" s="43">
        <f>IF(F35&gt;0,F35/'C16'!F35*100,"--")</f>
        <v>0.99139093087122421</v>
      </c>
      <c r="G64" s="43">
        <f>IF(G35&gt;0,G35/'C16'!G35*100,"--")</f>
        <v>1.0800580231410417</v>
      </c>
      <c r="H64" s="43">
        <f>IF(H35&gt;0,H35/'C16'!H35*100,"--")</f>
        <v>1.2214329482890141</v>
      </c>
      <c r="I64" s="43">
        <f>IF(I35&gt;0,I35/'C16'!I35*100,"--")</f>
        <v>0.74712190605698425</v>
      </c>
      <c r="J64" s="43">
        <f>IF(J35&gt;0,J35/'C16'!J35*100,"--")</f>
        <v>0.67616649713186294</v>
      </c>
      <c r="K64" s="43">
        <f>IF(K35&gt;0,K35/'C16'!K35*100,"--")</f>
        <v>0.55002797642106671</v>
      </c>
      <c r="L64" s="43">
        <f>IF(L35&gt;0,L35/'C16'!L35*100,"--")</f>
        <v>0.6087771498150143</v>
      </c>
      <c r="M64" s="43">
        <f>IF(M35&gt;0,M35/'C16'!M35*100,"--")</f>
        <v>0.54664724762779671</v>
      </c>
      <c r="N64" s="43">
        <f>IF(N35&gt;0,N35/'C16'!N35*100,"--")</f>
        <v>0.54820308511889893</v>
      </c>
      <c r="O64" s="43">
        <f>IF(O35&gt;0,O35/'C16'!O35*100,"--")</f>
        <v>0.62274959921883521</v>
      </c>
      <c r="P64" s="43">
        <f>IF(P35&gt;0,P35/'C16'!P35*100,"--")</f>
        <v>0.74626296585294571</v>
      </c>
      <c r="Q64" s="43">
        <f>IF(Q35&gt;0,Q35/'C16'!Q35*100,"--")</f>
        <v>0.68899413605130855</v>
      </c>
      <c r="R64" s="43">
        <f>IF(R35&gt;0,R35/'C16'!R35*100,"--")</f>
        <v>0.64169915558318835</v>
      </c>
      <c r="S64" s="43">
        <f>IF(S35&gt;0,S35/'C16'!S35*100,"--")</f>
        <v>0.83289361851479371</v>
      </c>
      <c r="T64" s="43">
        <f>IF(T35&gt;0,T35/'C16'!T35*100,"--")</f>
        <v>1.1035093185924285</v>
      </c>
      <c r="U64" s="43">
        <f>IF(U35&gt;0,U35/'C16'!U35*100,"--")</f>
        <v>1.1434016512094556</v>
      </c>
      <c r="V64" s="43">
        <f>IF(V35&gt;0,V35/'C16'!V35*100,"--")</f>
        <v>1.0088874354385051</v>
      </c>
      <c r="W64" s="43">
        <f>IF(W35&gt;0,W35/'C16'!W35*100,"--")</f>
        <v>1.0818232382321469</v>
      </c>
      <c r="X64" s="43">
        <f>IF(X35&gt;0,X35/'C16'!X35*100,"--")</f>
        <v>0.99608659388708587</v>
      </c>
      <c r="Y64" s="43">
        <f>IF(Y35&gt;0,Y35/'C16'!Y35*100,"--")</f>
        <v>0.9714203086417903</v>
      </c>
      <c r="Z64" s="43">
        <f>IF(Z35&gt;0,Z35/'C16'!Z35*100,"--")</f>
        <v>0.97284372109895745</v>
      </c>
      <c r="AA64" s="43">
        <f>IF(AA35&gt;0,AA35/'C16'!AA35*100,"--")</f>
        <v>0.9582059587867966</v>
      </c>
      <c r="AB64" s="43">
        <f>IF(AB35&gt;0,AB35/'C16'!AB35*100,"--")</f>
        <v>0.93674793407378043</v>
      </c>
      <c r="AC64" s="43">
        <f>IF(AC35&gt;0,AC35/'C16'!AC35*100,"--")</f>
        <v>0.94467938790138206</v>
      </c>
      <c r="AD64" s="43">
        <f>IF(AD35&gt;0,AD35/'C16'!AD35*100,"--")</f>
        <v>0.87921120651538032</v>
      </c>
      <c r="AE64" s="43">
        <f>IF(AE35&gt;0,AE35/'C16'!AE35*100,"--")</f>
        <v>0.80868889120313159</v>
      </c>
      <c r="AF64" s="43">
        <f>IF(AF35&gt;0,AF35/'C16'!AF35*100,"--")</f>
        <v>0.83812598322590781</v>
      </c>
      <c r="AG64" s="43">
        <f>IF(AG35&gt;0,AG35/'C16'!AG35*100,"--")</f>
        <v>0.89846068976264659</v>
      </c>
      <c r="AH64" s="43">
        <f>IF(AH35&gt;0,AH35/'C16'!AH35*100,"--")</f>
        <v>0.88872847068068772</v>
      </c>
      <c r="AI64" s="43">
        <f>IF(AI35&gt;0,AI35/'C16'!AI35*100,"--")</f>
        <v>0.83866817841689334</v>
      </c>
      <c r="AJ64" s="26"/>
      <c r="AK64" s="27"/>
      <c r="AL64" s="28"/>
      <c r="AM64" s="29"/>
      <c r="AN64" s="29"/>
    </row>
    <row r="65" spans="1:40" ht="12" customHeight="1" x14ac:dyDescent="0.25">
      <c r="A65" s="40"/>
      <c r="B65" s="41"/>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26"/>
      <c r="AK65" s="27"/>
      <c r="AL65" s="28"/>
      <c r="AM65" s="29"/>
      <c r="AN65" s="29"/>
    </row>
    <row r="66" spans="1:40" ht="12" customHeight="1" thickBot="1" x14ac:dyDescent="0.3">
      <c r="A66" s="34"/>
      <c r="B66" s="35"/>
      <c r="C66" s="35"/>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24"/>
      <c r="AK66" s="27"/>
      <c r="AL66" s="28"/>
      <c r="AM66" s="28"/>
      <c r="AN66" s="31"/>
    </row>
    <row r="67" spans="1:40" ht="12" customHeight="1" thickTop="1" x14ac:dyDescent="0.25">
      <c r="A67" s="44" t="s">
        <v>567</v>
      </c>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7"/>
      <c r="AL67" s="28"/>
      <c r="AM67" s="28"/>
      <c r="AN67" s="31"/>
    </row>
    <row r="68" spans="1:40" ht="12" customHeight="1" x14ac:dyDescent="0.25">
      <c r="A68" s="45"/>
      <c r="B68" s="46"/>
      <c r="C68" s="46"/>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7"/>
      <c r="AL68" s="47"/>
      <c r="AM68" s="47"/>
      <c r="AN68" s="46"/>
    </row>
    <row r="69" spans="1:40" ht="12" customHeight="1" x14ac:dyDescent="0.25">
      <c r="A69" s="45"/>
      <c r="B69" s="48"/>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c r="AK69" s="28"/>
      <c r="AL69" s="28"/>
      <c r="AM69" s="28"/>
      <c r="AN69" s="31"/>
    </row>
    <row r="70" spans="1:40" ht="12" customHeight="1" x14ac:dyDescent="0.25">
      <c r="A70" s="45"/>
      <c r="B70" s="48"/>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28"/>
      <c r="AL70" s="28"/>
      <c r="AM70" s="28"/>
      <c r="AN70" s="31"/>
    </row>
    <row r="71" spans="1:40" ht="12" customHeight="1" x14ac:dyDescent="0.25">
      <c r="A71" s="45"/>
      <c r="B71" s="48"/>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28"/>
      <c r="AL71" s="28"/>
      <c r="AM71" s="28"/>
      <c r="AN71" s="31"/>
    </row>
    <row r="72" spans="1:40" ht="12" customHeight="1" x14ac:dyDescent="0.25">
      <c r="A72" s="45"/>
      <c r="B72" s="48"/>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28"/>
      <c r="AL72" s="28"/>
      <c r="AM72" s="28"/>
      <c r="AN72" s="31"/>
    </row>
    <row r="73" spans="1:40" ht="12" customHeight="1" x14ac:dyDescent="0.25">
      <c r="A73" s="45"/>
      <c r="B73" s="48"/>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28"/>
      <c r="AL73" s="28"/>
      <c r="AM73" s="28"/>
      <c r="AN73" s="31"/>
    </row>
    <row r="74" spans="1:40" ht="12" customHeight="1" x14ac:dyDescent="0.25">
      <c r="AJ74" s="31"/>
      <c r="AK74" s="28"/>
      <c r="AL74" s="28"/>
      <c r="AM74" s="28"/>
      <c r="AN74" s="31"/>
    </row>
    <row r="75" spans="1:40" ht="12" customHeight="1" x14ac:dyDescent="0.25">
      <c r="A75" s="45"/>
      <c r="B75" s="48"/>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28"/>
      <c r="AL75" s="28"/>
      <c r="AM75" s="28"/>
      <c r="AN75" s="31"/>
    </row>
    <row r="76" spans="1:40" ht="12" customHeight="1" x14ac:dyDescent="0.25">
      <c r="A76" s="45"/>
      <c r="B76" s="48"/>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31"/>
      <c r="AJ76" s="31"/>
      <c r="AK76" s="28"/>
      <c r="AL76" s="28"/>
      <c r="AM76" s="28"/>
      <c r="AN76" s="31"/>
    </row>
    <row r="77" spans="1:40" ht="12" customHeight="1" x14ac:dyDescent="0.25">
      <c r="A77" s="45"/>
      <c r="B77" s="48"/>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28"/>
      <c r="AL77" s="28"/>
      <c r="AM77" s="28"/>
      <c r="AN77" s="31"/>
    </row>
    <row r="78" spans="1:40" ht="12" customHeight="1" x14ac:dyDescent="0.25">
      <c r="A78" s="45"/>
      <c r="B78" s="48"/>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c r="AF78" s="31"/>
      <c r="AG78" s="31"/>
      <c r="AH78" s="31"/>
      <c r="AI78" s="31"/>
      <c r="AJ78" s="31"/>
      <c r="AK78" s="28"/>
      <c r="AL78" s="28"/>
      <c r="AM78" s="28"/>
      <c r="AN78" s="31"/>
    </row>
    <row r="79" spans="1:40" ht="12" customHeight="1" x14ac:dyDescent="0.25">
      <c r="A79" s="45"/>
      <c r="B79" s="48"/>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28"/>
      <c r="AL79" s="28"/>
      <c r="AM79" s="28"/>
      <c r="AN79" s="31"/>
    </row>
    <row r="80" spans="1:40" ht="12" customHeight="1" x14ac:dyDescent="0.25">
      <c r="A80" s="45"/>
      <c r="B80" s="48"/>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c r="AF80" s="31"/>
      <c r="AG80" s="31"/>
      <c r="AH80" s="31"/>
      <c r="AI80" s="31"/>
      <c r="AJ80" s="31"/>
      <c r="AK80" s="28"/>
      <c r="AL80" s="28"/>
      <c r="AM80" s="28"/>
      <c r="AN80" s="31"/>
    </row>
    <row r="81" spans="1:40" ht="12" customHeight="1" x14ac:dyDescent="0.25">
      <c r="A81" s="45"/>
      <c r="B81" s="48"/>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c r="AF81" s="31"/>
      <c r="AG81" s="31"/>
      <c r="AH81" s="31"/>
      <c r="AI81" s="31"/>
      <c r="AJ81" s="31"/>
      <c r="AK81" s="28"/>
      <c r="AL81" s="28"/>
      <c r="AM81" s="28"/>
      <c r="AN81" s="31"/>
    </row>
    <row r="82" spans="1:40" ht="12" customHeight="1" x14ac:dyDescent="0.25">
      <c r="A82" s="45"/>
      <c r="B82" s="48"/>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c r="AF82" s="31"/>
      <c r="AG82" s="31"/>
      <c r="AH82" s="31"/>
      <c r="AI82" s="31"/>
      <c r="AJ82" s="31"/>
      <c r="AK82" s="28"/>
      <c r="AL82" s="28"/>
      <c r="AM82" s="28"/>
      <c r="AN82" s="31"/>
    </row>
    <row r="83" spans="1:40" ht="12" customHeight="1" x14ac:dyDescent="0.25">
      <c r="A83" s="45"/>
      <c r="B83" s="48"/>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31"/>
      <c r="AJ83" s="31"/>
      <c r="AK83" s="28"/>
      <c r="AL83" s="28"/>
      <c r="AM83" s="28"/>
      <c r="AN83" s="31"/>
    </row>
    <row r="84" spans="1:40" ht="12" customHeight="1" x14ac:dyDescent="0.25">
      <c r="A84" s="45"/>
      <c r="B84" s="48"/>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28"/>
      <c r="AL84" s="28"/>
      <c r="AM84" s="28"/>
      <c r="AN84" s="31"/>
    </row>
    <row r="85" spans="1:40" ht="12" customHeight="1" x14ac:dyDescent="0.25">
      <c r="A85" s="45"/>
      <c r="B85" s="48"/>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28"/>
      <c r="AL85" s="28"/>
      <c r="AM85" s="28"/>
      <c r="AN85" s="31"/>
    </row>
    <row r="86" spans="1:40" ht="12" customHeight="1" x14ac:dyDescent="0.25">
      <c r="A86" s="45"/>
      <c r="B86" s="48"/>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28"/>
      <c r="AL86" s="28"/>
      <c r="AM86" s="28"/>
      <c r="AN86" s="31"/>
    </row>
    <row r="87" spans="1:40" ht="12" customHeight="1" x14ac:dyDescent="0.25">
      <c r="A87" s="45"/>
      <c r="B87" s="48"/>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28"/>
      <c r="AL87" s="28"/>
      <c r="AM87" s="28"/>
      <c r="AN87" s="31"/>
    </row>
    <row r="88" spans="1:40" ht="12" customHeight="1" x14ac:dyDescent="0.25">
      <c r="A88" s="45"/>
      <c r="B88" s="48"/>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c r="AF88" s="31"/>
      <c r="AG88" s="31"/>
      <c r="AH88" s="31"/>
      <c r="AI88" s="31"/>
      <c r="AJ88" s="31"/>
      <c r="AK88" s="28"/>
      <c r="AL88" s="28"/>
      <c r="AM88" s="28"/>
      <c r="AN88" s="31"/>
    </row>
    <row r="89" spans="1:40" ht="12" customHeight="1" x14ac:dyDescent="0.25">
      <c r="A89" s="45"/>
      <c r="B89" s="48"/>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c r="AF89" s="31"/>
      <c r="AG89" s="31"/>
      <c r="AH89" s="31"/>
      <c r="AI89" s="31"/>
      <c r="AJ89" s="31"/>
      <c r="AK89" s="28"/>
      <c r="AL89" s="28"/>
      <c r="AM89" s="28"/>
      <c r="AN89" s="31"/>
    </row>
    <row r="90" spans="1:40" ht="12" customHeight="1" x14ac:dyDescent="0.25">
      <c r="A90" s="45"/>
      <c r="B90" s="48"/>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c r="AF90" s="31"/>
      <c r="AG90" s="31"/>
      <c r="AH90" s="31"/>
      <c r="AI90" s="31"/>
      <c r="AJ90" s="31"/>
      <c r="AK90" s="28"/>
      <c r="AL90" s="28"/>
      <c r="AM90" s="28"/>
      <c r="AN90" s="31"/>
    </row>
    <row r="91" spans="1:40" ht="12" customHeight="1" x14ac:dyDescent="0.25">
      <c r="A91" s="45"/>
      <c r="B91" s="48"/>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28"/>
      <c r="AL91" s="28"/>
      <c r="AM91" s="28"/>
      <c r="AN91" s="31"/>
    </row>
    <row r="92" spans="1:40" ht="12" customHeight="1" x14ac:dyDescent="0.25">
      <c r="A92" s="45"/>
      <c r="B92" s="48"/>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c r="AF92" s="31"/>
      <c r="AG92" s="31"/>
      <c r="AH92" s="31"/>
      <c r="AI92" s="31"/>
      <c r="AJ92" s="31"/>
      <c r="AK92" s="28"/>
      <c r="AL92" s="28"/>
      <c r="AM92" s="28"/>
      <c r="AN92" s="31"/>
    </row>
    <row r="93" spans="1:40" ht="12" customHeight="1" x14ac:dyDescent="0.25">
      <c r="A93" s="45"/>
      <c r="B93" s="48"/>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28"/>
      <c r="AL93" s="28"/>
      <c r="AM93" s="28"/>
      <c r="AN93" s="31"/>
    </row>
    <row r="94" spans="1:40" ht="12" customHeight="1" x14ac:dyDescent="0.25">
      <c r="A94" s="45"/>
      <c r="B94" s="48"/>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c r="AF94" s="31"/>
      <c r="AG94" s="31"/>
      <c r="AH94" s="31"/>
      <c r="AI94" s="31"/>
      <c r="AJ94" s="31"/>
      <c r="AK94" s="28"/>
      <c r="AL94" s="28"/>
      <c r="AM94" s="28"/>
      <c r="AN94" s="31"/>
    </row>
    <row r="95" spans="1:40" ht="12" customHeight="1" x14ac:dyDescent="0.25">
      <c r="A95" s="45"/>
      <c r="B95" s="48"/>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c r="AF95" s="31"/>
      <c r="AG95" s="31"/>
      <c r="AH95" s="31"/>
      <c r="AI95" s="31"/>
      <c r="AJ95" s="31"/>
      <c r="AK95" s="28"/>
      <c r="AL95" s="28"/>
      <c r="AM95" s="28"/>
      <c r="AN95" s="31"/>
    </row>
    <row r="96" spans="1:40" ht="12" customHeight="1" x14ac:dyDescent="0.25">
      <c r="A96" s="45"/>
      <c r="B96" s="49"/>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c r="AF96" s="31"/>
      <c r="AG96" s="31"/>
      <c r="AH96" s="31"/>
      <c r="AI96" s="31"/>
      <c r="AJ96" s="31"/>
      <c r="AK96" s="28"/>
      <c r="AL96" s="28"/>
      <c r="AM96" s="28"/>
      <c r="AN96" s="31"/>
    </row>
    <row r="97" spans="1:40" ht="12" customHeight="1" x14ac:dyDescent="0.25">
      <c r="A97" s="45"/>
      <c r="B97" s="48"/>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c r="AF97" s="31"/>
      <c r="AG97" s="31"/>
      <c r="AH97" s="31"/>
      <c r="AI97" s="31"/>
      <c r="AJ97" s="31"/>
      <c r="AK97" s="28"/>
      <c r="AL97" s="28"/>
      <c r="AM97" s="28"/>
      <c r="AN97" s="31"/>
    </row>
    <row r="98" spans="1:40" ht="12" customHeight="1" x14ac:dyDescent="0.25">
      <c r="A98" s="45"/>
      <c r="B98" s="48"/>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28"/>
      <c r="AL98" s="28"/>
      <c r="AM98" s="28"/>
      <c r="AN98" s="31"/>
    </row>
    <row r="99" spans="1:40" ht="12" customHeight="1" x14ac:dyDescent="0.25">
      <c r="A99" s="45"/>
      <c r="B99" s="48"/>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28"/>
      <c r="AL99" s="28"/>
      <c r="AM99" s="28"/>
      <c r="AN99" s="31"/>
    </row>
    <row r="100" spans="1:40" ht="12" customHeight="1" x14ac:dyDescent="0.25">
      <c r="A100" s="45"/>
      <c r="B100" s="48"/>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28"/>
      <c r="AL100" s="28"/>
      <c r="AM100" s="28"/>
      <c r="AN100" s="31"/>
    </row>
    <row r="101" spans="1:40" ht="12" customHeight="1" x14ac:dyDescent="0.25">
      <c r="A101" s="45"/>
      <c r="B101" s="48"/>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28"/>
      <c r="AL101" s="28"/>
      <c r="AM101" s="28"/>
      <c r="AN101" s="31"/>
    </row>
    <row r="102" spans="1:40" ht="12" customHeight="1" x14ac:dyDescent="0.25">
      <c r="A102" s="45"/>
      <c r="B102" s="48"/>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28"/>
      <c r="AL102" s="28"/>
      <c r="AM102" s="28"/>
      <c r="AN102" s="31"/>
    </row>
    <row r="103" spans="1:40" ht="12" customHeight="1" x14ac:dyDescent="0.25">
      <c r="A103" s="45"/>
      <c r="B103" s="48"/>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c r="AF103" s="31"/>
      <c r="AG103" s="31"/>
      <c r="AH103" s="31"/>
      <c r="AI103" s="31"/>
      <c r="AJ103" s="31"/>
      <c r="AK103" s="28"/>
      <c r="AL103" s="28"/>
      <c r="AM103" s="28"/>
      <c r="AN103" s="31"/>
    </row>
    <row r="104" spans="1:40" ht="12" customHeight="1" x14ac:dyDescent="0.25">
      <c r="A104" s="45"/>
      <c r="B104" s="48"/>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28"/>
      <c r="AL104" s="28"/>
      <c r="AM104" s="28"/>
      <c r="AN104" s="31"/>
    </row>
    <row r="105" spans="1:40" ht="12" customHeight="1" x14ac:dyDescent="0.25">
      <c r="A105" s="45"/>
      <c r="B105" s="48"/>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28"/>
      <c r="AL105" s="28"/>
      <c r="AM105" s="28"/>
      <c r="AN105" s="31"/>
    </row>
    <row r="106" spans="1:40" ht="12" customHeight="1" x14ac:dyDescent="0.25">
      <c r="A106" s="45"/>
      <c r="B106" s="48"/>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28"/>
      <c r="AL106" s="28"/>
      <c r="AM106" s="28"/>
      <c r="AN106" s="31"/>
    </row>
    <row r="107" spans="1:40" ht="12" customHeight="1" x14ac:dyDescent="0.25">
      <c r="A107" s="45"/>
      <c r="B107" s="48"/>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28"/>
      <c r="AL107" s="28"/>
      <c r="AM107" s="28"/>
      <c r="AN107" s="31"/>
    </row>
    <row r="108" spans="1:40" ht="12" customHeight="1" x14ac:dyDescent="0.25">
      <c r="A108" s="45"/>
      <c r="B108" s="48"/>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28"/>
      <c r="AL108" s="28"/>
      <c r="AM108" s="28"/>
      <c r="AN108" s="31"/>
    </row>
    <row r="109" spans="1:40" ht="12" customHeight="1" x14ac:dyDescent="0.25">
      <c r="A109" s="45"/>
      <c r="B109" s="48"/>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28"/>
      <c r="AL109" s="28"/>
      <c r="AM109" s="28"/>
      <c r="AN109" s="31"/>
    </row>
    <row r="110" spans="1:40" ht="12" customHeight="1" x14ac:dyDescent="0.25">
      <c r="A110" s="45"/>
      <c r="B110" s="48"/>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28"/>
      <c r="AL110" s="28"/>
      <c r="AM110" s="28"/>
      <c r="AN110" s="31"/>
    </row>
    <row r="111" spans="1:40" ht="12" customHeight="1" x14ac:dyDescent="0.25">
      <c r="A111" s="45"/>
      <c r="B111" s="48"/>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28"/>
      <c r="AL111" s="28"/>
      <c r="AM111" s="28"/>
      <c r="AN111" s="31"/>
    </row>
    <row r="112" spans="1:40" ht="12" customHeight="1" x14ac:dyDescent="0.25">
      <c r="A112" s="45"/>
      <c r="B112" s="48"/>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28"/>
      <c r="AL112" s="28"/>
      <c r="AM112" s="28"/>
      <c r="AN112" s="31"/>
    </row>
    <row r="113" spans="1:40" ht="12" customHeight="1" x14ac:dyDescent="0.25">
      <c r="A113" s="45"/>
      <c r="B113" s="48"/>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c r="AJ113" s="31"/>
      <c r="AK113" s="28"/>
      <c r="AL113" s="28"/>
      <c r="AM113" s="28"/>
      <c r="AN113" s="31"/>
    </row>
    <row r="114" spans="1:40" ht="12" customHeight="1" x14ac:dyDescent="0.25">
      <c r="A114" s="45"/>
      <c r="B114" s="48"/>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28"/>
      <c r="AL114" s="28"/>
      <c r="AM114" s="28"/>
      <c r="AN114" s="31"/>
    </row>
    <row r="115" spans="1:40" ht="12" customHeight="1" x14ac:dyDescent="0.25">
      <c r="A115" s="45"/>
      <c r="B115" s="48"/>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28"/>
      <c r="AL115" s="28"/>
      <c r="AM115" s="28"/>
      <c r="AN115" s="31"/>
    </row>
    <row r="116" spans="1:40" ht="12" customHeight="1" x14ac:dyDescent="0.25">
      <c r="A116" s="45"/>
      <c r="B116" s="48"/>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31"/>
      <c r="AJ116" s="31"/>
      <c r="AK116" s="28"/>
      <c r="AL116" s="28"/>
      <c r="AM116" s="28"/>
      <c r="AN116" s="31"/>
    </row>
    <row r="117" spans="1:40" ht="12" customHeight="1" x14ac:dyDescent="0.25">
      <c r="A117" s="45"/>
      <c r="B117" s="48"/>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31"/>
      <c r="AJ117" s="31"/>
      <c r="AK117" s="28"/>
      <c r="AL117" s="28"/>
      <c r="AM117" s="28"/>
      <c r="AN117" s="31"/>
    </row>
    <row r="118" spans="1:40" ht="12" customHeight="1" x14ac:dyDescent="0.25">
      <c r="A118" s="45"/>
      <c r="B118" s="48"/>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28"/>
      <c r="AL118" s="28"/>
      <c r="AM118" s="28"/>
      <c r="AN118" s="31"/>
    </row>
    <row r="119" spans="1:40" ht="12" customHeight="1" x14ac:dyDescent="0.25">
      <c r="A119" s="45"/>
      <c r="B119" s="48"/>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28"/>
      <c r="AL119" s="28"/>
      <c r="AM119" s="28"/>
      <c r="AN119" s="31"/>
    </row>
    <row r="120" spans="1:40" ht="12" customHeight="1" x14ac:dyDescent="0.25">
      <c r="A120" s="45"/>
      <c r="B120" s="48"/>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28"/>
      <c r="AL120" s="28"/>
      <c r="AM120" s="28"/>
      <c r="AN120" s="31"/>
    </row>
    <row r="121" spans="1:40" ht="12" customHeight="1" x14ac:dyDescent="0.25">
      <c r="A121" s="45"/>
      <c r="B121" s="48"/>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31"/>
      <c r="AJ121" s="31"/>
      <c r="AK121" s="28"/>
      <c r="AL121" s="28"/>
      <c r="AM121" s="28"/>
      <c r="AN121" s="31"/>
    </row>
    <row r="122" spans="1:40" ht="12" customHeight="1" x14ac:dyDescent="0.25">
      <c r="A122" s="45"/>
      <c r="B122" s="48"/>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c r="AJ122" s="31"/>
      <c r="AK122" s="28"/>
      <c r="AL122" s="28"/>
      <c r="AM122" s="28"/>
      <c r="AN122" s="31"/>
    </row>
    <row r="123" spans="1:40" ht="12" customHeight="1" x14ac:dyDescent="0.25">
      <c r="A123" s="45"/>
      <c r="B123" s="48"/>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28"/>
      <c r="AL123" s="28"/>
      <c r="AM123" s="28"/>
      <c r="AN123" s="31"/>
    </row>
    <row r="124" spans="1:40" ht="12" customHeight="1" x14ac:dyDescent="0.25">
      <c r="A124" s="45"/>
      <c r="B124" s="48"/>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31"/>
      <c r="AJ124" s="31"/>
      <c r="AK124" s="28"/>
      <c r="AL124" s="28"/>
      <c r="AM124" s="28"/>
      <c r="AN124" s="31"/>
    </row>
    <row r="125" spans="1:40" ht="12" customHeight="1" x14ac:dyDescent="0.25">
      <c r="A125" s="45"/>
      <c r="B125" s="48"/>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c r="AK125" s="28"/>
      <c r="AL125" s="28"/>
      <c r="AM125" s="28"/>
      <c r="AN125" s="31"/>
    </row>
    <row r="126" spans="1:40" ht="12" customHeight="1" x14ac:dyDescent="0.25">
      <c r="A126" s="45"/>
      <c r="B126" s="48"/>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28"/>
      <c r="AL126" s="28"/>
      <c r="AM126" s="28"/>
      <c r="AN126" s="31"/>
    </row>
    <row r="127" spans="1:40" ht="12" customHeight="1" x14ac:dyDescent="0.25">
      <c r="A127" s="45"/>
      <c r="B127" s="48"/>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28"/>
      <c r="AL127" s="28"/>
      <c r="AM127" s="28"/>
      <c r="AN127" s="31"/>
    </row>
    <row r="128" spans="1:40" ht="12" customHeight="1" x14ac:dyDescent="0.25">
      <c r="A128" s="45"/>
      <c r="B128" s="48"/>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28"/>
      <c r="AL128" s="28"/>
      <c r="AM128" s="28"/>
      <c r="AN128" s="31"/>
    </row>
    <row r="129" spans="1:40" ht="12" customHeight="1" x14ac:dyDescent="0.25">
      <c r="A129" s="45"/>
      <c r="B129" s="48"/>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28"/>
      <c r="AL129" s="28"/>
      <c r="AM129" s="28"/>
      <c r="AN129" s="31"/>
    </row>
    <row r="130" spans="1:40" ht="12" customHeight="1" x14ac:dyDescent="0.25">
      <c r="A130" s="45"/>
      <c r="B130" s="48"/>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28"/>
      <c r="AL130" s="28"/>
      <c r="AM130" s="28"/>
      <c r="AN130" s="31"/>
    </row>
    <row r="131" spans="1:40" ht="12" customHeight="1" x14ac:dyDescent="0.25">
      <c r="A131" s="45"/>
      <c r="B131" s="48"/>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c r="AK131" s="28"/>
      <c r="AL131" s="28"/>
      <c r="AM131" s="28"/>
      <c r="AN131" s="31"/>
    </row>
    <row r="132" spans="1:40" ht="12" customHeight="1" x14ac:dyDescent="0.25">
      <c r="A132" s="45"/>
      <c r="B132" s="48"/>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28"/>
      <c r="AL132" s="28"/>
      <c r="AM132" s="28"/>
      <c r="AN132" s="31"/>
    </row>
    <row r="133" spans="1:40" ht="12" customHeight="1" x14ac:dyDescent="0.25">
      <c r="A133" s="45"/>
      <c r="B133" s="48"/>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c r="AK133" s="28"/>
      <c r="AL133" s="28"/>
      <c r="AM133" s="28"/>
      <c r="AN133" s="31"/>
    </row>
    <row r="134" spans="1:40" ht="12" customHeight="1" x14ac:dyDescent="0.25">
      <c r="A134" s="45"/>
      <c r="B134" s="48"/>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31"/>
      <c r="AJ134" s="31"/>
      <c r="AK134" s="28"/>
      <c r="AL134" s="28"/>
      <c r="AM134" s="28"/>
      <c r="AN134" s="31"/>
    </row>
    <row r="135" spans="1:40" ht="12" customHeight="1" x14ac:dyDescent="0.25">
      <c r="A135" s="45"/>
      <c r="B135" s="48"/>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c r="AJ135" s="31"/>
      <c r="AK135" s="28"/>
      <c r="AL135" s="28"/>
      <c r="AM135" s="28"/>
      <c r="AN135" s="31"/>
    </row>
    <row r="136" spans="1:40" ht="12" customHeight="1" x14ac:dyDescent="0.25">
      <c r="A136" s="45"/>
      <c r="B136" s="48"/>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28"/>
      <c r="AL136" s="28"/>
      <c r="AM136" s="28"/>
      <c r="AN136" s="31"/>
    </row>
    <row r="137" spans="1:40" ht="12" customHeight="1" x14ac:dyDescent="0.25">
      <c r="A137" s="45"/>
      <c r="B137" s="48"/>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28"/>
      <c r="AL137" s="28"/>
      <c r="AM137" s="28"/>
      <c r="AN137" s="31"/>
    </row>
    <row r="138" spans="1:40" ht="12" customHeight="1" x14ac:dyDescent="0.25">
      <c r="A138" s="45"/>
      <c r="B138" s="48"/>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c r="AJ138" s="31"/>
      <c r="AK138" s="28"/>
      <c r="AL138" s="28"/>
      <c r="AM138" s="28"/>
      <c r="AN138" s="31"/>
    </row>
    <row r="139" spans="1:40" ht="12" customHeight="1" x14ac:dyDescent="0.25">
      <c r="A139" s="45"/>
      <c r="B139" s="50"/>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28"/>
      <c r="AL139" s="28"/>
      <c r="AM139" s="28"/>
      <c r="AN139" s="31"/>
    </row>
    <row r="140" spans="1:40" ht="12" customHeight="1" x14ac:dyDescent="0.25">
      <c r="A140" s="45"/>
      <c r="B140" s="48"/>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31"/>
      <c r="AJ140" s="31"/>
      <c r="AK140" s="28"/>
      <c r="AL140" s="28"/>
      <c r="AM140" s="28"/>
      <c r="AN140" s="31"/>
    </row>
    <row r="141" spans="1:40" ht="12" customHeight="1" x14ac:dyDescent="0.25">
      <c r="A141" s="45"/>
      <c r="B141" s="48"/>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28"/>
      <c r="AL141" s="28"/>
      <c r="AM141" s="28"/>
      <c r="AN141" s="31"/>
    </row>
    <row r="142" spans="1:40" ht="12" customHeight="1" x14ac:dyDescent="0.25">
      <c r="A142" s="45"/>
      <c r="B142" s="48"/>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28"/>
      <c r="AL142" s="28"/>
      <c r="AM142" s="28"/>
      <c r="AN142" s="31"/>
    </row>
    <row r="143" spans="1:40" ht="12" customHeight="1" x14ac:dyDescent="0.25">
      <c r="A143" s="45"/>
      <c r="B143" s="48"/>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28"/>
      <c r="AL143" s="28"/>
      <c r="AM143" s="28"/>
      <c r="AN143" s="31"/>
    </row>
    <row r="144" spans="1:40" ht="12" customHeight="1" x14ac:dyDescent="0.25">
      <c r="A144" s="45"/>
      <c r="B144" s="48"/>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28"/>
      <c r="AL144" s="28"/>
      <c r="AM144" s="28"/>
      <c r="AN144" s="31"/>
    </row>
    <row r="145" spans="1:40" ht="12" customHeight="1" x14ac:dyDescent="0.25">
      <c r="A145" s="45"/>
      <c r="B145" s="48"/>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28"/>
      <c r="AL145" s="28"/>
      <c r="AM145" s="28"/>
      <c r="AN145" s="31"/>
    </row>
    <row r="146" spans="1:40" ht="12" customHeight="1" x14ac:dyDescent="0.25">
      <c r="A146" s="45"/>
      <c r="B146" s="48"/>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28"/>
      <c r="AL146" s="28"/>
      <c r="AM146" s="28"/>
      <c r="AN146" s="31"/>
    </row>
    <row r="147" spans="1:40" ht="12" customHeight="1" x14ac:dyDescent="0.25">
      <c r="A147" s="45"/>
      <c r="B147" s="48"/>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28"/>
      <c r="AL147" s="28"/>
      <c r="AM147" s="28"/>
      <c r="AN147" s="31"/>
    </row>
    <row r="148" spans="1:40" ht="12" customHeight="1" x14ac:dyDescent="0.25">
      <c r="A148" s="45"/>
      <c r="B148" s="48"/>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28"/>
      <c r="AL148" s="28"/>
      <c r="AM148" s="28"/>
      <c r="AN148" s="31"/>
    </row>
    <row r="149" spans="1:40" ht="12" customHeight="1" x14ac:dyDescent="0.25">
      <c r="A149" s="45"/>
      <c r="B149" s="48"/>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c r="AK149" s="28"/>
      <c r="AL149" s="28"/>
      <c r="AM149" s="28"/>
      <c r="AN149" s="31"/>
    </row>
    <row r="150" spans="1:40" ht="12" customHeight="1" x14ac:dyDescent="0.25">
      <c r="A150" s="45"/>
      <c r="B150" s="48"/>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28"/>
      <c r="AL150" s="28"/>
      <c r="AM150" s="28"/>
      <c r="AN150" s="31"/>
    </row>
    <row r="151" spans="1:40" ht="12" customHeight="1" x14ac:dyDescent="0.25">
      <c r="A151" s="45"/>
      <c r="B151" s="48"/>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28"/>
      <c r="AL151" s="28"/>
      <c r="AM151" s="28"/>
      <c r="AN151" s="31"/>
    </row>
    <row r="152" spans="1:40" ht="12" customHeight="1" x14ac:dyDescent="0.25">
      <c r="A152" s="51"/>
      <c r="B152" s="49"/>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28"/>
      <c r="AL152" s="28"/>
      <c r="AM152" s="28"/>
      <c r="AN152" s="31"/>
    </row>
    <row r="153" spans="1:40" ht="12" customHeight="1" x14ac:dyDescent="0.25">
      <c r="A153" s="45"/>
      <c r="B153" s="48"/>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28"/>
      <c r="AL153" s="28"/>
      <c r="AM153" s="28"/>
      <c r="AN153" s="31"/>
    </row>
    <row r="154" spans="1:40" ht="12" customHeight="1" x14ac:dyDescent="0.25">
      <c r="A154" s="45"/>
      <c r="B154" s="48"/>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28"/>
      <c r="AL154" s="28"/>
      <c r="AM154" s="28"/>
      <c r="AN154" s="31"/>
    </row>
    <row r="155" spans="1:40" ht="12" customHeight="1" x14ac:dyDescent="0.25">
      <c r="A155" s="45"/>
      <c r="B155" s="48"/>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28"/>
      <c r="AL155" s="28"/>
      <c r="AM155" s="28"/>
      <c r="AN155" s="31"/>
    </row>
    <row r="156" spans="1:40" ht="12" customHeight="1" x14ac:dyDescent="0.25">
      <c r="A156" s="45"/>
      <c r="B156" s="48"/>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28"/>
      <c r="AL156" s="28"/>
      <c r="AM156" s="28"/>
      <c r="AN156" s="31"/>
    </row>
    <row r="157" spans="1:40" ht="12" customHeight="1" x14ac:dyDescent="0.25">
      <c r="A157" s="51"/>
      <c r="B157" s="49"/>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28"/>
      <c r="AL157" s="28"/>
      <c r="AM157" s="28"/>
      <c r="AN157" s="31"/>
    </row>
    <row r="158" spans="1:40" ht="12" customHeight="1" x14ac:dyDescent="0.25">
      <c r="A158" s="45"/>
      <c r="B158" s="48"/>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28"/>
      <c r="AL158" s="28"/>
      <c r="AM158" s="28"/>
      <c r="AN158" s="31"/>
    </row>
    <row r="159" spans="1:40" ht="12" customHeight="1" x14ac:dyDescent="0.25">
      <c r="A159" s="45"/>
      <c r="B159" s="48"/>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28"/>
      <c r="AL159" s="28"/>
      <c r="AM159" s="28"/>
      <c r="AN159" s="31"/>
    </row>
    <row r="160" spans="1:40" ht="12" customHeight="1" x14ac:dyDescent="0.25">
      <c r="A160" s="45"/>
      <c r="B160" s="48"/>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28"/>
      <c r="AL160" s="28"/>
      <c r="AM160" s="28"/>
      <c r="AN160" s="31"/>
    </row>
    <row r="161" spans="1:40" ht="12" customHeight="1" x14ac:dyDescent="0.25">
      <c r="A161" s="51"/>
      <c r="B161" s="49"/>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28"/>
      <c r="AL161" s="28"/>
      <c r="AM161" s="28"/>
      <c r="AN161" s="31"/>
    </row>
    <row r="162" spans="1:40" ht="12" customHeight="1" x14ac:dyDescent="0.25">
      <c r="A162" s="45"/>
      <c r="B162" s="48"/>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28"/>
      <c r="AL162" s="28"/>
      <c r="AM162" s="28"/>
      <c r="AN162" s="31"/>
    </row>
  </sheetData>
  <mergeCells count="4">
    <mergeCell ref="A2:AI2"/>
    <mergeCell ref="A4:AI4"/>
    <mergeCell ref="A8:AI8"/>
    <mergeCell ref="A37:AI37"/>
  </mergeCells>
  <hyperlinks>
    <hyperlink ref="A1" location="Índice!A1" display="Índice" xr:uid="{A4FF262C-8C62-41E3-A7FE-EAE14F00F96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DD32D-9B43-4547-8897-96FC34141349}">
  <dimension ref="A1:AN191"/>
  <sheetViews>
    <sheetView showGridLines="0" zoomScale="90" zoomScaleNormal="90" workbookViewId="0"/>
  </sheetViews>
  <sheetFormatPr baseColWidth="10" defaultColWidth="7.109375" defaultRowHeight="13.2" x14ac:dyDescent="0.25"/>
  <cols>
    <col min="1" max="1" width="6.109375" style="30" customWidth="1"/>
    <col min="2" max="2" width="10.5546875" style="30" customWidth="1"/>
    <col min="3" max="34" width="10.6640625" style="30" customWidth="1"/>
    <col min="35" max="35" width="12" style="30" bestFit="1" customWidth="1"/>
    <col min="36" max="16384" width="7.109375" style="30"/>
  </cols>
  <sheetData>
    <row r="1" spans="1:40" ht="12" customHeight="1" x14ac:dyDescent="0.25">
      <c r="A1" s="23" t="s">
        <v>424</v>
      </c>
      <c r="B1" s="24"/>
      <c r="C1" s="25"/>
      <c r="D1" s="25"/>
      <c r="E1" s="25"/>
      <c r="F1" s="25"/>
      <c r="G1" s="25"/>
      <c r="H1" s="25"/>
      <c r="I1" s="25"/>
      <c r="J1" s="25"/>
      <c r="K1" s="25"/>
      <c r="L1" s="25"/>
      <c r="M1" s="25"/>
      <c r="N1" s="25"/>
      <c r="O1" s="25"/>
      <c r="P1" s="25"/>
      <c r="Q1" s="25"/>
      <c r="R1" s="26"/>
      <c r="S1" s="26"/>
      <c r="T1" s="26"/>
      <c r="U1" s="26"/>
      <c r="V1" s="26"/>
      <c r="W1" s="26"/>
      <c r="X1" s="26"/>
      <c r="Y1" s="26"/>
      <c r="Z1" s="25"/>
      <c r="AA1" s="25"/>
      <c r="AB1" s="25"/>
      <c r="AC1" s="25"/>
      <c r="AD1" s="25"/>
      <c r="AE1" s="25"/>
      <c r="AF1" s="25"/>
      <c r="AG1" s="25"/>
      <c r="AH1" s="25"/>
      <c r="AI1" s="25"/>
      <c r="AJ1" s="25"/>
      <c r="AK1" s="27"/>
      <c r="AL1" s="28"/>
      <c r="AM1" s="28"/>
      <c r="AN1" s="29"/>
    </row>
    <row r="2" spans="1:40" ht="12" customHeight="1" x14ac:dyDescent="0.25">
      <c r="A2" s="98" t="s">
        <v>511</v>
      </c>
      <c r="B2" s="98"/>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24"/>
      <c r="AK2" s="27"/>
      <c r="AL2" s="28"/>
      <c r="AM2" s="28"/>
      <c r="AN2" s="31"/>
    </row>
    <row r="3" spans="1:40" ht="12" customHeight="1" x14ac:dyDescent="0.25">
      <c r="A3" s="32"/>
      <c r="B3" s="80"/>
      <c r="C3" s="80"/>
      <c r="D3" s="80"/>
      <c r="E3" s="80"/>
      <c r="F3" s="80"/>
      <c r="G3" s="80"/>
      <c r="H3" s="80"/>
      <c r="I3" s="80"/>
      <c r="J3" s="80"/>
      <c r="K3" s="80"/>
      <c r="L3" s="80"/>
      <c r="M3" s="80"/>
      <c r="N3" s="80"/>
      <c r="O3" s="80"/>
      <c r="P3" s="24"/>
      <c r="Q3" s="24"/>
      <c r="R3" s="24"/>
      <c r="S3" s="24"/>
      <c r="T3" s="24"/>
      <c r="U3" s="24"/>
      <c r="V3" s="24"/>
      <c r="W3" s="24"/>
      <c r="X3" s="24"/>
      <c r="Y3" s="24"/>
      <c r="Z3" s="24"/>
      <c r="AA3" s="24"/>
      <c r="AB3" s="24"/>
      <c r="AC3" s="24"/>
      <c r="AD3" s="24"/>
      <c r="AE3" s="24"/>
      <c r="AF3" s="24"/>
      <c r="AG3" s="24"/>
      <c r="AH3" s="24"/>
      <c r="AI3" s="24"/>
      <c r="AJ3" s="24"/>
      <c r="AK3" s="27"/>
      <c r="AL3" s="28"/>
      <c r="AM3" s="28"/>
      <c r="AN3" s="31"/>
    </row>
    <row r="4" spans="1:40" ht="12" customHeight="1" x14ac:dyDescent="0.25">
      <c r="A4" s="98" t="s">
        <v>562</v>
      </c>
      <c r="B4" s="98"/>
      <c r="C4" s="98"/>
      <c r="D4" s="98"/>
      <c r="E4" s="98"/>
      <c r="F4" s="98"/>
      <c r="G4" s="98"/>
      <c r="H4" s="98"/>
      <c r="I4" s="98"/>
      <c r="J4" s="98"/>
      <c r="K4" s="98"/>
      <c r="L4" s="98"/>
      <c r="M4" s="98"/>
      <c r="N4" s="98"/>
      <c r="O4" s="98"/>
      <c r="P4" s="98"/>
      <c r="Q4" s="98"/>
      <c r="R4" s="98"/>
      <c r="S4" s="98"/>
      <c r="T4" s="98"/>
      <c r="U4" s="98"/>
      <c r="V4" s="98"/>
      <c r="W4" s="98"/>
      <c r="X4" s="98"/>
      <c r="Y4" s="98"/>
      <c r="Z4" s="98"/>
      <c r="AA4" s="98"/>
      <c r="AB4" s="98"/>
      <c r="AC4" s="98"/>
      <c r="AD4" s="98"/>
      <c r="AE4" s="98"/>
      <c r="AF4" s="98"/>
      <c r="AG4" s="98"/>
      <c r="AH4" s="98"/>
      <c r="AI4" s="98"/>
      <c r="AJ4" s="24"/>
      <c r="AK4" s="27"/>
      <c r="AL4" s="28"/>
      <c r="AM4" s="28"/>
      <c r="AN4" s="31"/>
    </row>
    <row r="5" spans="1:40" ht="12" customHeight="1" thickBot="1" x14ac:dyDescent="0.3">
      <c r="A5" s="34"/>
      <c r="B5" s="35"/>
      <c r="C5" s="35"/>
      <c r="D5" s="35"/>
      <c r="E5" s="35"/>
      <c r="F5" s="35"/>
      <c r="G5" s="35"/>
      <c r="H5" s="35"/>
      <c r="I5" s="35"/>
      <c r="J5" s="35"/>
      <c r="K5" s="35"/>
      <c r="L5" s="35"/>
      <c r="M5" s="35"/>
      <c r="N5" s="35"/>
      <c r="O5" s="35"/>
      <c r="P5" s="24"/>
      <c r="Q5" s="24"/>
      <c r="R5" s="24"/>
      <c r="S5" s="24"/>
      <c r="T5" s="24"/>
      <c r="U5" s="24"/>
      <c r="V5" s="24"/>
      <c r="W5" s="24"/>
      <c r="X5" s="24"/>
      <c r="Y5" s="24"/>
      <c r="Z5" s="24"/>
      <c r="AA5" s="24"/>
      <c r="AB5" s="24"/>
      <c r="AC5" s="24"/>
      <c r="AD5" s="24"/>
      <c r="AE5" s="24"/>
      <c r="AF5" s="24"/>
      <c r="AG5" s="24"/>
      <c r="AH5" s="24"/>
      <c r="AI5" s="24"/>
      <c r="AJ5" s="24"/>
      <c r="AK5" s="27"/>
      <c r="AL5" s="28"/>
      <c r="AM5" s="28"/>
      <c r="AN5" s="31"/>
    </row>
    <row r="6" spans="1:40" s="38" customFormat="1" ht="12" customHeight="1" thickTop="1" thickBot="1" x14ac:dyDescent="0.3">
      <c r="A6" s="80"/>
      <c r="B6" s="36"/>
      <c r="C6" s="37">
        <v>1990</v>
      </c>
      <c r="D6" s="37">
        <v>1991</v>
      </c>
      <c r="E6" s="37">
        <v>1992</v>
      </c>
      <c r="F6" s="37">
        <v>1993</v>
      </c>
      <c r="G6" s="37">
        <v>1994</v>
      </c>
      <c r="H6" s="37">
        <v>1995</v>
      </c>
      <c r="I6" s="37">
        <v>1996</v>
      </c>
      <c r="J6" s="37">
        <v>1997</v>
      </c>
      <c r="K6" s="37">
        <v>1998</v>
      </c>
      <c r="L6" s="37">
        <v>1999</v>
      </c>
      <c r="M6" s="37">
        <v>2000</v>
      </c>
      <c r="N6" s="37">
        <v>2001</v>
      </c>
      <c r="O6" s="37">
        <v>2002</v>
      </c>
      <c r="P6" s="37">
        <v>2003</v>
      </c>
      <c r="Q6" s="37">
        <v>2004</v>
      </c>
      <c r="R6" s="37">
        <v>2005</v>
      </c>
      <c r="S6" s="37">
        <v>2006</v>
      </c>
      <c r="T6" s="37">
        <v>2007</v>
      </c>
      <c r="U6" s="37">
        <v>2008</v>
      </c>
      <c r="V6" s="37">
        <v>2009</v>
      </c>
      <c r="W6" s="37">
        <v>2010</v>
      </c>
      <c r="X6" s="37">
        <v>2011</v>
      </c>
      <c r="Y6" s="37">
        <v>2012</v>
      </c>
      <c r="Z6" s="37">
        <v>2013</v>
      </c>
      <c r="AA6" s="37">
        <v>2014</v>
      </c>
      <c r="AB6" s="37">
        <v>2015</v>
      </c>
      <c r="AC6" s="37">
        <v>2016</v>
      </c>
      <c r="AD6" s="37">
        <v>2017</v>
      </c>
      <c r="AE6" s="37">
        <v>2018</v>
      </c>
      <c r="AF6" s="37">
        <v>2019</v>
      </c>
      <c r="AG6" s="37">
        <v>2020</v>
      </c>
      <c r="AH6" s="37">
        <v>2021</v>
      </c>
      <c r="AI6" s="37" t="s">
        <v>566</v>
      </c>
      <c r="AJ6" s="24"/>
      <c r="AK6" s="27"/>
      <c r="AL6" s="28"/>
      <c r="AM6" s="28"/>
      <c r="AN6" s="31"/>
    </row>
    <row r="7" spans="1:40" s="38" customFormat="1" ht="12" customHeight="1" thickTop="1" x14ac:dyDescent="0.25">
      <c r="A7" s="80"/>
      <c r="B7" s="36"/>
      <c r="C7" s="39"/>
      <c r="D7" s="39"/>
      <c r="E7" s="39"/>
      <c r="F7" s="39"/>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24"/>
      <c r="AK7" s="27"/>
      <c r="AL7" s="28"/>
      <c r="AM7" s="28"/>
      <c r="AN7" s="31"/>
    </row>
    <row r="8" spans="1:40" s="38" customFormat="1" ht="12" customHeight="1" x14ac:dyDescent="0.25">
      <c r="A8" s="98" t="s">
        <v>426</v>
      </c>
      <c r="B8" s="99"/>
      <c r="C8" s="99"/>
      <c r="D8" s="99"/>
      <c r="E8" s="99"/>
      <c r="F8" s="99"/>
      <c r="G8" s="99"/>
      <c r="H8" s="99"/>
      <c r="I8" s="99"/>
      <c r="J8" s="99"/>
      <c r="K8" s="99"/>
      <c r="L8" s="99"/>
      <c r="M8" s="99"/>
      <c r="N8" s="99"/>
      <c r="O8" s="99"/>
      <c r="P8" s="99"/>
      <c r="Q8" s="99"/>
      <c r="R8" s="99"/>
      <c r="S8" s="99"/>
      <c r="T8" s="99"/>
      <c r="U8" s="99"/>
      <c r="V8" s="99"/>
      <c r="W8" s="99"/>
      <c r="X8" s="99"/>
      <c r="Y8" s="99"/>
      <c r="Z8" s="99"/>
      <c r="AA8" s="99"/>
      <c r="AB8" s="99"/>
      <c r="AC8" s="99"/>
      <c r="AD8" s="99"/>
      <c r="AE8" s="99"/>
      <c r="AF8" s="99"/>
      <c r="AG8" s="99"/>
      <c r="AH8" s="99"/>
      <c r="AI8" s="99"/>
      <c r="AJ8" s="24"/>
      <c r="AK8" s="27"/>
      <c r="AL8" s="28"/>
      <c r="AM8" s="28"/>
      <c r="AN8" s="31"/>
    </row>
    <row r="9" spans="1:40" s="38" customFormat="1" ht="12" customHeight="1" x14ac:dyDescent="0.25">
      <c r="A9" s="80"/>
      <c r="B9" s="80"/>
      <c r="C9" s="80"/>
      <c r="D9" s="80"/>
      <c r="E9" s="80"/>
      <c r="F9" s="80"/>
      <c r="G9" s="80"/>
      <c r="H9" s="80"/>
      <c r="I9" s="80"/>
      <c r="J9" s="80"/>
      <c r="K9" s="80"/>
      <c r="L9" s="80"/>
      <c r="M9" s="80"/>
      <c r="N9" s="80"/>
      <c r="O9" s="80"/>
      <c r="P9" s="80"/>
      <c r="Q9" s="80"/>
      <c r="R9" s="80"/>
      <c r="S9" s="80"/>
      <c r="T9" s="80"/>
      <c r="U9" s="80"/>
      <c r="V9" s="80"/>
      <c r="W9" s="80"/>
      <c r="X9" s="80"/>
      <c r="Y9" s="80"/>
      <c r="Z9" s="80"/>
      <c r="AA9" s="80"/>
      <c r="AB9" s="80"/>
      <c r="AC9" s="80"/>
      <c r="AD9" s="80"/>
      <c r="AE9" s="80"/>
      <c r="AF9" s="91"/>
      <c r="AG9" s="92"/>
      <c r="AH9" s="93"/>
      <c r="AI9" s="80"/>
      <c r="AJ9" s="24"/>
      <c r="AK9" s="27"/>
      <c r="AL9" s="28"/>
      <c r="AM9" s="28"/>
      <c r="AN9" s="31"/>
    </row>
    <row r="10" spans="1:40" ht="12" customHeight="1" x14ac:dyDescent="0.25">
      <c r="A10" s="40"/>
      <c r="B10" s="41" t="s">
        <v>4</v>
      </c>
      <c r="C10" s="42">
        <v>1.2033E-2</v>
      </c>
      <c r="D10" s="42">
        <v>6.829E-3</v>
      </c>
      <c r="E10" s="42">
        <v>2.3549E-2</v>
      </c>
      <c r="F10" s="42">
        <v>5.1255999999999996E-2</v>
      </c>
      <c r="G10" s="42">
        <v>1.21E-2</v>
      </c>
      <c r="H10" s="42">
        <v>0.39090900000000001</v>
      </c>
      <c r="I10" s="42">
        <v>5.1374999999999997E-2</v>
      </c>
      <c r="J10" s="42">
        <v>1.2903000000000001E-2</v>
      </c>
      <c r="K10" s="42">
        <v>0.31039899999999998</v>
      </c>
      <c r="L10" s="42">
        <v>1.8853000000000002E-2</v>
      </c>
      <c r="M10" s="42">
        <v>2.8639999999999999E-2</v>
      </c>
      <c r="N10" s="42">
        <v>6.6102999999999995E-2</v>
      </c>
      <c r="O10" s="42">
        <v>4.4770000000000001E-3</v>
      </c>
      <c r="P10" s="42">
        <v>0.17037400000000003</v>
      </c>
      <c r="Q10" s="42">
        <v>0.37811799999999995</v>
      </c>
      <c r="R10" s="42">
        <v>0.123449</v>
      </c>
      <c r="S10" s="42">
        <v>2.8695469999999998</v>
      </c>
      <c r="T10" s="42">
        <v>0.34206999999999999</v>
      </c>
      <c r="U10" s="42">
        <v>8.1016000000000005E-2</v>
      </c>
      <c r="V10" s="42">
        <v>0.13317799999999999</v>
      </c>
      <c r="W10" s="42">
        <v>0.53032699999999999</v>
      </c>
      <c r="X10" s="42">
        <v>0.11232899999999998</v>
      </c>
      <c r="Y10" s="42">
        <v>5.9066999999999995E-2</v>
      </c>
      <c r="Z10" s="42">
        <v>0.44505</v>
      </c>
      <c r="AA10" s="42">
        <v>1.705066</v>
      </c>
      <c r="AB10" s="42">
        <v>1.3352160000000002</v>
      </c>
      <c r="AC10" s="42">
        <v>0.62461300000000008</v>
      </c>
      <c r="AD10" s="42">
        <v>0.16306899999999999</v>
      </c>
      <c r="AE10" s="42">
        <v>0.11856200000000001</v>
      </c>
      <c r="AF10" s="42">
        <v>0.27142799999999995</v>
      </c>
      <c r="AG10" s="42">
        <v>0.40329300000000001</v>
      </c>
      <c r="AH10" s="42">
        <v>0.26530800000000004</v>
      </c>
      <c r="AI10" s="42">
        <f>SUM(C10:AH10)</f>
        <v>11.120505999999999</v>
      </c>
      <c r="AJ10" s="26"/>
      <c r="AK10" s="27"/>
      <c r="AL10" s="28"/>
      <c r="AM10" s="29"/>
      <c r="AN10" s="29"/>
    </row>
    <row r="11" spans="1:40" ht="12" customHeight="1" x14ac:dyDescent="0.25">
      <c r="A11" s="40"/>
      <c r="B11" s="41" t="s">
        <v>6</v>
      </c>
      <c r="C11" s="42">
        <v>9.9332130000000003</v>
      </c>
      <c r="D11" s="42">
        <v>1.0081120000000001</v>
      </c>
      <c r="E11" s="42">
        <v>0.135855</v>
      </c>
      <c r="F11" s="42">
        <v>0.31662199999999996</v>
      </c>
      <c r="G11" s="42">
        <v>0.73200600000000005</v>
      </c>
      <c r="H11" s="42">
        <v>3.032616</v>
      </c>
      <c r="I11" s="42">
        <v>2.5383720000000003</v>
      </c>
      <c r="J11" s="42">
        <v>4.1495760000000006</v>
      </c>
      <c r="K11" s="42">
        <v>7.324635999999999</v>
      </c>
      <c r="L11" s="42">
        <v>6.0350260000000002</v>
      </c>
      <c r="M11" s="42">
        <v>20.973665000000008</v>
      </c>
      <c r="N11" s="42">
        <v>2.830409</v>
      </c>
      <c r="O11" s="42">
        <v>4.5595689999999998</v>
      </c>
      <c r="P11" s="42">
        <v>8.1714370000000027</v>
      </c>
      <c r="Q11" s="42">
        <v>2.2618060000000004</v>
      </c>
      <c r="R11" s="42">
        <v>1.9197629999999999</v>
      </c>
      <c r="S11" s="42">
        <v>2.9317580000000003</v>
      </c>
      <c r="T11" s="42">
        <v>10.145747999999999</v>
      </c>
      <c r="U11" s="42">
        <v>52.636447000000004</v>
      </c>
      <c r="V11" s="42">
        <v>8.3898850000000014</v>
      </c>
      <c r="W11" s="42">
        <v>4.0638449999999997</v>
      </c>
      <c r="X11" s="42">
        <v>6.4416190000000002</v>
      </c>
      <c r="Y11" s="42">
        <v>4.459886</v>
      </c>
      <c r="Z11" s="42">
        <v>1.4797519999999995</v>
      </c>
      <c r="AA11" s="42">
        <v>3.8148419999999996</v>
      </c>
      <c r="AB11" s="42">
        <v>4.1516230000000007</v>
      </c>
      <c r="AC11" s="42">
        <v>4.0635699999999995</v>
      </c>
      <c r="AD11" s="42">
        <v>8.7334680000000002</v>
      </c>
      <c r="AE11" s="42">
        <v>1.9132709999999997</v>
      </c>
      <c r="AF11" s="42">
        <v>4.3268810000000002</v>
      </c>
      <c r="AG11" s="42">
        <v>2.6704779999999997</v>
      </c>
      <c r="AH11" s="42">
        <v>4.6142510000000003</v>
      </c>
      <c r="AI11" s="42">
        <f t="shared" ref="AI11:AI35" si="0">SUM(C11:AH11)</f>
        <v>200.760007</v>
      </c>
      <c r="AJ11" s="26"/>
      <c r="AK11" s="27"/>
      <c r="AL11" s="28"/>
      <c r="AM11" s="29"/>
      <c r="AN11" s="29"/>
    </row>
    <row r="12" spans="1:40" ht="12" customHeight="1" x14ac:dyDescent="0.25">
      <c r="A12" s="40"/>
      <c r="B12" s="41" t="s">
        <v>8</v>
      </c>
      <c r="C12" s="42">
        <v>0</v>
      </c>
      <c r="D12" s="42">
        <v>0.23510500000000001</v>
      </c>
      <c r="E12" s="42">
        <v>2.5000000000000001E-3</v>
      </c>
      <c r="F12" s="42">
        <v>1.2044449999999998</v>
      </c>
      <c r="G12" s="42">
        <v>0.42254800000000003</v>
      </c>
      <c r="H12" s="42">
        <v>0.390984</v>
      </c>
      <c r="I12" s="42">
        <v>1.1887230000000002</v>
      </c>
      <c r="J12" s="42">
        <v>0.39035799999999998</v>
      </c>
      <c r="K12" s="42">
        <v>0.82554900000000009</v>
      </c>
      <c r="L12" s="42">
        <v>0.56642199999999998</v>
      </c>
      <c r="M12" s="42">
        <v>0.75899300000000003</v>
      </c>
      <c r="N12" s="42">
        <v>6.6335000000000005E-2</v>
      </c>
      <c r="O12" s="42">
        <v>3.6687999999999998E-2</v>
      </c>
      <c r="P12" s="42">
        <v>0.186976</v>
      </c>
      <c r="Q12" s="42">
        <v>0.74122599999999994</v>
      </c>
      <c r="R12" s="42">
        <v>0.507517</v>
      </c>
      <c r="S12" s="42">
        <v>1.2103360000000001</v>
      </c>
      <c r="T12" s="42">
        <v>0.17117600000000002</v>
      </c>
      <c r="U12" s="42">
        <v>0.73533500000000007</v>
      </c>
      <c r="V12" s="42">
        <v>0.33955299999999999</v>
      </c>
      <c r="W12" s="42">
        <v>0.66025700000000009</v>
      </c>
      <c r="X12" s="42">
        <v>0.62508900000000001</v>
      </c>
      <c r="Y12" s="42">
        <v>1.954958</v>
      </c>
      <c r="Z12" s="42">
        <v>0.43313100000000004</v>
      </c>
      <c r="AA12" s="42">
        <v>1.171727</v>
      </c>
      <c r="AB12" s="42">
        <v>2.9889890000000001</v>
      </c>
      <c r="AC12" s="42">
        <v>2.9185460000000001</v>
      </c>
      <c r="AD12" s="42">
        <v>0.86892800000000003</v>
      </c>
      <c r="AE12" s="42">
        <v>1.228658</v>
      </c>
      <c r="AF12" s="42">
        <v>0.69236000000000009</v>
      </c>
      <c r="AG12" s="42">
        <v>0.21714100000000003</v>
      </c>
      <c r="AH12" s="42">
        <v>1.69608</v>
      </c>
      <c r="AI12" s="42">
        <f t="shared" si="0"/>
        <v>25.436633</v>
      </c>
      <c r="AJ12" s="26"/>
      <c r="AK12" s="27"/>
      <c r="AL12" s="28"/>
      <c r="AM12" s="29"/>
      <c r="AN12" s="29"/>
    </row>
    <row r="13" spans="1:40" ht="12" customHeight="1" x14ac:dyDescent="0.25">
      <c r="A13" s="40"/>
      <c r="B13" s="41" t="s">
        <v>10</v>
      </c>
      <c r="C13" s="42">
        <v>1.2239999999999999E-2</v>
      </c>
      <c r="D13" s="42">
        <v>0</v>
      </c>
      <c r="E13" s="42">
        <v>8.6298E-2</v>
      </c>
      <c r="F13" s="42">
        <v>4.4596000000000004E-2</v>
      </c>
      <c r="G13" s="42">
        <v>2.496E-2</v>
      </c>
      <c r="H13" s="42">
        <v>0</v>
      </c>
      <c r="I13" s="42">
        <v>0.17949099999999998</v>
      </c>
      <c r="J13" s="42">
        <v>5.8562999999999997E-2</v>
      </c>
      <c r="K13" s="42">
        <v>0.65097400000000005</v>
      </c>
      <c r="L13" s="42">
        <v>0.66100800000000004</v>
      </c>
      <c r="M13" s="42">
        <v>0.88539100000000004</v>
      </c>
      <c r="N13" s="42">
        <v>0.49151700000000004</v>
      </c>
      <c r="O13" s="42">
        <v>0.576345</v>
      </c>
      <c r="P13" s="42">
        <v>2.5256000000000001E-2</v>
      </c>
      <c r="Q13" s="42">
        <v>0.14849999999999999</v>
      </c>
      <c r="R13" s="42">
        <v>1.1036000000000001E-2</v>
      </c>
      <c r="S13" s="42">
        <v>2.232E-3</v>
      </c>
      <c r="T13" s="42">
        <v>0</v>
      </c>
      <c r="U13" s="42">
        <v>0</v>
      </c>
      <c r="V13" s="42">
        <v>1.0089000000000001E-2</v>
      </c>
      <c r="W13" s="42">
        <v>0</v>
      </c>
      <c r="X13" s="42">
        <v>1.8730370000000001</v>
      </c>
      <c r="Y13" s="42">
        <v>5.1436999999999997E-2</v>
      </c>
      <c r="Z13" s="42">
        <v>0</v>
      </c>
      <c r="AA13" s="42">
        <v>0</v>
      </c>
      <c r="AB13" s="42">
        <v>9.3843999999999997E-2</v>
      </c>
      <c r="AC13" s="42">
        <v>0</v>
      </c>
      <c r="AD13" s="42">
        <v>6.2808000000000003E-2</v>
      </c>
      <c r="AE13" s="42">
        <v>0.71541699999999997</v>
      </c>
      <c r="AF13" s="42">
        <v>2.2291080000000001</v>
      </c>
      <c r="AG13" s="42">
        <v>1.3936789999999999</v>
      </c>
      <c r="AH13" s="42">
        <v>0</v>
      </c>
      <c r="AI13" s="42">
        <f t="shared" si="0"/>
        <v>10.287826000000001</v>
      </c>
      <c r="AJ13" s="26"/>
      <c r="AK13" s="27"/>
      <c r="AL13" s="28"/>
      <c r="AM13" s="29"/>
      <c r="AN13" s="29"/>
    </row>
    <row r="14" spans="1:40" ht="12" customHeight="1" x14ac:dyDescent="0.25">
      <c r="A14" s="40"/>
      <c r="B14" s="41" t="s">
        <v>12</v>
      </c>
      <c r="C14" s="42">
        <v>6.3228000000000006E-2</v>
      </c>
      <c r="D14" s="42">
        <v>0.115962</v>
      </c>
      <c r="E14" s="42">
        <v>4.4516540000000004</v>
      </c>
      <c r="F14" s="42">
        <v>0.49784400000000001</v>
      </c>
      <c r="G14" s="42">
        <v>3.3846999999999995E-2</v>
      </c>
      <c r="H14" s="42">
        <v>0.11161799999999999</v>
      </c>
      <c r="I14" s="42">
        <v>5.6299289999999997</v>
      </c>
      <c r="J14" s="42">
        <v>5.3297310000000007</v>
      </c>
      <c r="K14" s="42">
        <v>4.6300920000000003</v>
      </c>
      <c r="L14" s="42">
        <v>3.2791899999999998</v>
      </c>
      <c r="M14" s="42">
        <v>3.8797790000000001</v>
      </c>
      <c r="N14" s="42">
        <v>0.115346</v>
      </c>
      <c r="O14" s="42">
        <v>5.0776199999999996</v>
      </c>
      <c r="P14" s="42">
        <v>1.133688</v>
      </c>
      <c r="Q14" s="42">
        <v>3.440941</v>
      </c>
      <c r="R14" s="42">
        <v>3.5874269999999999</v>
      </c>
      <c r="S14" s="42">
        <v>0.479599</v>
      </c>
      <c r="T14" s="42">
        <v>3.4866999999999995E-2</v>
      </c>
      <c r="U14" s="42">
        <v>2.3144999999999999E-2</v>
      </c>
      <c r="V14" s="42">
        <v>0.15085299999999999</v>
      </c>
      <c r="W14" s="42">
        <v>0.96918499999999996</v>
      </c>
      <c r="X14" s="42">
        <v>0.49238700000000002</v>
      </c>
      <c r="Y14" s="42">
        <v>1.8042770000000001</v>
      </c>
      <c r="Z14" s="42">
        <v>0.38470000000000004</v>
      </c>
      <c r="AA14" s="42">
        <v>0.80605499999999997</v>
      </c>
      <c r="AB14" s="42">
        <v>1.74163</v>
      </c>
      <c r="AC14" s="42">
        <v>1.6011059999999999</v>
      </c>
      <c r="AD14" s="42">
        <v>7.910768</v>
      </c>
      <c r="AE14" s="42">
        <v>1.2998339999999999</v>
      </c>
      <c r="AF14" s="42">
        <v>2.8338830000000002</v>
      </c>
      <c r="AG14" s="42">
        <v>2.0971069999999998</v>
      </c>
      <c r="AH14" s="42">
        <v>3.6068720000000001</v>
      </c>
      <c r="AI14" s="42">
        <f t="shared" si="0"/>
        <v>67.614163999999988</v>
      </c>
      <c r="AJ14" s="26"/>
      <c r="AK14" s="27"/>
      <c r="AL14" s="28"/>
      <c r="AM14" s="29"/>
      <c r="AN14" s="29"/>
    </row>
    <row r="15" spans="1:40" ht="12" customHeight="1" x14ac:dyDescent="0.25">
      <c r="A15" s="40"/>
      <c r="B15" s="41" t="s">
        <v>14</v>
      </c>
      <c r="C15" s="42">
        <v>1.838E-3</v>
      </c>
      <c r="D15" s="42">
        <v>6.9089999999999999E-2</v>
      </c>
      <c r="E15" s="42">
        <v>9.2827000000000007E-2</v>
      </c>
      <c r="F15" s="42">
        <v>3.7724000000000001E-2</v>
      </c>
      <c r="G15" s="42">
        <v>5.8588000000000001E-2</v>
      </c>
      <c r="H15" s="42">
        <v>0.12851199999999999</v>
      </c>
      <c r="I15" s="42">
        <v>0.131575</v>
      </c>
      <c r="J15" s="42">
        <v>0.16833899999999999</v>
      </c>
      <c r="K15" s="42">
        <v>0.65657699999999997</v>
      </c>
      <c r="L15" s="42">
        <v>0.54315000000000002</v>
      </c>
      <c r="M15" s="42">
        <v>0.53161800000000003</v>
      </c>
      <c r="N15" s="42">
        <v>3.8574999999999998E-2</v>
      </c>
      <c r="O15" s="42">
        <v>0.25866899999999998</v>
      </c>
      <c r="P15" s="42">
        <v>1.1535740000000001</v>
      </c>
      <c r="Q15" s="42">
        <v>0.120811</v>
      </c>
      <c r="R15" s="42">
        <v>0.24732899999999999</v>
      </c>
      <c r="S15" s="42">
        <v>0.47622399999999998</v>
      </c>
      <c r="T15" s="42">
        <v>3.2414999999999999E-2</v>
      </c>
      <c r="U15" s="42">
        <v>0.46119199999999999</v>
      </c>
      <c r="V15" s="42">
        <v>0.18750800000000001</v>
      </c>
      <c r="W15" s="42">
        <v>0.58504</v>
      </c>
      <c r="X15" s="42">
        <v>0.41773399999999999</v>
      </c>
      <c r="Y15" s="42">
        <v>1.907178</v>
      </c>
      <c r="Z15" s="42">
        <v>0.37170200000000003</v>
      </c>
      <c r="AA15" s="42">
        <v>0.98424599999999995</v>
      </c>
      <c r="AB15" s="42">
        <v>1.934941</v>
      </c>
      <c r="AC15" s="42">
        <v>2.2303249999999997</v>
      </c>
      <c r="AD15" s="42">
        <v>8.2150449999999999</v>
      </c>
      <c r="AE15" s="42">
        <v>0.13902800000000001</v>
      </c>
      <c r="AF15" s="42">
        <v>0.18831999999999999</v>
      </c>
      <c r="AG15" s="42">
        <v>0.420043</v>
      </c>
      <c r="AH15" s="42">
        <v>3.6171920000000002</v>
      </c>
      <c r="AI15" s="42">
        <f t="shared" si="0"/>
        <v>26.406929000000002</v>
      </c>
      <c r="AJ15" s="26"/>
      <c r="AK15" s="27"/>
      <c r="AL15" s="28"/>
      <c r="AM15" s="29"/>
      <c r="AN15" s="29"/>
    </row>
    <row r="16" spans="1:40" ht="12" customHeight="1" x14ac:dyDescent="0.25">
      <c r="A16" s="40"/>
      <c r="B16" s="41" t="s">
        <v>16</v>
      </c>
      <c r="C16" s="42">
        <v>0</v>
      </c>
      <c r="D16" s="42">
        <v>0</v>
      </c>
      <c r="E16" s="42">
        <v>2.5000000000000001E-3</v>
      </c>
      <c r="F16" s="42">
        <v>5.2745E-2</v>
      </c>
      <c r="G16" s="42">
        <v>3.5629999999999995E-2</v>
      </c>
      <c r="H16" s="42">
        <v>8.2220000000000001E-3</v>
      </c>
      <c r="I16" s="42">
        <v>1.2474000000000001E-2</v>
      </c>
      <c r="J16" s="42">
        <v>4.9449000000000007E-2</v>
      </c>
      <c r="K16" s="42">
        <v>0.23932899999999999</v>
      </c>
      <c r="L16" s="42">
        <v>4.3594000000000001E-2</v>
      </c>
      <c r="M16" s="42">
        <v>0.122255</v>
      </c>
      <c r="N16" s="42">
        <v>2.794E-3</v>
      </c>
      <c r="O16" s="42">
        <v>1.2E-2</v>
      </c>
      <c r="P16" s="42">
        <v>2.1486000000000002E-2</v>
      </c>
      <c r="Q16" s="42">
        <v>2.212E-3</v>
      </c>
      <c r="R16" s="42">
        <v>9.1909999999999995E-3</v>
      </c>
      <c r="S16" s="42">
        <v>0</v>
      </c>
      <c r="T16" s="42">
        <v>0.164052</v>
      </c>
      <c r="U16" s="42">
        <v>0.38175599999999998</v>
      </c>
      <c r="V16" s="42">
        <v>3.9290000000000002E-3</v>
      </c>
      <c r="W16" s="42">
        <v>3.4326000000000002E-2</v>
      </c>
      <c r="X16" s="42">
        <v>5.1614E-2</v>
      </c>
      <c r="Y16" s="42">
        <v>9.7708000000000003E-2</v>
      </c>
      <c r="Z16" s="42">
        <v>7.5215999999999991E-2</v>
      </c>
      <c r="AA16" s="42">
        <v>3.3E-3</v>
      </c>
      <c r="AB16" s="42">
        <v>4.3839999999999999E-3</v>
      </c>
      <c r="AC16" s="42">
        <v>0.27502199999999999</v>
      </c>
      <c r="AD16" s="42">
        <v>6.769E-2</v>
      </c>
      <c r="AE16" s="42">
        <v>0.79836699999999994</v>
      </c>
      <c r="AF16" s="42">
        <v>2.2830599999999999</v>
      </c>
      <c r="AG16" s="42">
        <v>2.4291149999999999</v>
      </c>
      <c r="AH16" s="42">
        <v>6.9442000000000004E-2</v>
      </c>
      <c r="AI16" s="42">
        <f t="shared" si="0"/>
        <v>7.352862</v>
      </c>
      <c r="AJ16" s="26"/>
      <c r="AK16" s="27"/>
      <c r="AL16" s="28"/>
      <c r="AM16" s="29"/>
      <c r="AN16" s="29"/>
    </row>
    <row r="17" spans="1:40" ht="12" customHeight="1" x14ac:dyDescent="0.25">
      <c r="A17" s="40"/>
      <c r="B17" s="41" t="s">
        <v>18</v>
      </c>
      <c r="C17" s="42">
        <v>5.293E-3</v>
      </c>
      <c r="D17" s="42">
        <v>7.1789999999999996E-3</v>
      </c>
      <c r="E17" s="42">
        <v>3.3085999999999997E-2</v>
      </c>
      <c r="F17" s="42">
        <v>6.221E-3</v>
      </c>
      <c r="G17" s="42">
        <v>0.14146900000000001</v>
      </c>
      <c r="H17" s="42">
        <v>3.7464999999999998E-2</v>
      </c>
      <c r="I17" s="42">
        <v>0.124304</v>
      </c>
      <c r="J17" s="42">
        <v>0.11837</v>
      </c>
      <c r="K17" s="42">
        <v>8.4566000000000002E-2</v>
      </c>
      <c r="L17" s="42">
        <v>0.10292499999999999</v>
      </c>
      <c r="M17" s="42">
        <v>6.2063000000000007E-2</v>
      </c>
      <c r="N17" s="42">
        <v>3.4321999999999998E-2</v>
      </c>
      <c r="O17" s="42">
        <v>8.4046999999999997E-2</v>
      </c>
      <c r="P17" s="42">
        <v>2.9481000000000004E-2</v>
      </c>
      <c r="Q17" s="42">
        <v>1.2253E-2</v>
      </c>
      <c r="R17" s="42">
        <v>8.9185999999999988E-2</v>
      </c>
      <c r="S17" s="42">
        <v>0</v>
      </c>
      <c r="T17" s="42">
        <v>8.0000000000000002E-3</v>
      </c>
      <c r="U17" s="42">
        <v>9.2862E-2</v>
      </c>
      <c r="V17" s="42">
        <v>8.6829999999999997E-3</v>
      </c>
      <c r="W17" s="42">
        <v>3.1508000000000001E-2</v>
      </c>
      <c r="X17" s="42">
        <v>2.2787999999999999E-2</v>
      </c>
      <c r="Y17" s="42">
        <v>5.202E-3</v>
      </c>
      <c r="Z17" s="42">
        <v>8.4530000000000004E-3</v>
      </c>
      <c r="AA17" s="42">
        <v>5.4677000000000003E-2</v>
      </c>
      <c r="AB17" s="42">
        <v>2.7520000000000001E-3</v>
      </c>
      <c r="AC17" s="42">
        <v>1.5344999999999999E-2</v>
      </c>
      <c r="AD17" s="42">
        <v>1.7363E-2</v>
      </c>
      <c r="AE17" s="42">
        <v>4.0326999999999995E-2</v>
      </c>
      <c r="AF17" s="42">
        <v>1.9924999999999998E-2</v>
      </c>
      <c r="AG17" s="42">
        <v>1.5682999999999999E-2</v>
      </c>
      <c r="AH17" s="42">
        <v>0</v>
      </c>
      <c r="AI17" s="42">
        <f t="shared" si="0"/>
        <v>1.315798</v>
      </c>
      <c r="AJ17" s="26"/>
      <c r="AK17" s="27"/>
      <c r="AL17" s="28"/>
      <c r="AM17" s="29"/>
      <c r="AN17" s="29"/>
    </row>
    <row r="18" spans="1:40" ht="12" customHeight="1" x14ac:dyDescent="0.25">
      <c r="A18" s="40"/>
      <c r="B18" s="41" t="s">
        <v>20</v>
      </c>
      <c r="C18" s="42">
        <v>5.9695999999999999E-2</v>
      </c>
      <c r="D18" s="42">
        <v>0</v>
      </c>
      <c r="E18" s="42">
        <v>0</v>
      </c>
      <c r="F18" s="42">
        <v>0</v>
      </c>
      <c r="G18" s="42">
        <v>0.12806600000000001</v>
      </c>
      <c r="H18" s="42">
        <v>4.4019999999999997E-3</v>
      </c>
      <c r="I18" s="42">
        <v>0</v>
      </c>
      <c r="J18" s="42">
        <v>1.7989999999999999E-2</v>
      </c>
      <c r="K18" s="42">
        <v>2.5373E-2</v>
      </c>
      <c r="L18" s="42">
        <v>1.5699999999999999E-2</v>
      </c>
      <c r="M18" s="42">
        <v>0.33222600000000002</v>
      </c>
      <c r="N18" s="42">
        <v>0.10394200000000001</v>
      </c>
      <c r="O18" s="42">
        <v>4.3156E-2</v>
      </c>
      <c r="P18" s="42">
        <v>0.12324300000000001</v>
      </c>
      <c r="Q18" s="42">
        <v>0</v>
      </c>
      <c r="R18" s="42">
        <v>0</v>
      </c>
      <c r="S18" s="42">
        <v>0</v>
      </c>
      <c r="T18" s="42">
        <v>4.1647000000000003E-2</v>
      </c>
      <c r="U18" s="42">
        <v>1.9566E-2</v>
      </c>
      <c r="V18" s="42">
        <v>0</v>
      </c>
      <c r="W18" s="42">
        <v>4.0590000000000001E-2</v>
      </c>
      <c r="X18" s="42">
        <v>2.0143000000000001E-2</v>
      </c>
      <c r="Y18" s="42">
        <v>4.0696999999999997E-2</v>
      </c>
      <c r="Z18" s="42">
        <v>3.2092000000000002E-2</v>
      </c>
      <c r="AA18" s="42">
        <v>4.8180000000000002E-3</v>
      </c>
      <c r="AB18" s="42">
        <v>3.5000000000000001E-3</v>
      </c>
      <c r="AC18" s="42">
        <v>7.3340000000000002E-3</v>
      </c>
      <c r="AD18" s="42">
        <v>0</v>
      </c>
      <c r="AE18" s="42">
        <v>0</v>
      </c>
      <c r="AF18" s="42">
        <v>0</v>
      </c>
      <c r="AG18" s="42">
        <v>0.02</v>
      </c>
      <c r="AH18" s="42">
        <v>0</v>
      </c>
      <c r="AI18" s="42">
        <f t="shared" si="0"/>
        <v>1.0841810000000001</v>
      </c>
      <c r="AJ18" s="26"/>
      <c r="AK18" s="27"/>
      <c r="AL18" s="28"/>
      <c r="AM18" s="29"/>
      <c r="AN18" s="29"/>
    </row>
    <row r="19" spans="1:40" ht="12" customHeight="1" x14ac:dyDescent="0.25">
      <c r="A19" s="40"/>
      <c r="B19" s="41" t="s">
        <v>22</v>
      </c>
      <c r="C19" s="42">
        <v>1.7279999999999999E-3</v>
      </c>
      <c r="D19" s="42">
        <v>0</v>
      </c>
      <c r="E19" s="42">
        <v>0</v>
      </c>
      <c r="F19" s="42">
        <v>9.1909999999999995E-3</v>
      </c>
      <c r="G19" s="42">
        <v>9.3039999999999998E-3</v>
      </c>
      <c r="H19" s="42">
        <v>2.7373999999999999E-2</v>
      </c>
      <c r="I19" s="42">
        <v>4.0740000000000004E-3</v>
      </c>
      <c r="J19" s="42">
        <v>0</v>
      </c>
      <c r="K19" s="42">
        <v>2.64E-3</v>
      </c>
      <c r="L19" s="42">
        <v>0</v>
      </c>
      <c r="M19" s="42">
        <v>2.1488E-2</v>
      </c>
      <c r="N19" s="42">
        <v>6.3811000000000007E-2</v>
      </c>
      <c r="O19" s="42">
        <v>2.6143E-2</v>
      </c>
      <c r="P19" s="42">
        <v>4.4470000000000004E-3</v>
      </c>
      <c r="Q19" s="42">
        <v>1.6299999999999999E-2</v>
      </c>
      <c r="R19" s="42">
        <v>0</v>
      </c>
      <c r="S19" s="42">
        <v>2.5790000000000001E-3</v>
      </c>
      <c r="T19" s="42">
        <v>4.0021000000000001E-2</v>
      </c>
      <c r="U19" s="42">
        <v>0.11982300000000001</v>
      </c>
      <c r="V19" s="42">
        <v>7.3689000000000004E-2</v>
      </c>
      <c r="W19" s="42">
        <v>0</v>
      </c>
      <c r="X19" s="42">
        <v>5.6781999999999999E-2</v>
      </c>
      <c r="Y19" s="42">
        <v>2.5469999999999998E-3</v>
      </c>
      <c r="Z19" s="42">
        <v>3.467E-3</v>
      </c>
      <c r="AA19" s="42">
        <v>0</v>
      </c>
      <c r="AB19" s="42">
        <v>1.4442E-2</v>
      </c>
      <c r="AC19" s="42">
        <v>4.4263999999999998E-2</v>
      </c>
      <c r="AD19" s="42">
        <v>7.515200000000001E-2</v>
      </c>
      <c r="AE19" s="42">
        <v>8.5105E-2</v>
      </c>
      <c r="AF19" s="42">
        <v>6.6042000000000003E-2</v>
      </c>
      <c r="AG19" s="42">
        <v>0.192051</v>
      </c>
      <c r="AH19" s="42">
        <v>6.7140000000000003E-3</v>
      </c>
      <c r="AI19" s="42">
        <f t="shared" si="0"/>
        <v>0.96917800000000009</v>
      </c>
      <c r="AJ19" s="26"/>
      <c r="AK19" s="27"/>
      <c r="AL19" s="28"/>
      <c r="AM19" s="29"/>
      <c r="AN19" s="29"/>
    </row>
    <row r="20" spans="1:40" ht="12" customHeight="1" x14ac:dyDescent="0.25">
      <c r="A20" s="40"/>
      <c r="B20" s="41" t="s">
        <v>24</v>
      </c>
      <c r="C20" s="42">
        <v>6.2449999999999997E-3</v>
      </c>
      <c r="D20" s="42">
        <v>2.0560000000000001E-3</v>
      </c>
      <c r="E20" s="42">
        <v>0</v>
      </c>
      <c r="F20" s="42">
        <v>6.4174999999999996E-2</v>
      </c>
      <c r="G20" s="42">
        <v>0.109634</v>
      </c>
      <c r="H20" s="42">
        <v>3.2221E-2</v>
      </c>
      <c r="I20" s="42">
        <v>1.487E-2</v>
      </c>
      <c r="J20" s="42">
        <v>3.0762999999999999E-2</v>
      </c>
      <c r="K20" s="42">
        <v>2.4334000000000001E-2</v>
      </c>
      <c r="L20" s="42">
        <v>7.986E-3</v>
      </c>
      <c r="M20" s="42">
        <v>3.5128E-2</v>
      </c>
      <c r="N20" s="42">
        <v>4.7571000000000002E-2</v>
      </c>
      <c r="O20" s="42">
        <v>3.3340000000000002E-2</v>
      </c>
      <c r="P20" s="42">
        <v>3.3535000000000002E-2</v>
      </c>
      <c r="Q20" s="42">
        <v>2.0454E-2</v>
      </c>
      <c r="R20" s="42">
        <v>1.6719999999999999E-2</v>
      </c>
      <c r="S20" s="42">
        <v>8.7799999999999996E-3</v>
      </c>
      <c r="T20" s="42">
        <v>4.0000000000000001E-3</v>
      </c>
      <c r="U20" s="42">
        <v>0.155422</v>
      </c>
      <c r="V20" s="42">
        <v>0</v>
      </c>
      <c r="W20" s="42">
        <v>0.12528300000000001</v>
      </c>
      <c r="X20" s="42">
        <v>4.1982000000000005E-2</v>
      </c>
      <c r="Y20" s="42">
        <v>6.3605999999999996E-2</v>
      </c>
      <c r="Z20" s="42">
        <v>2.2518E-2</v>
      </c>
      <c r="AA20" s="42">
        <v>1.7441999999999999E-2</v>
      </c>
      <c r="AB20" s="42">
        <v>0.104751</v>
      </c>
      <c r="AC20" s="42">
        <v>0.18932499999999999</v>
      </c>
      <c r="AD20" s="42">
        <v>0.11391800000000001</v>
      </c>
      <c r="AE20" s="42">
        <v>0.117437</v>
      </c>
      <c r="AF20" s="42">
        <v>8.5424E-2</v>
      </c>
      <c r="AG20" s="42">
        <v>5.6263000000000001E-2</v>
      </c>
      <c r="AH20" s="42">
        <v>2.2898999999999999E-2</v>
      </c>
      <c r="AI20" s="42">
        <f t="shared" si="0"/>
        <v>1.6080819999999998</v>
      </c>
      <c r="AJ20" s="26"/>
      <c r="AK20" s="27"/>
      <c r="AL20" s="28"/>
      <c r="AM20" s="29"/>
      <c r="AN20" s="29"/>
    </row>
    <row r="21" spans="1:40" ht="12" customHeight="1" x14ac:dyDescent="0.25">
      <c r="A21" s="40"/>
      <c r="B21" s="41" t="s">
        <v>26</v>
      </c>
      <c r="C21" s="42">
        <v>0</v>
      </c>
      <c r="D21" s="42">
        <v>0</v>
      </c>
      <c r="E21" s="42">
        <v>0</v>
      </c>
      <c r="F21" s="42">
        <v>0</v>
      </c>
      <c r="G21" s="42">
        <v>0</v>
      </c>
      <c r="H21" s="42">
        <v>7.5100000000000002E-3</v>
      </c>
      <c r="I21" s="42">
        <v>0</v>
      </c>
      <c r="J21" s="42">
        <v>0</v>
      </c>
      <c r="K21" s="42">
        <v>3.8949509999999998</v>
      </c>
      <c r="L21" s="42">
        <v>0</v>
      </c>
      <c r="M21" s="42">
        <v>8.0972000000000002E-2</v>
      </c>
      <c r="N21" s="42">
        <v>0</v>
      </c>
      <c r="O21" s="42">
        <v>2.7675000000000002E-2</v>
      </c>
      <c r="P21" s="42">
        <v>0</v>
      </c>
      <c r="Q21" s="42">
        <v>0.60780999999999996</v>
      </c>
      <c r="R21" s="42">
        <v>0.26318999999999998</v>
      </c>
      <c r="S21" s="42">
        <v>0</v>
      </c>
      <c r="T21" s="42">
        <v>0.191443</v>
      </c>
      <c r="U21" s="42">
        <v>0.17397699999999999</v>
      </c>
      <c r="V21" s="42">
        <v>0.119549</v>
      </c>
      <c r="W21" s="42">
        <v>8.8234000000000007E-2</v>
      </c>
      <c r="X21" s="42">
        <v>0.351829</v>
      </c>
      <c r="Y21" s="42">
        <v>7.2242000000000001E-2</v>
      </c>
      <c r="Z21" s="42">
        <v>2.6627000000000001E-2</v>
      </c>
      <c r="AA21" s="42">
        <v>0</v>
      </c>
      <c r="AB21" s="42">
        <v>0</v>
      </c>
      <c r="AC21" s="42">
        <v>0</v>
      </c>
      <c r="AD21" s="42">
        <v>0</v>
      </c>
      <c r="AE21" s="42">
        <v>0</v>
      </c>
      <c r="AF21" s="42">
        <v>0.01</v>
      </c>
      <c r="AG21" s="42">
        <v>0</v>
      </c>
      <c r="AH21" s="42">
        <v>0</v>
      </c>
      <c r="AI21" s="42">
        <f t="shared" si="0"/>
        <v>5.9160089999999999</v>
      </c>
      <c r="AJ21" s="26"/>
      <c r="AK21" s="27"/>
      <c r="AL21" s="28"/>
      <c r="AM21" s="29"/>
      <c r="AN21" s="29"/>
    </row>
    <row r="22" spans="1:40" ht="12" customHeight="1" x14ac:dyDescent="0.25">
      <c r="A22" s="40"/>
      <c r="B22" s="41" t="s">
        <v>28</v>
      </c>
      <c r="C22" s="42">
        <v>8.1693000000000002E-2</v>
      </c>
      <c r="D22" s="42">
        <v>2.9619999999999998E-3</v>
      </c>
      <c r="E22" s="42">
        <v>9.2860000000000009E-3</v>
      </c>
      <c r="F22" s="42">
        <v>0.177262</v>
      </c>
      <c r="G22" s="42">
        <v>8.5138000000000005E-2</v>
      </c>
      <c r="H22" s="42">
        <v>1.2492E-2</v>
      </c>
      <c r="I22" s="42">
        <v>4.9370000000000004E-3</v>
      </c>
      <c r="J22" s="42">
        <v>0</v>
      </c>
      <c r="K22" s="42">
        <v>2.8042999999999998E-2</v>
      </c>
      <c r="L22" s="42">
        <v>6.5630000000000003E-3</v>
      </c>
      <c r="M22" s="42">
        <v>0.203486</v>
      </c>
      <c r="N22" s="42">
        <v>0.20174500000000001</v>
      </c>
      <c r="O22" s="42">
        <v>4.5159999999999999E-2</v>
      </c>
      <c r="P22" s="42">
        <v>7.1781999999999999E-2</v>
      </c>
      <c r="Q22" s="42">
        <v>1.7958999999999999E-2</v>
      </c>
      <c r="R22" s="42">
        <v>0</v>
      </c>
      <c r="S22" s="42">
        <v>1.1036000000000001E-2</v>
      </c>
      <c r="T22" s="42">
        <v>0.15360399999999999</v>
      </c>
      <c r="U22" s="42">
        <v>3.1726999999999998E-2</v>
      </c>
      <c r="V22" s="42">
        <v>3.3474999999999998E-2</v>
      </c>
      <c r="W22" s="42">
        <v>3.6123000000000002E-2</v>
      </c>
      <c r="X22" s="42">
        <v>6.0852000000000003E-2</v>
      </c>
      <c r="Y22" s="42">
        <v>3.153E-3</v>
      </c>
      <c r="Z22" s="42">
        <v>2.016E-3</v>
      </c>
      <c r="AA22" s="42">
        <v>3.2909000000000001E-2</v>
      </c>
      <c r="AB22" s="42">
        <v>2.3584999999999998E-2</v>
      </c>
      <c r="AC22" s="42">
        <v>0.10663300000000001</v>
      </c>
      <c r="AD22" s="42">
        <v>6.9999999999999993E-2</v>
      </c>
      <c r="AE22" s="42">
        <v>6.8072999999999995E-2</v>
      </c>
      <c r="AF22" s="42">
        <v>2.0292999999999999E-2</v>
      </c>
      <c r="AG22" s="42">
        <v>4.7344999999999998E-2</v>
      </c>
      <c r="AH22" s="42">
        <v>4.4331999999999996E-2</v>
      </c>
      <c r="AI22" s="42">
        <f t="shared" si="0"/>
        <v>1.6936639999999998</v>
      </c>
      <c r="AJ22" s="26"/>
      <c r="AK22" s="27"/>
      <c r="AL22" s="28"/>
      <c r="AM22" s="29"/>
      <c r="AN22" s="29"/>
    </row>
    <row r="23" spans="1:40" ht="12" customHeight="1" x14ac:dyDescent="0.25">
      <c r="A23" s="40"/>
      <c r="B23" s="41" t="s">
        <v>30</v>
      </c>
      <c r="C23" s="42">
        <v>0</v>
      </c>
      <c r="D23" s="42">
        <v>0</v>
      </c>
      <c r="E23" s="42">
        <v>6.0000000000000001E-3</v>
      </c>
      <c r="F23" s="42">
        <v>2.128968</v>
      </c>
      <c r="G23" s="42">
        <v>0.81957599999999997</v>
      </c>
      <c r="H23" s="42">
        <v>0</v>
      </c>
      <c r="I23" s="42">
        <v>0</v>
      </c>
      <c r="J23" s="42">
        <v>0</v>
      </c>
      <c r="K23" s="42">
        <v>0</v>
      </c>
      <c r="L23" s="42">
        <v>0</v>
      </c>
      <c r="M23" s="42">
        <v>0</v>
      </c>
      <c r="N23" s="42">
        <v>0</v>
      </c>
      <c r="O23" s="42">
        <v>0</v>
      </c>
      <c r="P23" s="42">
        <v>0</v>
      </c>
      <c r="Q23" s="42">
        <v>0</v>
      </c>
      <c r="R23" s="42">
        <v>0</v>
      </c>
      <c r="S23" s="42">
        <v>0</v>
      </c>
      <c r="T23" s="42">
        <v>0</v>
      </c>
      <c r="U23" s="42">
        <v>0</v>
      </c>
      <c r="V23" s="42">
        <v>0</v>
      </c>
      <c r="W23" s="42">
        <v>6.3829999999999998E-3</v>
      </c>
      <c r="X23" s="42">
        <v>0</v>
      </c>
      <c r="Y23" s="42">
        <v>0</v>
      </c>
      <c r="Z23" s="42">
        <v>0</v>
      </c>
      <c r="AA23" s="42">
        <v>0</v>
      </c>
      <c r="AB23" s="42">
        <v>0</v>
      </c>
      <c r="AC23" s="42">
        <v>0</v>
      </c>
      <c r="AD23" s="42">
        <v>0</v>
      </c>
      <c r="AE23" s="42">
        <v>0</v>
      </c>
      <c r="AF23" s="42">
        <v>0</v>
      </c>
      <c r="AG23" s="42">
        <v>0</v>
      </c>
      <c r="AH23" s="42">
        <v>0</v>
      </c>
      <c r="AI23" s="42">
        <f t="shared" si="0"/>
        <v>2.9609269999999999</v>
      </c>
      <c r="AJ23" s="26"/>
      <c r="AK23" s="27"/>
      <c r="AL23" s="28"/>
      <c r="AM23" s="29"/>
      <c r="AN23" s="29"/>
    </row>
    <row r="24" spans="1:40" ht="12" customHeight="1" x14ac:dyDescent="0.25">
      <c r="A24" s="40"/>
      <c r="B24" s="41" t="s">
        <v>32</v>
      </c>
      <c r="C24" s="42">
        <v>1.1792E-2</v>
      </c>
      <c r="D24" s="42">
        <v>0</v>
      </c>
      <c r="E24" s="42">
        <v>2.0509999999999999E-3</v>
      </c>
      <c r="F24" s="42">
        <v>0</v>
      </c>
      <c r="G24" s="42">
        <v>0</v>
      </c>
      <c r="H24" s="42">
        <v>0</v>
      </c>
      <c r="I24" s="42">
        <v>0</v>
      </c>
      <c r="J24" s="42">
        <v>0</v>
      </c>
      <c r="K24" s="42">
        <v>0.35354599999999997</v>
      </c>
      <c r="L24" s="42">
        <v>8.2850000000000007E-3</v>
      </c>
      <c r="M24" s="42">
        <v>3.2060000000000001E-3</v>
      </c>
      <c r="N24" s="42">
        <v>0</v>
      </c>
      <c r="O24" s="42">
        <v>0.13831599999999999</v>
      </c>
      <c r="P24" s="42">
        <v>0.24886200000000003</v>
      </c>
      <c r="Q24" s="42">
        <v>0.19258900000000001</v>
      </c>
      <c r="R24" s="42">
        <v>2.1998E-2</v>
      </c>
      <c r="S24" s="42">
        <v>0</v>
      </c>
      <c r="T24" s="42">
        <v>2.1908000000000004E-2</v>
      </c>
      <c r="U24" s="42">
        <v>2.9901E-2</v>
      </c>
      <c r="V24" s="42">
        <v>0.74522999999999995</v>
      </c>
      <c r="W24" s="42">
        <v>3.9555999999999994E-2</v>
      </c>
      <c r="X24" s="42">
        <v>2.3319999999999999E-3</v>
      </c>
      <c r="Y24" s="42">
        <v>5.1649E-2</v>
      </c>
      <c r="Z24" s="42">
        <v>13.277165</v>
      </c>
      <c r="AA24" s="42">
        <v>0.71973300000000007</v>
      </c>
      <c r="AB24" s="42">
        <v>4.4907000000000002E-2</v>
      </c>
      <c r="AC24" s="42">
        <v>0.11063600000000001</v>
      </c>
      <c r="AD24" s="42">
        <v>0.28282499999999999</v>
      </c>
      <c r="AE24" s="42">
        <v>0.31975699999999996</v>
      </c>
      <c r="AF24" s="42">
        <v>0.128389</v>
      </c>
      <c r="AG24" s="42">
        <v>0.96235700000000002</v>
      </c>
      <c r="AH24" s="42">
        <v>8.6821999999999996E-2</v>
      </c>
      <c r="AI24" s="42">
        <f t="shared" si="0"/>
        <v>17.803812000000001</v>
      </c>
      <c r="AJ24" s="26"/>
      <c r="AK24" s="27"/>
      <c r="AL24" s="28"/>
      <c r="AM24" s="29"/>
      <c r="AN24" s="29"/>
    </row>
    <row r="25" spans="1:40" ht="12" customHeight="1" x14ac:dyDescent="0.25">
      <c r="A25" s="40"/>
      <c r="B25" s="41" t="s">
        <v>34</v>
      </c>
      <c r="C25" s="42">
        <v>0</v>
      </c>
      <c r="D25" s="42">
        <v>2.0348999999999999E-2</v>
      </c>
      <c r="E25" s="42">
        <v>1.4256E-2</v>
      </c>
      <c r="F25" s="42">
        <v>5.2324000000000002E-2</v>
      </c>
      <c r="G25" s="42">
        <v>2.2333000000000002E-2</v>
      </c>
      <c r="H25" s="42">
        <v>0</v>
      </c>
      <c r="I25" s="42">
        <v>4.7356000000000002E-2</v>
      </c>
      <c r="J25" s="42">
        <v>0.106485</v>
      </c>
      <c r="K25" s="42">
        <v>8.4566000000000002E-2</v>
      </c>
      <c r="L25" s="42">
        <v>1.1790449999999999</v>
      </c>
      <c r="M25" s="42">
        <v>4.6419000000000002E-2</v>
      </c>
      <c r="N25" s="42">
        <v>2.009E-2</v>
      </c>
      <c r="O25" s="42">
        <v>6.2774999999999997E-2</v>
      </c>
      <c r="P25" s="42">
        <v>4.5770000000000003E-3</v>
      </c>
      <c r="Q25" s="42">
        <v>1.2253E-2</v>
      </c>
      <c r="R25" s="42">
        <v>0.10491199999999999</v>
      </c>
      <c r="S25" s="42">
        <v>0.211864</v>
      </c>
      <c r="T25" s="42">
        <v>0</v>
      </c>
      <c r="U25" s="42">
        <v>2.4967E-2</v>
      </c>
      <c r="V25" s="42">
        <v>0.20283100000000001</v>
      </c>
      <c r="W25" s="42">
        <v>0.233988</v>
      </c>
      <c r="X25" s="42">
        <v>0.24010899999999999</v>
      </c>
      <c r="Y25" s="42">
        <v>0.261544</v>
      </c>
      <c r="Z25" s="42">
        <v>0.36335200000000001</v>
      </c>
      <c r="AA25" s="42">
        <v>0.28554099999999999</v>
      </c>
      <c r="AB25" s="42">
        <v>0.35146300000000003</v>
      </c>
      <c r="AC25" s="42">
        <v>0.61456299999999997</v>
      </c>
      <c r="AD25" s="42">
        <v>0.90183799999999992</v>
      </c>
      <c r="AE25" s="42">
        <v>0.71873799999999999</v>
      </c>
      <c r="AF25" s="42">
        <v>0.66502300000000014</v>
      </c>
      <c r="AG25" s="42">
        <v>0.37900499999999998</v>
      </c>
      <c r="AH25" s="42">
        <v>0.45324099999999995</v>
      </c>
      <c r="AI25" s="42">
        <f t="shared" si="0"/>
        <v>7.6858069999999996</v>
      </c>
      <c r="AJ25" s="26"/>
      <c r="AK25" s="27"/>
      <c r="AL25" s="28"/>
      <c r="AM25" s="29"/>
      <c r="AN25" s="29"/>
    </row>
    <row r="26" spans="1:40" ht="12" customHeight="1" x14ac:dyDescent="0.25">
      <c r="A26" s="40"/>
      <c r="B26" s="41" t="s">
        <v>36</v>
      </c>
      <c r="C26" s="42">
        <v>3.082554</v>
      </c>
      <c r="D26" s="42">
        <v>0.85635300000000003</v>
      </c>
      <c r="E26" s="42">
        <v>0.77940900000000002</v>
      </c>
      <c r="F26" s="42">
        <v>0.39910199999999996</v>
      </c>
      <c r="G26" s="42">
        <v>0.256212</v>
      </c>
      <c r="H26" s="42">
        <v>0.76172799999999985</v>
      </c>
      <c r="I26" s="42">
        <v>1.2392540000000001</v>
      </c>
      <c r="J26" s="42">
        <v>2.1849289999999999</v>
      </c>
      <c r="K26" s="42">
        <v>1.1940110000000002</v>
      </c>
      <c r="L26" s="42">
        <v>2.5100509999999998</v>
      </c>
      <c r="M26" s="42">
        <v>3.3903849999999998</v>
      </c>
      <c r="N26" s="42">
        <v>3.7229920000000005</v>
      </c>
      <c r="O26" s="42">
        <v>1.5815810000000001</v>
      </c>
      <c r="P26" s="42">
        <v>3.3833769999999999</v>
      </c>
      <c r="Q26" s="42">
        <v>2.028632</v>
      </c>
      <c r="R26" s="42">
        <v>3.3166010000000004</v>
      </c>
      <c r="S26" s="42">
        <v>5.6032340000000005</v>
      </c>
      <c r="T26" s="42">
        <v>6.0906940000000009</v>
      </c>
      <c r="U26" s="42">
        <v>3.1521889999999999</v>
      </c>
      <c r="V26" s="42">
        <v>2.5130429999999997</v>
      </c>
      <c r="W26" s="42">
        <v>4.0973850000000001</v>
      </c>
      <c r="X26" s="42">
        <v>1.6806089999999998</v>
      </c>
      <c r="Y26" s="42">
        <v>4.7570249999999996</v>
      </c>
      <c r="Z26" s="42">
        <v>3.8235459999999999</v>
      </c>
      <c r="AA26" s="42">
        <v>4.211799000000001</v>
      </c>
      <c r="AB26" s="42">
        <v>21.748199</v>
      </c>
      <c r="AC26" s="42">
        <v>4.8906830000000001</v>
      </c>
      <c r="AD26" s="42">
        <v>2.7593879999999995</v>
      </c>
      <c r="AE26" s="42">
        <v>4.6714679999999991</v>
      </c>
      <c r="AF26" s="42">
        <v>2.6676379999999997</v>
      </c>
      <c r="AG26" s="42">
        <v>3.0896280000000003</v>
      </c>
      <c r="AH26" s="42">
        <v>3.8329529999999998</v>
      </c>
      <c r="AI26" s="42">
        <f t="shared" si="0"/>
        <v>110.276652</v>
      </c>
      <c r="AJ26" s="26"/>
      <c r="AK26" s="27"/>
      <c r="AL26" s="28"/>
      <c r="AM26" s="29"/>
      <c r="AN26" s="29"/>
    </row>
    <row r="27" spans="1:40" ht="12" customHeight="1" x14ac:dyDescent="0.25">
      <c r="A27" s="40"/>
      <c r="B27" s="41" t="s">
        <v>38</v>
      </c>
      <c r="C27" s="42">
        <v>0.38915500000000003</v>
      </c>
      <c r="D27" s="42">
        <v>9.8685999999999996E-2</v>
      </c>
      <c r="E27" s="42">
        <v>9.2687999999999993E-2</v>
      </c>
      <c r="F27" s="42">
        <v>2.4506999999999998E-2</v>
      </c>
      <c r="G27" s="42">
        <v>0</v>
      </c>
      <c r="H27" s="42">
        <v>0</v>
      </c>
      <c r="I27" s="42">
        <v>3.058E-3</v>
      </c>
      <c r="J27" s="42">
        <v>0</v>
      </c>
      <c r="K27" s="42">
        <v>0</v>
      </c>
      <c r="L27" s="42">
        <v>8.4774000000000002E-2</v>
      </c>
      <c r="M27" s="42">
        <v>7.3306999999999997E-2</v>
      </c>
      <c r="N27" s="42">
        <v>5.3859000000000004E-2</v>
      </c>
      <c r="O27" s="42">
        <v>2.7562E-2</v>
      </c>
      <c r="P27" s="42">
        <v>0</v>
      </c>
      <c r="Q27" s="42">
        <v>3.5260000000000001E-3</v>
      </c>
      <c r="R27" s="42">
        <v>0</v>
      </c>
      <c r="S27" s="42">
        <v>0</v>
      </c>
      <c r="T27" s="42">
        <v>0</v>
      </c>
      <c r="U27" s="42">
        <v>0</v>
      </c>
      <c r="V27" s="42">
        <v>0</v>
      </c>
      <c r="W27" s="42">
        <v>0</v>
      </c>
      <c r="X27" s="42">
        <v>0</v>
      </c>
      <c r="Y27" s="42">
        <v>0</v>
      </c>
      <c r="Z27" s="42">
        <v>0</v>
      </c>
      <c r="AA27" s="42">
        <v>0</v>
      </c>
      <c r="AB27" s="42">
        <v>0</v>
      </c>
      <c r="AC27" s="42">
        <v>0</v>
      </c>
      <c r="AD27" s="42">
        <v>0.193939</v>
      </c>
      <c r="AE27" s="42">
        <v>0</v>
      </c>
      <c r="AF27" s="42">
        <v>0</v>
      </c>
      <c r="AG27" s="42">
        <v>0</v>
      </c>
      <c r="AH27" s="42">
        <v>0</v>
      </c>
      <c r="AI27" s="42">
        <f t="shared" si="0"/>
        <v>1.045061</v>
      </c>
      <c r="AJ27" s="26"/>
      <c r="AK27" s="27"/>
      <c r="AL27" s="28"/>
      <c r="AM27" s="29"/>
      <c r="AN27" s="29"/>
    </row>
    <row r="28" spans="1:40" ht="12" customHeight="1" x14ac:dyDescent="0.25">
      <c r="A28" s="40"/>
      <c r="B28" s="41" t="s">
        <v>40</v>
      </c>
      <c r="C28" s="42">
        <v>0</v>
      </c>
      <c r="D28" s="42">
        <v>0</v>
      </c>
      <c r="E28" s="42">
        <v>0</v>
      </c>
      <c r="F28" s="42">
        <v>0</v>
      </c>
      <c r="G28" s="42">
        <v>0</v>
      </c>
      <c r="H28" s="42">
        <v>6.1903E-2</v>
      </c>
      <c r="I28" s="42">
        <v>0</v>
      </c>
      <c r="J28" s="42">
        <v>0</v>
      </c>
      <c r="K28" s="42">
        <v>0</v>
      </c>
      <c r="L28" s="42">
        <v>0</v>
      </c>
      <c r="M28" s="42">
        <v>0</v>
      </c>
      <c r="N28" s="42">
        <v>0.44799800000000001</v>
      </c>
      <c r="O28" s="42">
        <v>0</v>
      </c>
      <c r="P28" s="42">
        <v>0</v>
      </c>
      <c r="Q28" s="42">
        <v>0</v>
      </c>
      <c r="R28" s="42">
        <v>0</v>
      </c>
      <c r="S28" s="42">
        <v>0</v>
      </c>
      <c r="T28" s="42">
        <v>2.1320000000000002E-3</v>
      </c>
      <c r="U28" s="42">
        <v>0</v>
      </c>
      <c r="V28" s="42">
        <v>0.01</v>
      </c>
      <c r="W28" s="42">
        <v>0</v>
      </c>
      <c r="X28" s="42">
        <v>0</v>
      </c>
      <c r="Y28" s="42">
        <v>0</v>
      </c>
      <c r="Z28" s="42">
        <v>1.8665999999999999E-2</v>
      </c>
      <c r="AA28" s="42">
        <v>2.885E-3</v>
      </c>
      <c r="AB28" s="42">
        <v>0</v>
      </c>
      <c r="AC28" s="42">
        <v>0</v>
      </c>
      <c r="AD28" s="42">
        <v>0</v>
      </c>
      <c r="AE28" s="42">
        <v>1.8102E-2</v>
      </c>
      <c r="AF28" s="42">
        <v>1.4694E-2</v>
      </c>
      <c r="AG28" s="42">
        <v>1.2514000000000001E-2</v>
      </c>
      <c r="AH28" s="42">
        <v>0</v>
      </c>
      <c r="AI28" s="42">
        <f t="shared" si="0"/>
        <v>0.58889400000000003</v>
      </c>
      <c r="AJ28" s="26"/>
      <c r="AK28" s="27"/>
      <c r="AL28" s="28"/>
      <c r="AM28" s="29"/>
      <c r="AN28" s="29"/>
    </row>
    <row r="29" spans="1:40" ht="12" customHeight="1" x14ac:dyDescent="0.25">
      <c r="A29" s="40"/>
      <c r="B29" s="41" t="s">
        <v>42</v>
      </c>
      <c r="C29" s="42">
        <v>0</v>
      </c>
      <c r="D29" s="42">
        <v>2.988E-2</v>
      </c>
      <c r="E29" s="42">
        <v>1.0343E-2</v>
      </c>
      <c r="F29" s="42">
        <v>7.4999999999999997E-3</v>
      </c>
      <c r="G29" s="42">
        <v>3.735147</v>
      </c>
      <c r="H29" s="42">
        <v>2.7299999999999998E-3</v>
      </c>
      <c r="I29" s="42">
        <v>1.1035E-2</v>
      </c>
      <c r="J29" s="42">
        <v>1.2645E-2</v>
      </c>
      <c r="K29" s="42">
        <v>0</v>
      </c>
      <c r="L29" s="42">
        <v>0.05</v>
      </c>
      <c r="M29" s="42">
        <v>7.7749999999999998E-3</v>
      </c>
      <c r="N29" s="42">
        <v>0</v>
      </c>
      <c r="O29" s="42">
        <v>1.0368E-2</v>
      </c>
      <c r="P29" s="42">
        <v>1.6716000000000002E-2</v>
      </c>
      <c r="Q29" s="42">
        <v>6.5490000000000007E-2</v>
      </c>
      <c r="R29" s="42">
        <v>2.1762000000000004E-2</v>
      </c>
      <c r="S29" s="42">
        <v>3.264E-3</v>
      </c>
      <c r="T29" s="42">
        <v>8.3655000000000007E-2</v>
      </c>
      <c r="U29" s="42">
        <v>1.005814</v>
      </c>
      <c r="V29" s="42">
        <v>1.0323000000000001E-2</v>
      </c>
      <c r="W29" s="42">
        <v>0.243141</v>
      </c>
      <c r="X29" s="42">
        <v>9.1561000000000003E-2</v>
      </c>
      <c r="Y29" s="42">
        <v>7.6649999999999999E-3</v>
      </c>
      <c r="Z29" s="42">
        <v>6.9024000000000002E-2</v>
      </c>
      <c r="AA29" s="42">
        <v>0</v>
      </c>
      <c r="AB29" s="42">
        <v>4.4135999999999995E-2</v>
      </c>
      <c r="AC29" s="42">
        <v>0.15749000000000002</v>
      </c>
      <c r="AD29" s="42">
        <v>0</v>
      </c>
      <c r="AE29" s="42">
        <v>0.05</v>
      </c>
      <c r="AF29" s="42">
        <v>3.4099999999999998E-2</v>
      </c>
      <c r="AG29" s="42">
        <v>5.62E-3</v>
      </c>
      <c r="AH29" s="42">
        <v>1.695E-2</v>
      </c>
      <c r="AI29" s="42">
        <f t="shared" si="0"/>
        <v>5.8041339999999986</v>
      </c>
      <c r="AJ29" s="26"/>
      <c r="AK29" s="27"/>
      <c r="AL29" s="28"/>
      <c r="AM29" s="29"/>
      <c r="AN29" s="29"/>
    </row>
    <row r="30" spans="1:40" ht="12" customHeight="1" x14ac:dyDescent="0.25">
      <c r="A30" s="40"/>
      <c r="B30" s="41" t="s">
        <v>44</v>
      </c>
      <c r="C30" s="42">
        <v>0.30686999999999998</v>
      </c>
      <c r="D30" s="42">
        <v>0.204372</v>
      </c>
      <c r="E30" s="42">
        <v>0.46849000000000002</v>
      </c>
      <c r="F30" s="42">
        <v>0.17527999999999999</v>
      </c>
      <c r="G30" s="42">
        <v>5.0946999999999999E-2</v>
      </c>
      <c r="H30" s="42">
        <v>0.45713399999999998</v>
      </c>
      <c r="I30" s="42">
        <v>0.18493099999999998</v>
      </c>
      <c r="J30" s="42">
        <v>0.41487800000000002</v>
      </c>
      <c r="K30" s="42">
        <v>1.4781409999999999</v>
      </c>
      <c r="L30" s="42">
        <v>0.13564200000000001</v>
      </c>
      <c r="M30" s="42">
        <v>0.32932600000000001</v>
      </c>
      <c r="N30" s="42">
        <v>0.79904500000000012</v>
      </c>
      <c r="O30" s="42">
        <v>0.59567599999999998</v>
      </c>
      <c r="P30" s="42">
        <v>0.18361899999999998</v>
      </c>
      <c r="Q30" s="42">
        <v>0.58741199999999982</v>
      </c>
      <c r="R30" s="42">
        <v>0.10512700000000001</v>
      </c>
      <c r="S30" s="42">
        <v>3.0635310000000002</v>
      </c>
      <c r="T30" s="42">
        <v>0.32217000000000001</v>
      </c>
      <c r="U30" s="42">
        <v>0.11369800000000001</v>
      </c>
      <c r="V30" s="42">
        <v>0.18384900000000001</v>
      </c>
      <c r="W30" s="42">
        <v>0.66457700000000008</v>
      </c>
      <c r="X30" s="42">
        <v>0.10863399999999999</v>
      </c>
      <c r="Y30" s="42">
        <v>6.1491999999999998E-2</v>
      </c>
      <c r="Z30" s="42">
        <v>0.39891099999999996</v>
      </c>
      <c r="AA30" s="42">
        <v>1.6335139999999999</v>
      </c>
      <c r="AB30" s="42">
        <v>1.3192100000000002</v>
      </c>
      <c r="AC30" s="42">
        <v>0.89865600000000001</v>
      </c>
      <c r="AD30" s="42">
        <v>0.29722900000000002</v>
      </c>
      <c r="AE30" s="42">
        <v>0.42729900000000004</v>
      </c>
      <c r="AF30" s="42">
        <v>0.28109099999999992</v>
      </c>
      <c r="AG30" s="42">
        <v>0.43156100000000003</v>
      </c>
      <c r="AH30" s="42">
        <v>0.27030800000000005</v>
      </c>
      <c r="AI30" s="42">
        <f t="shared" si="0"/>
        <v>16.95262</v>
      </c>
      <c r="AJ30" s="26"/>
      <c r="AK30" s="27"/>
      <c r="AL30" s="28"/>
      <c r="AM30" s="29"/>
      <c r="AN30" s="29"/>
    </row>
    <row r="31" spans="1:40" ht="12" customHeight="1" x14ac:dyDescent="0.25">
      <c r="A31" s="40"/>
      <c r="B31" s="41" t="s">
        <v>46</v>
      </c>
      <c r="C31" s="42">
        <v>0.30452699999999999</v>
      </c>
      <c r="D31" s="42">
        <v>0.103397</v>
      </c>
      <c r="E31" s="42">
        <v>4.9044999999999998E-2</v>
      </c>
      <c r="F31" s="42">
        <v>8.3773E-2</v>
      </c>
      <c r="G31" s="42">
        <v>2.0699999999999998E-3</v>
      </c>
      <c r="H31" s="42">
        <v>0</v>
      </c>
      <c r="I31" s="42">
        <v>5.8960000000000005E-2</v>
      </c>
      <c r="J31" s="42">
        <v>1.0987580000000001</v>
      </c>
      <c r="K31" s="42">
        <v>3.1537579999999998</v>
      </c>
      <c r="L31" s="42">
        <v>0.59246500000000002</v>
      </c>
      <c r="M31" s="42">
        <v>5.4598999999999995E-2</v>
      </c>
      <c r="N31" s="42">
        <v>9.3460000000000001E-2</v>
      </c>
      <c r="O31" s="42">
        <v>8.8450000000000001E-2</v>
      </c>
      <c r="P31" s="42">
        <v>6.9047999999999998E-2</v>
      </c>
      <c r="Q31" s="42">
        <v>5.8425999999999999E-2</v>
      </c>
      <c r="R31" s="42">
        <v>0.29254000000000002</v>
      </c>
      <c r="S31" s="42">
        <v>0.337532</v>
      </c>
      <c r="T31" s="42">
        <v>5.3610000000000005E-2</v>
      </c>
      <c r="U31" s="42">
        <v>0.18738200000000002</v>
      </c>
      <c r="V31" s="42">
        <v>0.14733400000000002</v>
      </c>
      <c r="W31" s="42">
        <v>0.22151499999999999</v>
      </c>
      <c r="X31" s="42">
        <v>0.159909</v>
      </c>
      <c r="Y31" s="42">
        <v>0.64358300000000002</v>
      </c>
      <c r="Z31" s="42">
        <v>0.210373</v>
      </c>
      <c r="AA31" s="42">
        <v>0.38101800000000002</v>
      </c>
      <c r="AB31" s="42">
        <v>0.49937400000000004</v>
      </c>
      <c r="AC31" s="42">
        <v>0.61750299999999991</v>
      </c>
      <c r="AD31" s="42">
        <v>0.92380200000000012</v>
      </c>
      <c r="AE31" s="42">
        <v>0.84423900000000007</v>
      </c>
      <c r="AF31" s="42">
        <v>1.2826609999999998</v>
      </c>
      <c r="AG31" s="42">
        <v>0.84738399999999992</v>
      </c>
      <c r="AH31" s="42">
        <v>1.0111839999999999</v>
      </c>
      <c r="AI31" s="42">
        <f t="shared" si="0"/>
        <v>14.471678999999998</v>
      </c>
      <c r="AJ31" s="26"/>
      <c r="AK31" s="27"/>
      <c r="AL31" s="28"/>
      <c r="AM31" s="29"/>
      <c r="AN31" s="29"/>
    </row>
    <row r="32" spans="1:40" ht="12" customHeight="1" x14ac:dyDescent="0.25">
      <c r="A32" s="40"/>
      <c r="B32" s="41" t="s">
        <v>48</v>
      </c>
      <c r="C32" s="42">
        <v>1.392E-3</v>
      </c>
      <c r="D32" s="42">
        <v>0</v>
      </c>
      <c r="E32" s="42">
        <v>3.3100000000000002E-4</v>
      </c>
      <c r="F32" s="42">
        <v>5.1500000000000001E-3</v>
      </c>
      <c r="G32" s="42">
        <v>0</v>
      </c>
      <c r="H32" s="42">
        <v>0</v>
      </c>
      <c r="I32" s="42">
        <v>2.8979999999999999E-2</v>
      </c>
      <c r="J32" s="42">
        <v>1.5213000000000001E-2</v>
      </c>
      <c r="K32" s="42">
        <v>4.4009E-2</v>
      </c>
      <c r="L32" s="42">
        <v>1.2160000000000001E-2</v>
      </c>
      <c r="M32" s="42">
        <v>0</v>
      </c>
      <c r="N32" s="42">
        <v>2.2450999999999999E-2</v>
      </c>
      <c r="O32" s="42">
        <v>0</v>
      </c>
      <c r="P32" s="42">
        <v>0</v>
      </c>
      <c r="Q32" s="42">
        <v>7.9649999999999999E-2</v>
      </c>
      <c r="R32" s="42">
        <v>0</v>
      </c>
      <c r="S32" s="42">
        <v>0</v>
      </c>
      <c r="T32" s="42">
        <v>5.3839999999999999E-3</v>
      </c>
      <c r="U32" s="42">
        <v>0</v>
      </c>
      <c r="V32" s="42">
        <v>0</v>
      </c>
      <c r="W32" s="42">
        <v>0</v>
      </c>
      <c r="X32" s="42">
        <v>2.2615E-2</v>
      </c>
      <c r="Y32" s="42">
        <v>0</v>
      </c>
      <c r="Z32" s="42">
        <v>0</v>
      </c>
      <c r="AA32" s="42">
        <v>0</v>
      </c>
      <c r="AB32" s="42">
        <v>2.0070000000000001E-2</v>
      </c>
      <c r="AC32" s="42">
        <v>1.5245E-2</v>
      </c>
      <c r="AD32" s="42">
        <v>8.2552E-2</v>
      </c>
      <c r="AE32" s="42">
        <v>1.8103000000000001E-2</v>
      </c>
      <c r="AF32" s="42">
        <v>0</v>
      </c>
      <c r="AG32" s="42">
        <v>0</v>
      </c>
      <c r="AH32" s="42">
        <v>0</v>
      </c>
      <c r="AI32" s="42">
        <f t="shared" si="0"/>
        <v>0.373305</v>
      </c>
      <c r="AJ32" s="26"/>
      <c r="AK32" s="27"/>
      <c r="AL32" s="28"/>
      <c r="AM32" s="29"/>
      <c r="AN32" s="29"/>
    </row>
    <row r="33" spans="1:40" ht="12" customHeight="1" x14ac:dyDescent="0.25">
      <c r="A33" s="40"/>
      <c r="B33" s="41" t="s">
        <v>50</v>
      </c>
      <c r="C33" s="42">
        <v>2.9680000000000002E-3</v>
      </c>
      <c r="D33" s="42">
        <v>4.2090000000000001E-3</v>
      </c>
      <c r="E33" s="42">
        <v>3.1440000000000001E-3</v>
      </c>
      <c r="F33" s="42">
        <v>6.1199999999999996E-3</v>
      </c>
      <c r="G33" s="42">
        <v>0</v>
      </c>
      <c r="H33" s="42">
        <v>0</v>
      </c>
      <c r="I33" s="42">
        <v>0</v>
      </c>
      <c r="J33" s="42">
        <v>0</v>
      </c>
      <c r="K33" s="42">
        <v>2.052E-3</v>
      </c>
      <c r="L33" s="42">
        <v>0</v>
      </c>
      <c r="M33" s="42">
        <v>0</v>
      </c>
      <c r="N33" s="42">
        <v>0</v>
      </c>
      <c r="O33" s="42">
        <v>3.5186000000000002E-2</v>
      </c>
      <c r="P33" s="42">
        <v>0</v>
      </c>
      <c r="Q33" s="42">
        <v>0</v>
      </c>
      <c r="R33" s="42">
        <v>0</v>
      </c>
      <c r="S33" s="42">
        <v>0</v>
      </c>
      <c r="T33" s="42">
        <v>0</v>
      </c>
      <c r="U33" s="42">
        <v>2.8310000000000002E-3</v>
      </c>
      <c r="V33" s="42">
        <v>0</v>
      </c>
      <c r="W33" s="42">
        <v>0</v>
      </c>
      <c r="X33" s="42">
        <v>0</v>
      </c>
      <c r="Y33" s="42">
        <v>0.139511</v>
      </c>
      <c r="Z33" s="42">
        <v>0</v>
      </c>
      <c r="AA33" s="42">
        <v>0</v>
      </c>
      <c r="AB33" s="42">
        <v>0</v>
      </c>
      <c r="AC33" s="42">
        <v>0</v>
      </c>
      <c r="AD33" s="42">
        <v>1.5778E-2</v>
      </c>
      <c r="AE33" s="42">
        <v>5.7120000000000001E-3</v>
      </c>
      <c r="AF33" s="42">
        <v>0</v>
      </c>
      <c r="AG33" s="42">
        <v>0</v>
      </c>
      <c r="AH33" s="42">
        <v>0</v>
      </c>
      <c r="AI33" s="42">
        <f t="shared" si="0"/>
        <v>0.21751100000000001</v>
      </c>
      <c r="AJ33" s="26"/>
      <c r="AK33" s="27"/>
      <c r="AL33" s="28"/>
      <c r="AM33" s="29"/>
      <c r="AN33" s="29"/>
    </row>
    <row r="34" spans="1:40" ht="12" customHeight="1" x14ac:dyDescent="0.25">
      <c r="A34" s="40"/>
      <c r="B34" s="41" t="s">
        <v>52</v>
      </c>
      <c r="C34" s="42">
        <v>0.213287</v>
      </c>
      <c r="D34" s="42">
        <v>7.1473999999999982E-2</v>
      </c>
      <c r="E34" s="42">
        <v>0.64488499999999993</v>
      </c>
      <c r="F34" s="42">
        <v>1.602727</v>
      </c>
      <c r="G34" s="42">
        <v>7.9805000000000001E-2</v>
      </c>
      <c r="H34" s="42">
        <v>0.65964899999999993</v>
      </c>
      <c r="I34" s="42">
        <v>0.20698900000000001</v>
      </c>
      <c r="J34" s="42">
        <v>0.38784999999999997</v>
      </c>
      <c r="K34" s="42">
        <v>1.686286</v>
      </c>
      <c r="L34" s="42">
        <v>0.18624999999999997</v>
      </c>
      <c r="M34" s="42">
        <v>0.57837899999999998</v>
      </c>
      <c r="N34" s="42">
        <v>0.43273300000000003</v>
      </c>
      <c r="O34" s="42">
        <v>1.2691260000000002</v>
      </c>
      <c r="P34" s="42">
        <v>0.23290900000000003</v>
      </c>
      <c r="Q34" s="42">
        <v>0.58548299999999998</v>
      </c>
      <c r="R34" s="42">
        <v>0.574102</v>
      </c>
      <c r="S34" s="42">
        <v>0.7953070000000001</v>
      </c>
      <c r="T34" s="42">
        <v>1.1538839999999999</v>
      </c>
      <c r="U34" s="42">
        <v>0.30017499999999997</v>
      </c>
      <c r="V34" s="42">
        <v>3.407921</v>
      </c>
      <c r="W34" s="42">
        <v>4.7835850000000004</v>
      </c>
      <c r="X34" s="42">
        <v>3.2997120000000009</v>
      </c>
      <c r="Y34" s="42">
        <v>2.2185979999999992</v>
      </c>
      <c r="Z34" s="42">
        <v>2.6650460000000002</v>
      </c>
      <c r="AA34" s="42">
        <v>8.2595130000000001</v>
      </c>
      <c r="AB34" s="42">
        <v>13.633016</v>
      </c>
      <c r="AC34" s="42">
        <v>5.8710719999999998</v>
      </c>
      <c r="AD34" s="42">
        <v>6.4683070000000011</v>
      </c>
      <c r="AE34" s="42">
        <v>6.1646300000000007</v>
      </c>
      <c r="AF34" s="42">
        <v>3.2074710000000004</v>
      </c>
      <c r="AG34" s="42">
        <v>2.2879110000000003</v>
      </c>
      <c r="AH34" s="42">
        <v>1.5504210000000003</v>
      </c>
      <c r="AI34" s="42">
        <f t="shared" si="0"/>
        <v>75.478502999999989</v>
      </c>
      <c r="AJ34" s="26"/>
      <c r="AK34" s="27"/>
      <c r="AL34" s="28"/>
      <c r="AM34" s="29"/>
      <c r="AN34" s="29"/>
    </row>
    <row r="35" spans="1:40" ht="12" customHeight="1" x14ac:dyDescent="0.25">
      <c r="A35" s="40"/>
      <c r="B35" s="41" t="s">
        <v>427</v>
      </c>
      <c r="C35" s="42">
        <v>14.489751999999999</v>
      </c>
      <c r="D35" s="42">
        <v>2.8360149999999997</v>
      </c>
      <c r="E35" s="42">
        <v>6.9081969999999995</v>
      </c>
      <c r="F35" s="42">
        <v>6.9475319999999998</v>
      </c>
      <c r="G35" s="42">
        <v>6.7593800000000011</v>
      </c>
      <c r="H35" s="42">
        <v>6.1274689999999987</v>
      </c>
      <c r="I35" s="42">
        <v>11.660687000000001</v>
      </c>
      <c r="J35" s="42">
        <v>14.546799999999999</v>
      </c>
      <c r="K35" s="42">
        <v>26.693831999999997</v>
      </c>
      <c r="L35" s="42">
        <v>16.039089000000004</v>
      </c>
      <c r="M35" s="42">
        <v>32.399100000000004</v>
      </c>
      <c r="N35" s="42">
        <v>9.6550980000000006</v>
      </c>
      <c r="O35" s="42">
        <v>14.593928999999996</v>
      </c>
      <c r="P35" s="42">
        <v>15.264387000000006</v>
      </c>
      <c r="Q35" s="42">
        <v>11.381851000000005</v>
      </c>
      <c r="R35" s="42">
        <v>11.21185</v>
      </c>
      <c r="S35" s="42">
        <v>18.006823000000001</v>
      </c>
      <c r="T35" s="42">
        <v>19.062479999999997</v>
      </c>
      <c r="U35" s="42">
        <v>59.729224999999992</v>
      </c>
      <c r="V35" s="42">
        <v>16.670921999999997</v>
      </c>
      <c r="W35" s="42">
        <v>17.454847999999998</v>
      </c>
      <c r="X35" s="42">
        <v>16.173666000000004</v>
      </c>
      <c r="Y35" s="42">
        <v>18.663024999999998</v>
      </c>
      <c r="Z35" s="42">
        <v>24.110806999999998</v>
      </c>
      <c r="AA35" s="42">
        <v>24.089084999999997</v>
      </c>
      <c r="AB35" s="42">
        <v>50.060032</v>
      </c>
      <c r="AC35" s="42">
        <v>25.251930999999999</v>
      </c>
      <c r="AD35" s="42">
        <v>38.223867000000006</v>
      </c>
      <c r="AE35" s="42">
        <v>19.762127</v>
      </c>
      <c r="AF35" s="42">
        <v>21.307791000000002</v>
      </c>
      <c r="AG35" s="42">
        <v>17.978177999999996</v>
      </c>
      <c r="AH35" s="42">
        <v>21.164969000000006</v>
      </c>
      <c r="AI35" s="42">
        <f t="shared" si="0"/>
        <v>615.2247440000001</v>
      </c>
      <c r="AJ35" s="26"/>
      <c r="AK35" s="27"/>
      <c r="AL35" s="28"/>
      <c r="AM35" s="29"/>
      <c r="AN35" s="29"/>
    </row>
    <row r="36" spans="1:40" ht="12" customHeight="1" x14ac:dyDescent="0.25">
      <c r="A36" s="40"/>
      <c r="B36" s="41"/>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26"/>
      <c r="AK36" s="27"/>
      <c r="AL36" s="28"/>
      <c r="AM36" s="29"/>
      <c r="AN36" s="29"/>
    </row>
    <row r="37" spans="1:40" ht="12" customHeight="1" x14ac:dyDescent="0.25">
      <c r="A37" s="98" t="s">
        <v>433</v>
      </c>
      <c r="B37" s="99"/>
      <c r="C37" s="99"/>
      <c r="D37" s="99"/>
      <c r="E37" s="99"/>
      <c r="F37" s="99"/>
      <c r="G37" s="99"/>
      <c r="H37" s="99"/>
      <c r="I37" s="99"/>
      <c r="J37" s="99"/>
      <c r="K37" s="99"/>
      <c r="L37" s="99"/>
      <c r="M37" s="99"/>
      <c r="N37" s="99"/>
      <c r="O37" s="99"/>
      <c r="P37" s="99"/>
      <c r="Q37" s="99"/>
      <c r="R37" s="99"/>
      <c r="S37" s="99"/>
      <c r="T37" s="99"/>
      <c r="U37" s="99"/>
      <c r="V37" s="99"/>
      <c r="W37" s="99"/>
      <c r="X37" s="99"/>
      <c r="Y37" s="99"/>
      <c r="Z37" s="99"/>
      <c r="AA37" s="99"/>
      <c r="AB37" s="99"/>
      <c r="AC37" s="99"/>
      <c r="AD37" s="99"/>
      <c r="AE37" s="99"/>
      <c r="AF37" s="99"/>
      <c r="AG37" s="99"/>
      <c r="AH37" s="99"/>
      <c r="AI37" s="99"/>
      <c r="AJ37" s="26"/>
      <c r="AK37" s="27"/>
      <c r="AL37" s="28"/>
      <c r="AM37" s="29"/>
      <c r="AN37" s="29"/>
    </row>
    <row r="38" spans="1:40" ht="12" customHeight="1" x14ac:dyDescent="0.25">
      <c r="A38" s="40"/>
      <c r="B38" s="41"/>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26"/>
      <c r="AK38" s="27"/>
      <c r="AL38" s="28"/>
      <c r="AM38" s="29"/>
      <c r="AN38" s="29"/>
    </row>
    <row r="39" spans="1:40" ht="12" customHeight="1" x14ac:dyDescent="0.25">
      <c r="A39" s="40"/>
      <c r="B39" s="41" t="s">
        <v>4</v>
      </c>
      <c r="C39" s="42">
        <v>4.0400000000000001E-4</v>
      </c>
      <c r="D39" s="42">
        <v>7.5100000000000004E-4</v>
      </c>
      <c r="E39" s="42">
        <v>4.4500000000000003E-4</v>
      </c>
      <c r="F39" s="42">
        <v>5.5699999999999999E-4</v>
      </c>
      <c r="G39" s="42">
        <v>1.2850000000000001E-3</v>
      </c>
      <c r="H39" s="42">
        <v>5.9680000000000002E-3</v>
      </c>
      <c r="I39" s="42">
        <v>2.0799999999999999E-4</v>
      </c>
      <c r="J39" s="42">
        <v>4.6E-5</v>
      </c>
      <c r="K39" s="42">
        <v>1.8759999999999998E-3</v>
      </c>
      <c r="L39" s="42">
        <v>3.0499999999999999E-4</v>
      </c>
      <c r="M39" s="42">
        <v>1.36E-4</v>
      </c>
      <c r="N39" s="42">
        <v>1.4260000000000002E-3</v>
      </c>
      <c r="O39" s="42">
        <v>1.55E-4</v>
      </c>
      <c r="P39" s="42">
        <v>4.4060000000000002E-3</v>
      </c>
      <c r="Q39" s="42">
        <v>8.2369999999999995E-3</v>
      </c>
      <c r="R39" s="42">
        <v>9.3059999999999983E-3</v>
      </c>
      <c r="S39" s="42">
        <v>3.3430000000000008E-2</v>
      </c>
      <c r="T39" s="42">
        <v>1.5123000000000001E-2</v>
      </c>
      <c r="U39" s="42">
        <v>3.8649999999999999E-3</v>
      </c>
      <c r="V39" s="42">
        <v>5.1159999999999999E-3</v>
      </c>
      <c r="W39" s="42">
        <v>9.1819999999999992E-3</v>
      </c>
      <c r="X39" s="42">
        <v>8.0859999999999994E-3</v>
      </c>
      <c r="Y39" s="42">
        <v>1.67E-3</v>
      </c>
      <c r="Z39" s="42">
        <v>2.3210000000000001E-2</v>
      </c>
      <c r="AA39" s="42">
        <v>2.6001999999999997E-2</v>
      </c>
      <c r="AB39" s="42">
        <v>4.1999999999999996E-2</v>
      </c>
      <c r="AC39" s="42">
        <v>1.2948000000000001E-2</v>
      </c>
      <c r="AD39" s="42">
        <v>2.506E-3</v>
      </c>
      <c r="AE39" s="42">
        <v>2.8020000000000002E-3</v>
      </c>
      <c r="AF39" s="42">
        <v>6.313E-3</v>
      </c>
      <c r="AG39" s="42">
        <v>1.0517E-2</v>
      </c>
      <c r="AH39" s="42">
        <v>6.8049999999999994E-3</v>
      </c>
      <c r="AI39" s="42">
        <f>SUM(C39:AH39)</f>
        <v>0.245086</v>
      </c>
      <c r="AJ39" s="26"/>
      <c r="AK39" s="27"/>
      <c r="AL39" s="28"/>
      <c r="AM39" s="29"/>
      <c r="AN39" s="29"/>
    </row>
    <row r="40" spans="1:40" ht="12" customHeight="1" x14ac:dyDescent="0.25">
      <c r="A40" s="40"/>
      <c r="B40" s="41" t="s">
        <v>6</v>
      </c>
      <c r="C40" s="42">
        <v>5.4614999999999997E-2</v>
      </c>
      <c r="D40" s="42">
        <v>2.0637000000000003E-2</v>
      </c>
      <c r="E40" s="42">
        <v>2.222E-3</v>
      </c>
      <c r="F40" s="42">
        <v>6.1730000000000005E-3</v>
      </c>
      <c r="G40" s="42">
        <v>2.9097999999999999E-2</v>
      </c>
      <c r="H40" s="42">
        <v>3.8035000000000006E-2</v>
      </c>
      <c r="I40" s="42">
        <v>7.2372000000000006E-2</v>
      </c>
      <c r="J40" s="42">
        <v>8.2806999999999992E-2</v>
      </c>
      <c r="K40" s="42">
        <v>0.23848899999999998</v>
      </c>
      <c r="L40" s="42">
        <v>4.0598000000000009E-2</v>
      </c>
      <c r="M40" s="42">
        <v>0.20792899999999997</v>
      </c>
      <c r="N40" s="42">
        <v>4.8230999999999996E-2</v>
      </c>
      <c r="O40" s="42">
        <v>7.5919999999999987E-2</v>
      </c>
      <c r="P40" s="42">
        <v>0.12086799999999999</v>
      </c>
      <c r="Q40" s="42">
        <v>5.0600999999999993E-2</v>
      </c>
      <c r="R40" s="42">
        <v>3.3669000000000011E-2</v>
      </c>
      <c r="S40" s="42">
        <v>5.8108999999999994E-2</v>
      </c>
      <c r="T40" s="42">
        <v>0.12798000000000001</v>
      </c>
      <c r="U40" s="42">
        <v>0.52905500000000005</v>
      </c>
      <c r="V40" s="42">
        <v>7.4535999999999991E-2</v>
      </c>
      <c r="W40" s="42">
        <v>3.0840999999999993E-2</v>
      </c>
      <c r="X40" s="42">
        <v>4.3046999999999995E-2</v>
      </c>
      <c r="Y40" s="42">
        <v>4.0943000000000007E-2</v>
      </c>
      <c r="Z40" s="42">
        <v>3.6714999999999998E-2</v>
      </c>
      <c r="AA40" s="42">
        <v>3.5097999999999997E-2</v>
      </c>
      <c r="AB40" s="42">
        <v>7.2771000000000002E-2</v>
      </c>
      <c r="AC40" s="42">
        <v>8.5582999999999979E-2</v>
      </c>
      <c r="AD40" s="42">
        <v>3.7487999999999994E-2</v>
      </c>
      <c r="AE40" s="42">
        <v>2.6914999999999998E-2</v>
      </c>
      <c r="AF40" s="42">
        <v>4.6869000000000001E-2</v>
      </c>
      <c r="AG40" s="42">
        <v>2.9484E-2</v>
      </c>
      <c r="AH40" s="42">
        <v>3.7079999999999988E-2</v>
      </c>
      <c r="AI40" s="42">
        <f t="shared" ref="AI40:AI64" si="1">SUM(C40:AH40)</f>
        <v>2.4347780000000001</v>
      </c>
      <c r="AJ40" s="26"/>
      <c r="AK40" s="27"/>
      <c r="AL40" s="28"/>
      <c r="AM40" s="29"/>
      <c r="AN40" s="29"/>
    </row>
    <row r="41" spans="1:40" ht="12" customHeight="1" x14ac:dyDescent="0.25">
      <c r="A41" s="40"/>
      <c r="B41" s="41" t="s">
        <v>8</v>
      </c>
      <c r="C41" s="42">
        <v>0</v>
      </c>
      <c r="D41" s="42">
        <v>3.4770000000000001E-3</v>
      </c>
      <c r="E41" s="42">
        <v>1.2E-5</v>
      </c>
      <c r="F41" s="42">
        <v>1.1689999999999999E-3</v>
      </c>
      <c r="G41" s="42">
        <v>1.4502999999999999E-2</v>
      </c>
      <c r="H41" s="42">
        <v>1.4747E-2</v>
      </c>
      <c r="I41" s="42">
        <v>1.4439E-2</v>
      </c>
      <c r="J41" s="42">
        <v>7.1609999999999998E-3</v>
      </c>
      <c r="K41" s="42">
        <v>5.1123000000000002E-2</v>
      </c>
      <c r="L41" s="42">
        <v>3.5689999999999997E-3</v>
      </c>
      <c r="M41" s="42">
        <v>6.2079999999999991E-3</v>
      </c>
      <c r="N41" s="42">
        <v>3.6499999999999998E-4</v>
      </c>
      <c r="O41" s="42">
        <v>6.5500000000000009E-4</v>
      </c>
      <c r="P41" s="42">
        <v>4.1349999999999998E-3</v>
      </c>
      <c r="Q41" s="42">
        <v>9.3500000000000007E-3</v>
      </c>
      <c r="R41" s="42">
        <v>1.0697999999999999E-2</v>
      </c>
      <c r="S41" s="42">
        <v>1.8411999999999998E-2</v>
      </c>
      <c r="T41" s="42">
        <v>4.8000000000000004E-3</v>
      </c>
      <c r="U41" s="42">
        <v>9.6399999999999975E-3</v>
      </c>
      <c r="V41" s="42">
        <v>2.735E-3</v>
      </c>
      <c r="W41" s="42">
        <v>1.2290000000000001E-3</v>
      </c>
      <c r="X41" s="42">
        <v>3.0400000000000002E-3</v>
      </c>
      <c r="Y41" s="42">
        <v>7.5639999999999995E-3</v>
      </c>
      <c r="Z41" s="42">
        <v>8.6339999999999993E-3</v>
      </c>
      <c r="AA41" s="42">
        <v>1.5786999999999999E-2</v>
      </c>
      <c r="AB41" s="42">
        <v>4.3411999999999999E-2</v>
      </c>
      <c r="AC41" s="42">
        <v>3.4797000000000002E-2</v>
      </c>
      <c r="AD41" s="42">
        <v>1.2330000000000001E-2</v>
      </c>
      <c r="AE41" s="42">
        <v>8.1220000000000007E-3</v>
      </c>
      <c r="AF41" s="42">
        <v>1.3551000000000002E-2</v>
      </c>
      <c r="AG41" s="42">
        <v>2.5310000000000003E-3</v>
      </c>
      <c r="AH41" s="42">
        <v>2.3162000000000002E-2</v>
      </c>
      <c r="AI41" s="42">
        <f t="shared" si="1"/>
        <v>0.35135700000000003</v>
      </c>
      <c r="AJ41" s="26"/>
      <c r="AK41" s="27"/>
      <c r="AL41" s="28"/>
      <c r="AM41" s="29"/>
      <c r="AN41" s="29"/>
    </row>
    <row r="42" spans="1:40" ht="12" customHeight="1" x14ac:dyDescent="0.25">
      <c r="A42" s="40"/>
      <c r="B42" s="41" t="s">
        <v>10</v>
      </c>
      <c r="C42" s="42">
        <v>7.2000000000000005E-4</v>
      </c>
      <c r="D42" s="42">
        <v>0</v>
      </c>
      <c r="E42" s="42">
        <v>2.7100000000000002E-3</v>
      </c>
      <c r="F42" s="42">
        <v>2.7140000000000003E-3</v>
      </c>
      <c r="G42" s="42">
        <v>2.1699999999999999E-4</v>
      </c>
      <c r="H42" s="42">
        <v>0</v>
      </c>
      <c r="I42" s="42">
        <v>3.9239999999999995E-3</v>
      </c>
      <c r="J42" s="42">
        <v>3.9100000000000007E-4</v>
      </c>
      <c r="K42" s="42">
        <v>7.6800000000000002E-3</v>
      </c>
      <c r="L42" s="42">
        <v>2.3540000000000002E-3</v>
      </c>
      <c r="M42" s="42">
        <v>1.5272000000000001E-2</v>
      </c>
      <c r="N42" s="42">
        <v>5.3330000000000001E-3</v>
      </c>
      <c r="O42" s="42">
        <v>1.9518999999999998E-2</v>
      </c>
      <c r="P42" s="42">
        <v>1.5000000000000001E-4</v>
      </c>
      <c r="Q42" s="42">
        <v>2.3749999999999999E-3</v>
      </c>
      <c r="R42" s="42">
        <v>2.9E-5</v>
      </c>
      <c r="S42" s="42">
        <v>1.7E-5</v>
      </c>
      <c r="T42" s="42">
        <v>0</v>
      </c>
      <c r="U42" s="42">
        <v>0</v>
      </c>
      <c r="V42" s="42">
        <v>5.04E-4</v>
      </c>
      <c r="W42" s="42">
        <v>0</v>
      </c>
      <c r="X42" s="42">
        <v>3.6640000000000002E-3</v>
      </c>
      <c r="Y42" s="42">
        <v>2.2800000000000001E-4</v>
      </c>
      <c r="Z42" s="42">
        <v>0</v>
      </c>
      <c r="AA42" s="42">
        <v>0</v>
      </c>
      <c r="AB42" s="42">
        <v>5.1000000000000004E-4</v>
      </c>
      <c r="AC42" s="42">
        <v>0</v>
      </c>
      <c r="AD42" s="42">
        <v>8.4400000000000002E-4</v>
      </c>
      <c r="AE42" s="42">
        <v>5.1830000000000001E-3</v>
      </c>
      <c r="AF42" s="42">
        <v>1.7011000000000002E-2</v>
      </c>
      <c r="AG42" s="42">
        <v>1.2359999999999999E-2</v>
      </c>
      <c r="AH42" s="42">
        <v>0</v>
      </c>
      <c r="AI42" s="42">
        <f t="shared" si="1"/>
        <v>0.10370900000000001</v>
      </c>
      <c r="AJ42" s="26"/>
      <c r="AK42" s="27"/>
      <c r="AL42" s="28"/>
      <c r="AM42" s="29"/>
      <c r="AN42" s="29"/>
    </row>
    <row r="43" spans="1:40" ht="12" customHeight="1" x14ac:dyDescent="0.25">
      <c r="A43" s="40"/>
      <c r="B43" s="41" t="s">
        <v>12</v>
      </c>
      <c r="C43" s="42">
        <v>1.0579999999999999E-3</v>
      </c>
      <c r="D43" s="42">
        <v>1.2019999999999999E-3</v>
      </c>
      <c r="E43" s="42">
        <v>2.2880000000000001E-3</v>
      </c>
      <c r="F43" s="42">
        <v>6.7000000000000002E-5</v>
      </c>
      <c r="G43" s="42">
        <v>1.1800000000000001E-3</v>
      </c>
      <c r="H43" s="42">
        <v>3.1029999999999999E-3</v>
      </c>
      <c r="I43" s="42">
        <v>5.3081000000000003E-2</v>
      </c>
      <c r="J43" s="42">
        <v>5.1160000000000004E-2</v>
      </c>
      <c r="K43" s="42">
        <v>0.10744499999999998</v>
      </c>
      <c r="L43" s="42">
        <v>1.0954E-2</v>
      </c>
      <c r="M43" s="42">
        <v>5.8500000000000002E-4</v>
      </c>
      <c r="N43" s="42">
        <v>6.9300000000000004E-4</v>
      </c>
      <c r="O43" s="42">
        <v>4.1649999999999994E-3</v>
      </c>
      <c r="P43" s="42">
        <v>1.2030000000000001E-3</v>
      </c>
      <c r="Q43" s="42">
        <v>7.4349999999999998E-3</v>
      </c>
      <c r="R43" s="42">
        <v>8.764000000000001E-3</v>
      </c>
      <c r="S43" s="42">
        <v>5.1089999999999998E-3</v>
      </c>
      <c r="T43" s="42">
        <v>2.7230000000000002E-3</v>
      </c>
      <c r="U43" s="42">
        <v>5.8E-4</v>
      </c>
      <c r="V43" s="42">
        <v>1.2750000000000001E-3</v>
      </c>
      <c r="W43" s="42">
        <v>1.5199999999999999E-3</v>
      </c>
      <c r="X43" s="42">
        <v>1.4540000000000002E-3</v>
      </c>
      <c r="Y43" s="42">
        <v>7.9659999999999991E-3</v>
      </c>
      <c r="Z43" s="42">
        <v>1.0443000000000001E-2</v>
      </c>
      <c r="AA43" s="42">
        <v>5.0770000000000008E-3</v>
      </c>
      <c r="AB43" s="42">
        <v>1.3842999999999999E-2</v>
      </c>
      <c r="AC43" s="42">
        <v>1.1906E-2</v>
      </c>
      <c r="AD43" s="42">
        <v>1.6849999999999999E-3</v>
      </c>
      <c r="AE43" s="42">
        <v>1.3865000000000001E-2</v>
      </c>
      <c r="AF43" s="42">
        <v>2.4301000000000003E-2</v>
      </c>
      <c r="AG43" s="42">
        <v>1.9147000000000001E-2</v>
      </c>
      <c r="AH43" s="42">
        <v>1.7098999999999996E-2</v>
      </c>
      <c r="AI43" s="42">
        <f t="shared" si="1"/>
        <v>0.392376</v>
      </c>
      <c r="AJ43" s="26"/>
      <c r="AK43" s="27"/>
      <c r="AL43" s="28"/>
      <c r="AM43" s="29"/>
      <c r="AN43" s="29"/>
    </row>
    <row r="44" spans="1:40" ht="12" customHeight="1" x14ac:dyDescent="0.25">
      <c r="A44" s="40"/>
      <c r="B44" s="41" t="s">
        <v>14</v>
      </c>
      <c r="C44" s="42">
        <v>5.0000000000000004E-6</v>
      </c>
      <c r="D44" s="42">
        <v>1.067E-3</v>
      </c>
      <c r="E44" s="42">
        <v>1.9619999999999998E-3</v>
      </c>
      <c r="F44" s="42">
        <v>1.64E-4</v>
      </c>
      <c r="G44" s="42">
        <v>1.4859999999999999E-3</v>
      </c>
      <c r="H44" s="42">
        <v>3.9610000000000001E-3</v>
      </c>
      <c r="I44" s="42">
        <v>3.0239999999999998E-3</v>
      </c>
      <c r="J44" s="42">
        <v>1.4730000000000001E-3</v>
      </c>
      <c r="K44" s="42">
        <v>4.9444000000000002E-2</v>
      </c>
      <c r="L44" s="42">
        <v>2.9989999999999999E-3</v>
      </c>
      <c r="M44" s="42">
        <v>5.4799999999999998E-4</v>
      </c>
      <c r="N44" s="42">
        <v>2.04E-4</v>
      </c>
      <c r="O44" s="42">
        <v>6.9500000000000009E-4</v>
      </c>
      <c r="P44" s="42">
        <v>3.7680000000000001E-3</v>
      </c>
      <c r="Q44" s="42">
        <v>2.2370000000000003E-3</v>
      </c>
      <c r="R44" s="42">
        <v>5.2160000000000002E-3</v>
      </c>
      <c r="S44" s="42">
        <v>5.0689999999999997E-3</v>
      </c>
      <c r="T44" s="42">
        <v>3.19E-4</v>
      </c>
      <c r="U44" s="42">
        <v>1.6559999999999999E-3</v>
      </c>
      <c r="V44" s="42">
        <v>1.353E-3</v>
      </c>
      <c r="W44" s="42">
        <v>1.4469999999999999E-3</v>
      </c>
      <c r="X44" s="42">
        <v>1.709E-3</v>
      </c>
      <c r="Y44" s="42">
        <v>9.1140000000000006E-3</v>
      </c>
      <c r="Z44" s="42">
        <v>1.2442999999999999E-2</v>
      </c>
      <c r="AA44" s="42">
        <v>8.8319999999999996E-3</v>
      </c>
      <c r="AB44" s="42">
        <v>1.8758999999999998E-2</v>
      </c>
      <c r="AC44" s="42">
        <v>3.653E-2</v>
      </c>
      <c r="AD44" s="42">
        <v>7.2429999999999994E-3</v>
      </c>
      <c r="AE44" s="42">
        <v>2.2310000000000003E-3</v>
      </c>
      <c r="AF44" s="42">
        <v>6.3430000000000005E-3</v>
      </c>
      <c r="AG44" s="42">
        <v>3.003E-3</v>
      </c>
      <c r="AH44" s="42">
        <v>2.2266999999999999E-2</v>
      </c>
      <c r="AI44" s="42">
        <f t="shared" si="1"/>
        <v>0.21657100000000001</v>
      </c>
      <c r="AJ44" s="26"/>
      <c r="AK44" s="27"/>
      <c r="AL44" s="28"/>
      <c r="AM44" s="29"/>
      <c r="AN44" s="29"/>
    </row>
    <row r="45" spans="1:40" ht="12" customHeight="1" x14ac:dyDescent="0.25">
      <c r="A45" s="40"/>
      <c r="B45" s="41" t="s">
        <v>16</v>
      </c>
      <c r="C45" s="42">
        <v>0</v>
      </c>
      <c r="D45" s="42">
        <v>0</v>
      </c>
      <c r="E45" s="42">
        <v>1.2E-5</v>
      </c>
      <c r="F45" s="42">
        <v>1.1640000000000001E-3</v>
      </c>
      <c r="G45" s="42">
        <v>8.1100000000000009E-4</v>
      </c>
      <c r="H45" s="42">
        <v>1.13E-4</v>
      </c>
      <c r="I45" s="42">
        <v>6.1000000000000005E-5</v>
      </c>
      <c r="J45" s="42">
        <v>1.0790000000000001E-3</v>
      </c>
      <c r="K45" s="42">
        <v>2.7170000000000002E-3</v>
      </c>
      <c r="L45" s="42">
        <v>8.5899999999999995E-4</v>
      </c>
      <c r="M45" s="42">
        <v>2.8500000000000004E-4</v>
      </c>
      <c r="N45" s="42">
        <v>1.4E-5</v>
      </c>
      <c r="O45" s="42">
        <v>1.2E-5</v>
      </c>
      <c r="P45" s="42">
        <v>3.3E-4</v>
      </c>
      <c r="Q45" s="42">
        <v>3.1000000000000001E-5</v>
      </c>
      <c r="R45" s="42">
        <v>1.9999999999999999E-6</v>
      </c>
      <c r="S45" s="42">
        <v>0</v>
      </c>
      <c r="T45" s="42">
        <v>1.2180999999999999E-2</v>
      </c>
      <c r="U45" s="42">
        <v>4.4518999999999996E-2</v>
      </c>
      <c r="V45" s="42">
        <v>5.0000000000000004E-6</v>
      </c>
      <c r="W45" s="42">
        <v>8.0900000000000004E-4</v>
      </c>
      <c r="X45" s="42">
        <v>5.3229999999999996E-3</v>
      </c>
      <c r="Y45" s="42">
        <v>3.5E-4</v>
      </c>
      <c r="Z45" s="42">
        <v>5.6140000000000001E-3</v>
      </c>
      <c r="AA45" s="42">
        <v>5.7000000000000003E-5</v>
      </c>
      <c r="AB45" s="42">
        <v>9.6000000000000002E-5</v>
      </c>
      <c r="AC45" s="42">
        <v>3.0069999999999997E-3</v>
      </c>
      <c r="AD45" s="42">
        <v>9.0899999999999998E-4</v>
      </c>
      <c r="AE45" s="42">
        <v>5.9490000000000003E-3</v>
      </c>
      <c r="AF45" s="42">
        <v>1.8016000000000004E-2</v>
      </c>
      <c r="AG45" s="42">
        <v>1.3536000000000001E-2</v>
      </c>
      <c r="AH45" s="42">
        <v>3.7989999999999999E-3</v>
      </c>
      <c r="AI45" s="42">
        <f t="shared" si="1"/>
        <v>0.12165999999999999</v>
      </c>
      <c r="AJ45" s="26"/>
      <c r="AK45" s="27"/>
      <c r="AL45" s="28"/>
      <c r="AM45" s="29"/>
      <c r="AN45" s="29"/>
    </row>
    <row r="46" spans="1:40" ht="12" customHeight="1" x14ac:dyDescent="0.25">
      <c r="A46" s="40"/>
      <c r="B46" s="41" t="s">
        <v>18</v>
      </c>
      <c r="C46" s="42">
        <v>1.54E-4</v>
      </c>
      <c r="D46" s="42">
        <v>1.5799999999999999E-4</v>
      </c>
      <c r="E46" s="42">
        <v>5.1999999999999995E-4</v>
      </c>
      <c r="F46" s="42">
        <v>1.2400000000000001E-4</v>
      </c>
      <c r="G46" s="42">
        <v>2.1749999999999999E-3</v>
      </c>
      <c r="H46" s="42">
        <v>3.59E-4</v>
      </c>
      <c r="I46" s="42">
        <v>6.0149999999999995E-3</v>
      </c>
      <c r="J46" s="42">
        <v>1.6510000000000001E-3</v>
      </c>
      <c r="K46" s="42">
        <v>6.1069999999999996E-3</v>
      </c>
      <c r="L46" s="42">
        <v>6.1900000000000008E-4</v>
      </c>
      <c r="M46" s="42">
        <v>2.5000000000000001E-4</v>
      </c>
      <c r="N46" s="42">
        <v>5.22E-4</v>
      </c>
      <c r="O46" s="42">
        <v>1.1350000000000002E-3</v>
      </c>
      <c r="P46" s="42">
        <v>6.4000000000000005E-4</v>
      </c>
      <c r="Q46" s="42">
        <v>1.12E-4</v>
      </c>
      <c r="R46" s="42">
        <v>3.5119999999999999E-3</v>
      </c>
      <c r="S46" s="42">
        <v>0</v>
      </c>
      <c r="T46" s="42">
        <v>1.1E-5</v>
      </c>
      <c r="U46" s="42">
        <v>4.6229999999999995E-3</v>
      </c>
      <c r="V46" s="42">
        <v>1.13E-4</v>
      </c>
      <c r="W46" s="42">
        <v>6.1499999999999999E-4</v>
      </c>
      <c r="X46" s="42">
        <v>2.4900000000000004E-4</v>
      </c>
      <c r="Y46" s="42">
        <v>1.2149999999999999E-3</v>
      </c>
      <c r="Z46" s="42">
        <v>6.0000000000000002E-6</v>
      </c>
      <c r="AA46" s="42">
        <v>8.3700000000000007E-4</v>
      </c>
      <c r="AB46" s="42">
        <v>1.2E-5</v>
      </c>
      <c r="AC46" s="42">
        <v>3.1400000000000004E-4</v>
      </c>
      <c r="AD46" s="42">
        <v>2.5900000000000001E-4</v>
      </c>
      <c r="AE46" s="42">
        <v>1.16E-4</v>
      </c>
      <c r="AF46" s="42">
        <v>4.17E-4</v>
      </c>
      <c r="AG46" s="42">
        <v>6.8099999999999996E-4</v>
      </c>
      <c r="AH46" s="42">
        <v>0</v>
      </c>
      <c r="AI46" s="42">
        <f t="shared" si="1"/>
        <v>3.3521000000000009E-2</v>
      </c>
      <c r="AJ46" s="26"/>
      <c r="AK46" s="27"/>
      <c r="AL46" s="28"/>
      <c r="AM46" s="29"/>
      <c r="AN46" s="29"/>
    </row>
    <row r="47" spans="1:40" ht="12" customHeight="1" x14ac:dyDescent="0.25">
      <c r="A47" s="40"/>
      <c r="B47" s="41" t="s">
        <v>20</v>
      </c>
      <c r="C47" s="42">
        <v>5.9900000000000003E-4</v>
      </c>
      <c r="D47" s="42">
        <v>0</v>
      </c>
      <c r="E47" s="42">
        <v>0</v>
      </c>
      <c r="F47" s="42">
        <v>0</v>
      </c>
      <c r="G47" s="42">
        <v>2.212E-3</v>
      </c>
      <c r="H47" s="42">
        <v>1.8100000000000001E-4</v>
      </c>
      <c r="I47" s="42">
        <v>0</v>
      </c>
      <c r="J47" s="42">
        <v>1.25E-3</v>
      </c>
      <c r="K47" s="42">
        <v>2.3900000000000001E-4</v>
      </c>
      <c r="L47" s="42">
        <v>1.016E-3</v>
      </c>
      <c r="M47" s="42">
        <v>5.0429999999999997E-3</v>
      </c>
      <c r="N47" s="42">
        <v>3.1220000000000002E-3</v>
      </c>
      <c r="O47" s="42">
        <v>2.2759999999999998E-3</v>
      </c>
      <c r="P47" s="42">
        <v>2.787E-3</v>
      </c>
      <c r="Q47" s="42">
        <v>0</v>
      </c>
      <c r="R47" s="42">
        <v>0</v>
      </c>
      <c r="S47" s="42">
        <v>0</v>
      </c>
      <c r="T47" s="42">
        <v>4.28E-4</v>
      </c>
      <c r="U47" s="42">
        <v>1.1E-5</v>
      </c>
      <c r="V47" s="42">
        <v>0</v>
      </c>
      <c r="W47" s="42">
        <v>1.552E-3</v>
      </c>
      <c r="X47" s="42">
        <v>3.01E-4</v>
      </c>
      <c r="Y47" s="42">
        <v>2.5200000000000001E-3</v>
      </c>
      <c r="Z47" s="42">
        <v>1.2769999999999999E-3</v>
      </c>
      <c r="AA47" s="42">
        <v>1.5100000000000001E-4</v>
      </c>
      <c r="AB47" s="42">
        <v>5.5000000000000003E-4</v>
      </c>
      <c r="AC47" s="42">
        <v>1.3300000000000001E-4</v>
      </c>
      <c r="AD47" s="42">
        <v>0</v>
      </c>
      <c r="AE47" s="42">
        <v>0</v>
      </c>
      <c r="AF47" s="42">
        <v>0</v>
      </c>
      <c r="AG47" s="42">
        <v>9.9999999999999995E-7</v>
      </c>
      <c r="AH47" s="42">
        <v>0</v>
      </c>
      <c r="AI47" s="42">
        <f t="shared" si="1"/>
        <v>2.5649000000000005E-2</v>
      </c>
      <c r="AJ47" s="26"/>
      <c r="AK47" s="27"/>
      <c r="AL47" s="28"/>
      <c r="AM47" s="29"/>
      <c r="AN47" s="29"/>
    </row>
    <row r="48" spans="1:40" ht="12" customHeight="1" x14ac:dyDescent="0.25">
      <c r="A48" s="40"/>
      <c r="B48" s="41" t="s">
        <v>22</v>
      </c>
      <c r="C48" s="42">
        <v>2.1999999999999999E-5</v>
      </c>
      <c r="D48" s="42">
        <v>0</v>
      </c>
      <c r="E48" s="42">
        <v>0</v>
      </c>
      <c r="F48" s="42">
        <v>3.0000000000000001E-5</v>
      </c>
      <c r="G48" s="42">
        <v>2.0000000000000002E-5</v>
      </c>
      <c r="H48" s="42">
        <v>5.4799999999999998E-4</v>
      </c>
      <c r="I48" s="42">
        <v>8.0000000000000007E-5</v>
      </c>
      <c r="J48" s="42">
        <v>0</v>
      </c>
      <c r="K48" s="42">
        <v>5.0000000000000002E-5</v>
      </c>
      <c r="L48" s="42">
        <v>0</v>
      </c>
      <c r="M48" s="42">
        <v>3.179E-3</v>
      </c>
      <c r="N48" s="42">
        <v>4.4660000000000004E-3</v>
      </c>
      <c r="O48" s="42">
        <v>5.0500000000000002E-4</v>
      </c>
      <c r="P48" s="42">
        <v>1.02E-4</v>
      </c>
      <c r="Q48" s="42">
        <v>4.4999999999999999E-4</v>
      </c>
      <c r="R48" s="42">
        <v>0</v>
      </c>
      <c r="S48" s="42">
        <v>6.0000000000000002E-6</v>
      </c>
      <c r="T48" s="42">
        <v>1.242E-3</v>
      </c>
      <c r="U48" s="42">
        <v>9.5100000000000002E-4</v>
      </c>
      <c r="V48" s="42">
        <v>1.6329999999999999E-3</v>
      </c>
      <c r="W48" s="42">
        <v>0</v>
      </c>
      <c r="X48" s="42">
        <v>2.2420000000000001E-3</v>
      </c>
      <c r="Y48" s="42">
        <v>6.9999999999999999E-6</v>
      </c>
      <c r="Z48" s="42">
        <v>9.9999999999999995E-7</v>
      </c>
      <c r="AA48" s="42">
        <v>0</v>
      </c>
      <c r="AB48" s="42">
        <v>3.19E-4</v>
      </c>
      <c r="AC48" s="42">
        <v>8.34E-4</v>
      </c>
      <c r="AD48" s="42">
        <v>5.0799999999999999E-4</v>
      </c>
      <c r="AE48" s="42">
        <v>3.594E-3</v>
      </c>
      <c r="AF48" s="42">
        <v>3.1059999999999998E-3</v>
      </c>
      <c r="AG48" s="42">
        <v>3.5249999999999999E-3</v>
      </c>
      <c r="AH48" s="42">
        <v>1.75E-4</v>
      </c>
      <c r="AI48" s="42">
        <f t="shared" si="1"/>
        <v>2.7595000000000008E-2</v>
      </c>
      <c r="AJ48" s="26"/>
      <c r="AK48" s="27"/>
      <c r="AL48" s="28"/>
      <c r="AM48" s="29"/>
      <c r="AN48" s="29"/>
    </row>
    <row r="49" spans="1:40" ht="12" customHeight="1" x14ac:dyDescent="0.25">
      <c r="A49" s="40"/>
      <c r="B49" s="41" t="s">
        <v>24</v>
      </c>
      <c r="C49" s="42">
        <v>1.0460000000000001E-3</v>
      </c>
      <c r="D49" s="42">
        <v>1.13E-4</v>
      </c>
      <c r="E49" s="42">
        <v>0</v>
      </c>
      <c r="F49" s="42">
        <v>1.377E-3</v>
      </c>
      <c r="G49" s="42">
        <v>2.5709999999999999E-3</v>
      </c>
      <c r="H49" s="42">
        <v>5.8799999999999998E-4</v>
      </c>
      <c r="I49" s="42">
        <v>1.9999999999999999E-6</v>
      </c>
      <c r="J49" s="42">
        <v>5.9800000000000001E-4</v>
      </c>
      <c r="K49" s="42">
        <v>2.9300000000000002E-4</v>
      </c>
      <c r="L49" s="42">
        <v>1.7700000000000002E-4</v>
      </c>
      <c r="M49" s="42">
        <v>1.01E-3</v>
      </c>
      <c r="N49" s="42">
        <v>5.8399999999999999E-4</v>
      </c>
      <c r="O49" s="42">
        <v>3.7300000000000001E-4</v>
      </c>
      <c r="P49" s="42">
        <v>8.6000000000000003E-5</v>
      </c>
      <c r="Q49" s="42">
        <v>5.4799999999999998E-4</v>
      </c>
      <c r="R49" s="42">
        <v>9.9999999999999995E-7</v>
      </c>
      <c r="S49" s="42">
        <v>1.6799999999999999E-4</v>
      </c>
      <c r="T49" s="42">
        <v>5.0000000000000004E-6</v>
      </c>
      <c r="U49" s="42">
        <v>6.8339999999999998E-3</v>
      </c>
      <c r="V49" s="42">
        <v>0</v>
      </c>
      <c r="W49" s="42">
        <v>2.2749999999999997E-3</v>
      </c>
      <c r="X49" s="42">
        <v>1.08E-4</v>
      </c>
      <c r="Y49" s="42">
        <v>1.6199999999999998E-4</v>
      </c>
      <c r="Z49" s="42">
        <v>2.4000000000000001E-5</v>
      </c>
      <c r="AA49" s="42">
        <v>6.0599999999999998E-4</v>
      </c>
      <c r="AB49" s="42">
        <v>7.6000000000000004E-4</v>
      </c>
      <c r="AC49" s="42">
        <v>3.1739999999999997E-3</v>
      </c>
      <c r="AD49" s="42">
        <v>2.764E-3</v>
      </c>
      <c r="AE49" s="42">
        <v>1.8720000000000002E-3</v>
      </c>
      <c r="AF49" s="42">
        <v>2.6289999999999998E-3</v>
      </c>
      <c r="AG49" s="42">
        <v>7.0100000000000002E-4</v>
      </c>
      <c r="AH49" s="42">
        <v>1.6259999999999998E-3</v>
      </c>
      <c r="AI49" s="42">
        <f t="shared" si="1"/>
        <v>3.3074999999999993E-2</v>
      </c>
      <c r="AJ49" s="26"/>
      <c r="AK49" s="27"/>
      <c r="AL49" s="28"/>
      <c r="AM49" s="29"/>
      <c r="AN49" s="29"/>
    </row>
    <row r="50" spans="1:40" ht="12" customHeight="1" x14ac:dyDescent="0.25">
      <c r="A50" s="40"/>
      <c r="B50" s="41" t="s">
        <v>26</v>
      </c>
      <c r="C50" s="42">
        <v>0</v>
      </c>
      <c r="D50" s="42">
        <v>0</v>
      </c>
      <c r="E50" s="42">
        <v>0</v>
      </c>
      <c r="F50" s="42">
        <v>0</v>
      </c>
      <c r="G50" s="42">
        <v>0</v>
      </c>
      <c r="H50" s="42">
        <v>2.0000000000000001E-4</v>
      </c>
      <c r="I50" s="42">
        <v>0</v>
      </c>
      <c r="J50" s="42">
        <v>0</v>
      </c>
      <c r="K50" s="42">
        <v>6.8617999999999998E-2</v>
      </c>
      <c r="L50" s="42">
        <v>0</v>
      </c>
      <c r="M50" s="42">
        <v>8.2399999999999997E-4</v>
      </c>
      <c r="N50" s="42">
        <v>0</v>
      </c>
      <c r="O50" s="42">
        <v>1.4809999999999999E-3</v>
      </c>
      <c r="P50" s="42">
        <v>0</v>
      </c>
      <c r="Q50" s="42">
        <v>6.9519999999999998E-3</v>
      </c>
      <c r="R50" s="42">
        <v>0</v>
      </c>
      <c r="S50" s="42">
        <v>0</v>
      </c>
      <c r="T50" s="42">
        <v>3.3899999999999998E-3</v>
      </c>
      <c r="U50" s="42">
        <v>4.0384000000000003E-2</v>
      </c>
      <c r="V50" s="42">
        <v>2.4250000000000001E-3</v>
      </c>
      <c r="W50" s="42">
        <v>2.3379999999999998E-3</v>
      </c>
      <c r="X50" s="42">
        <v>5.6179999999999997E-3</v>
      </c>
      <c r="Y50" s="42">
        <v>1.1559999999999999E-3</v>
      </c>
      <c r="Z50" s="42">
        <v>9.5299999999999996E-4</v>
      </c>
      <c r="AA50" s="42">
        <v>0</v>
      </c>
      <c r="AB50" s="42">
        <v>0</v>
      </c>
      <c r="AC50" s="42">
        <v>0</v>
      </c>
      <c r="AD50" s="42">
        <v>0</v>
      </c>
      <c r="AE50" s="42">
        <v>0</v>
      </c>
      <c r="AF50" s="42">
        <v>9.7E-5</v>
      </c>
      <c r="AG50" s="42">
        <v>0</v>
      </c>
      <c r="AH50" s="42">
        <v>0</v>
      </c>
      <c r="AI50" s="42">
        <f t="shared" si="1"/>
        <v>0.13443600000000003</v>
      </c>
      <c r="AJ50" s="26"/>
      <c r="AK50" s="27"/>
      <c r="AL50" s="28"/>
      <c r="AM50" s="29"/>
      <c r="AN50" s="29"/>
    </row>
    <row r="51" spans="1:40" ht="12" customHeight="1" x14ac:dyDescent="0.25">
      <c r="A51" s="40"/>
      <c r="B51" s="41" t="s">
        <v>28</v>
      </c>
      <c r="C51" s="42">
        <v>6.3E-3</v>
      </c>
      <c r="D51" s="42">
        <v>1.4999999999999999E-4</v>
      </c>
      <c r="E51" s="42">
        <v>2.4899999999999998E-4</v>
      </c>
      <c r="F51" s="42">
        <v>5.2899999999999996E-4</v>
      </c>
      <c r="G51" s="42">
        <v>2.8170000000000001E-3</v>
      </c>
      <c r="H51" s="42">
        <v>2.9999999999999997E-4</v>
      </c>
      <c r="I51" s="42">
        <v>1E-4</v>
      </c>
      <c r="J51" s="42">
        <v>0</v>
      </c>
      <c r="K51" s="42">
        <v>8.9599999999999999E-4</v>
      </c>
      <c r="L51" s="42">
        <v>2.22E-4</v>
      </c>
      <c r="M51" s="42">
        <v>3.0829999999999998E-3</v>
      </c>
      <c r="N51" s="42">
        <v>4.2630000000000003E-3</v>
      </c>
      <c r="O51" s="42">
        <v>3.5769999999999999E-3</v>
      </c>
      <c r="P51" s="42">
        <v>1.82E-3</v>
      </c>
      <c r="Q51" s="42">
        <v>2.41E-4</v>
      </c>
      <c r="R51" s="42">
        <v>0</v>
      </c>
      <c r="S51" s="42">
        <v>3.4E-5</v>
      </c>
      <c r="T51" s="42">
        <v>2.3540000000000002E-3</v>
      </c>
      <c r="U51" s="42">
        <v>3.9399999999999998E-4</v>
      </c>
      <c r="V51" s="42">
        <v>4.6999999999999999E-4</v>
      </c>
      <c r="W51" s="42">
        <v>9.9299999999999996E-4</v>
      </c>
      <c r="X51" s="42">
        <v>1.7390000000000001E-3</v>
      </c>
      <c r="Y51" s="42">
        <v>1.9000000000000001E-5</v>
      </c>
      <c r="Z51" s="42">
        <v>9.9999999999999995E-7</v>
      </c>
      <c r="AA51" s="42">
        <v>7.8399999999999997E-4</v>
      </c>
      <c r="AB51" s="42">
        <v>6.9499999999999998E-4</v>
      </c>
      <c r="AC51" s="42">
        <v>1.7539999999999999E-3</v>
      </c>
      <c r="AD51" s="42">
        <v>4.5300000000000001E-4</v>
      </c>
      <c r="AE51" s="42">
        <v>2.947E-3</v>
      </c>
      <c r="AF51" s="42">
        <v>5.1599999999999997E-4</v>
      </c>
      <c r="AG51" s="42">
        <v>1.0009999999999999E-3</v>
      </c>
      <c r="AH51" s="42">
        <v>1.5789999999999999E-3</v>
      </c>
      <c r="AI51" s="42">
        <f t="shared" si="1"/>
        <v>4.0280000000000003E-2</v>
      </c>
      <c r="AJ51" s="26"/>
      <c r="AK51" s="27"/>
      <c r="AL51" s="28"/>
      <c r="AM51" s="29"/>
      <c r="AN51" s="29"/>
    </row>
    <row r="52" spans="1:40" ht="12" customHeight="1" x14ac:dyDescent="0.25">
      <c r="A52" s="40"/>
      <c r="B52" s="41" t="s">
        <v>30</v>
      </c>
      <c r="C52" s="42">
        <v>0</v>
      </c>
      <c r="D52" s="42">
        <v>0</v>
      </c>
      <c r="E52" s="42">
        <v>1E-4</v>
      </c>
      <c r="F52" s="42">
        <v>1.2340000000000001E-3</v>
      </c>
      <c r="G52" s="42">
        <v>3.0000000000000001E-5</v>
      </c>
      <c r="H52" s="42">
        <v>0</v>
      </c>
      <c r="I52" s="42">
        <v>0</v>
      </c>
      <c r="J52" s="42">
        <v>0</v>
      </c>
      <c r="K52" s="42">
        <v>0</v>
      </c>
      <c r="L52" s="42">
        <v>0</v>
      </c>
      <c r="M52" s="42">
        <v>0</v>
      </c>
      <c r="N52" s="42">
        <v>0</v>
      </c>
      <c r="O52" s="42">
        <v>0</v>
      </c>
      <c r="P52" s="42">
        <v>0</v>
      </c>
      <c r="Q52" s="42">
        <v>0</v>
      </c>
      <c r="R52" s="42">
        <v>0</v>
      </c>
      <c r="S52" s="42">
        <v>0</v>
      </c>
      <c r="T52" s="42">
        <v>0</v>
      </c>
      <c r="U52" s="42">
        <v>0</v>
      </c>
      <c r="V52" s="42">
        <v>0</v>
      </c>
      <c r="W52" s="42">
        <v>4.6999999999999997E-5</v>
      </c>
      <c r="X52" s="42">
        <v>0</v>
      </c>
      <c r="Y52" s="42">
        <v>0</v>
      </c>
      <c r="Z52" s="42">
        <v>0</v>
      </c>
      <c r="AA52" s="42">
        <v>0</v>
      </c>
      <c r="AB52" s="42">
        <v>0</v>
      </c>
      <c r="AC52" s="42">
        <v>0</v>
      </c>
      <c r="AD52" s="42">
        <v>0</v>
      </c>
      <c r="AE52" s="42">
        <v>0</v>
      </c>
      <c r="AF52" s="42">
        <v>0</v>
      </c>
      <c r="AG52" s="42">
        <v>0</v>
      </c>
      <c r="AH52" s="42">
        <v>0</v>
      </c>
      <c r="AI52" s="42">
        <f t="shared" si="1"/>
        <v>1.4110000000000001E-3</v>
      </c>
      <c r="AJ52" s="26"/>
      <c r="AK52" s="27"/>
      <c r="AL52" s="28"/>
      <c r="AM52" s="29"/>
      <c r="AN52" s="29"/>
    </row>
    <row r="53" spans="1:40" ht="12" customHeight="1" x14ac:dyDescent="0.25">
      <c r="A53" s="40"/>
      <c r="B53" s="41" t="s">
        <v>32</v>
      </c>
      <c r="C53" s="42">
        <v>6.8199999999999999E-4</v>
      </c>
      <c r="D53" s="42">
        <v>0</v>
      </c>
      <c r="E53" s="42">
        <v>2.5999999999999998E-5</v>
      </c>
      <c r="F53" s="42">
        <v>0</v>
      </c>
      <c r="G53" s="42">
        <v>0</v>
      </c>
      <c r="H53" s="42">
        <v>0</v>
      </c>
      <c r="I53" s="42">
        <v>0</v>
      </c>
      <c r="J53" s="42">
        <v>0</v>
      </c>
      <c r="K53" s="42">
        <v>5.7200000000000003E-4</v>
      </c>
      <c r="L53" s="42">
        <v>7.7000000000000001E-5</v>
      </c>
      <c r="M53" s="42">
        <v>4.1E-5</v>
      </c>
      <c r="N53" s="42">
        <v>0</v>
      </c>
      <c r="O53" s="42">
        <v>1.5799999999999999E-4</v>
      </c>
      <c r="P53" s="42">
        <v>7.5600000000000005E-4</v>
      </c>
      <c r="Q53" s="42">
        <v>6.4099999999999997E-4</v>
      </c>
      <c r="R53" s="42">
        <v>2.7900000000000001E-4</v>
      </c>
      <c r="S53" s="42">
        <v>0</v>
      </c>
      <c r="T53" s="42">
        <v>1.2999999999999999E-4</v>
      </c>
      <c r="U53" s="42">
        <v>2.7100000000000002E-3</v>
      </c>
      <c r="V53" s="42">
        <v>7.7289999999999998E-3</v>
      </c>
      <c r="W53" s="42">
        <v>7.9799999999999999E-4</v>
      </c>
      <c r="X53" s="42">
        <v>3.0000000000000001E-5</v>
      </c>
      <c r="Y53" s="42">
        <v>2.0629999999999997E-3</v>
      </c>
      <c r="Z53" s="42">
        <v>0.21621500000000002</v>
      </c>
      <c r="AA53" s="42">
        <v>2.1641000000000001E-2</v>
      </c>
      <c r="AB53" s="42">
        <v>9.7000000000000005E-4</v>
      </c>
      <c r="AC53" s="42">
        <v>6.2239999999999995E-3</v>
      </c>
      <c r="AD53" s="42">
        <v>4.4510000000000001E-3</v>
      </c>
      <c r="AE53" s="42">
        <v>2.0500000000000002E-3</v>
      </c>
      <c r="AF53" s="42">
        <v>2.5799999999999998E-3</v>
      </c>
      <c r="AG53" s="42">
        <v>3.0959999999999998E-3</v>
      </c>
      <c r="AH53" s="42">
        <v>4.7169999999999998E-3</v>
      </c>
      <c r="AI53" s="42">
        <f t="shared" si="1"/>
        <v>0.27863600000000011</v>
      </c>
      <c r="AJ53" s="26"/>
      <c r="AK53" s="27"/>
      <c r="AL53" s="28"/>
      <c r="AM53" s="29"/>
      <c r="AN53" s="29"/>
    </row>
    <row r="54" spans="1:40" ht="12" customHeight="1" x14ac:dyDescent="0.25">
      <c r="A54" s="40"/>
      <c r="B54" s="41" t="s">
        <v>34</v>
      </c>
      <c r="C54" s="42">
        <v>0</v>
      </c>
      <c r="D54" s="42">
        <v>4.7800000000000002E-4</v>
      </c>
      <c r="E54" s="42">
        <v>2.4399999999999999E-4</v>
      </c>
      <c r="F54" s="42">
        <v>3.5260000000000001E-3</v>
      </c>
      <c r="G54" s="42">
        <v>3.3700000000000001E-4</v>
      </c>
      <c r="H54" s="42">
        <v>0</v>
      </c>
      <c r="I54" s="42">
        <v>3.7309999999999999E-3</v>
      </c>
      <c r="J54" s="42">
        <v>5.1199999999999998E-4</v>
      </c>
      <c r="K54" s="42">
        <v>6.1069999999999996E-3</v>
      </c>
      <c r="L54" s="42">
        <v>7.8949999999999992E-3</v>
      </c>
      <c r="M54" s="42">
        <v>2.5000000000000001E-5</v>
      </c>
      <c r="N54" s="42">
        <v>3.9199999999999999E-4</v>
      </c>
      <c r="O54" s="42">
        <v>7.2900000000000005E-4</v>
      </c>
      <c r="P54" s="42">
        <v>2.7700000000000001E-4</v>
      </c>
      <c r="Q54" s="42">
        <v>1.12E-4</v>
      </c>
      <c r="R54" s="42">
        <v>4.6249999999999998E-3</v>
      </c>
      <c r="S54" s="42">
        <v>8.7100000000000003E-4</v>
      </c>
      <c r="T54" s="42">
        <v>0</v>
      </c>
      <c r="U54" s="42">
        <v>6.1799999999999995E-4</v>
      </c>
      <c r="V54" s="42">
        <v>1.6230000000000001E-3</v>
      </c>
      <c r="W54" s="42">
        <v>2.9489999999999998E-3</v>
      </c>
      <c r="X54" s="42">
        <v>3.8500000000000001E-3</v>
      </c>
      <c r="Y54" s="42">
        <v>4.6479999999999994E-3</v>
      </c>
      <c r="Z54" s="42">
        <v>8.9790000000000009E-3</v>
      </c>
      <c r="AA54" s="42">
        <v>4.6309999999999997E-3</v>
      </c>
      <c r="AB54" s="42">
        <v>5.5779999999999996E-3</v>
      </c>
      <c r="AC54" s="42">
        <v>6.4609999999999997E-3</v>
      </c>
      <c r="AD54" s="42">
        <v>1.0925999999999998E-2</v>
      </c>
      <c r="AE54" s="42">
        <v>1.5817000000000001E-2</v>
      </c>
      <c r="AF54" s="42">
        <v>9.9480000000000002E-3</v>
      </c>
      <c r="AG54" s="42">
        <v>5.5170000000000002E-3</v>
      </c>
      <c r="AH54" s="42">
        <v>9.0490000000000015E-3</v>
      </c>
      <c r="AI54" s="42">
        <f t="shared" si="1"/>
        <v>0.12045499999999999</v>
      </c>
      <c r="AJ54" s="26"/>
      <c r="AK54" s="27"/>
      <c r="AL54" s="28"/>
      <c r="AM54" s="29"/>
      <c r="AN54" s="29"/>
    </row>
    <row r="55" spans="1:40" ht="12" customHeight="1" x14ac:dyDescent="0.25">
      <c r="A55" s="40"/>
      <c r="B55" s="41" t="s">
        <v>36</v>
      </c>
      <c r="C55" s="42">
        <v>2.0402E-2</v>
      </c>
      <c r="D55" s="42">
        <v>1.0361E-2</v>
      </c>
      <c r="E55" s="42">
        <v>1.0109E-2</v>
      </c>
      <c r="F55" s="42">
        <v>3.7480000000000005E-3</v>
      </c>
      <c r="G55" s="42">
        <v>1.5717000000000002E-2</v>
      </c>
      <c r="H55" s="42">
        <v>9.5650000000000006E-3</v>
      </c>
      <c r="I55" s="42">
        <v>1.5655000000000002E-2</v>
      </c>
      <c r="J55" s="42">
        <v>1.4674E-2</v>
      </c>
      <c r="K55" s="42">
        <v>1.3980000000000001E-2</v>
      </c>
      <c r="L55" s="42">
        <v>2.6405000000000001E-2</v>
      </c>
      <c r="M55" s="42">
        <v>1.2718000000000002E-2</v>
      </c>
      <c r="N55" s="42">
        <v>1.5907999999999999E-2</v>
      </c>
      <c r="O55" s="42">
        <v>1.4028000000000001E-2</v>
      </c>
      <c r="P55" s="42">
        <v>2.2701000000000002E-2</v>
      </c>
      <c r="Q55" s="42">
        <v>4.1607999999999999E-2</v>
      </c>
      <c r="R55" s="42">
        <v>6.1093999999999996E-2</v>
      </c>
      <c r="S55" s="42">
        <v>9.2466999999999994E-2</v>
      </c>
      <c r="T55" s="42">
        <v>0.10247000000000001</v>
      </c>
      <c r="U55" s="42">
        <v>9.0619000000000019E-2</v>
      </c>
      <c r="V55" s="42">
        <v>3.6636000000000002E-2</v>
      </c>
      <c r="W55" s="42">
        <v>3.6764999999999999E-2</v>
      </c>
      <c r="X55" s="42">
        <v>2.9286E-2</v>
      </c>
      <c r="Y55" s="42">
        <v>5.3693999999999999E-2</v>
      </c>
      <c r="Z55" s="42">
        <v>5.5943E-2</v>
      </c>
      <c r="AA55" s="42">
        <v>8.4145000000000011E-2</v>
      </c>
      <c r="AB55" s="42">
        <v>0.14110200000000001</v>
      </c>
      <c r="AC55" s="42">
        <v>7.8470999999999999E-2</v>
      </c>
      <c r="AD55" s="42">
        <v>4.3199000000000001E-2</v>
      </c>
      <c r="AE55" s="42">
        <v>5.0217999999999999E-2</v>
      </c>
      <c r="AF55" s="42">
        <v>5.2861999999999992E-2</v>
      </c>
      <c r="AG55" s="42">
        <v>6.9896999999999987E-2</v>
      </c>
      <c r="AH55" s="42">
        <v>7.9050999999999996E-2</v>
      </c>
      <c r="AI55" s="42">
        <f t="shared" si="1"/>
        <v>1.4054980000000004</v>
      </c>
      <c r="AJ55" s="26"/>
      <c r="AK55" s="27"/>
      <c r="AL55" s="28"/>
      <c r="AM55" s="29"/>
      <c r="AN55" s="29"/>
    </row>
    <row r="56" spans="1:40" ht="12" customHeight="1" x14ac:dyDescent="0.25">
      <c r="A56" s="40"/>
      <c r="B56" s="41" t="s">
        <v>38</v>
      </c>
      <c r="C56" s="42">
        <v>2.647E-3</v>
      </c>
      <c r="D56" s="42">
        <v>5.0600000000000005E-4</v>
      </c>
      <c r="E56" s="42">
        <v>2.6979999999999999E-3</v>
      </c>
      <c r="F56" s="42">
        <v>3.5600000000000003E-4</v>
      </c>
      <c r="G56" s="42">
        <v>0</v>
      </c>
      <c r="H56" s="42">
        <v>0</v>
      </c>
      <c r="I56" s="42">
        <v>0</v>
      </c>
      <c r="J56" s="42">
        <v>0</v>
      </c>
      <c r="K56" s="42">
        <v>0</v>
      </c>
      <c r="L56" s="42">
        <v>8.3199999999999993E-3</v>
      </c>
      <c r="M56" s="42">
        <v>4.7800000000000002E-4</v>
      </c>
      <c r="N56" s="42">
        <v>6.4050000000000001E-3</v>
      </c>
      <c r="O56" s="42">
        <v>7.8399999999999997E-4</v>
      </c>
      <c r="P56" s="42">
        <v>0</v>
      </c>
      <c r="Q56" s="42">
        <v>5.2499999999999997E-4</v>
      </c>
      <c r="R56" s="42">
        <v>0</v>
      </c>
      <c r="S56" s="42">
        <v>0</v>
      </c>
      <c r="T56" s="42">
        <v>0</v>
      </c>
      <c r="U56" s="42">
        <v>0</v>
      </c>
      <c r="V56" s="42">
        <v>0</v>
      </c>
      <c r="W56" s="42">
        <v>0</v>
      </c>
      <c r="X56" s="42">
        <v>0</v>
      </c>
      <c r="Y56" s="42">
        <v>0</v>
      </c>
      <c r="Z56" s="42">
        <v>0</v>
      </c>
      <c r="AA56" s="42">
        <v>0</v>
      </c>
      <c r="AB56" s="42">
        <v>0</v>
      </c>
      <c r="AC56" s="42">
        <v>0</v>
      </c>
      <c r="AD56" s="42">
        <v>6.0000000000000002E-6</v>
      </c>
      <c r="AE56" s="42">
        <v>0</v>
      </c>
      <c r="AF56" s="42">
        <v>0</v>
      </c>
      <c r="AG56" s="42">
        <v>0</v>
      </c>
      <c r="AH56" s="42">
        <v>0</v>
      </c>
      <c r="AI56" s="42">
        <f t="shared" si="1"/>
        <v>2.2724999999999999E-2</v>
      </c>
      <c r="AJ56" s="26"/>
      <c r="AK56" s="27"/>
      <c r="AL56" s="28"/>
      <c r="AM56" s="29"/>
      <c r="AN56" s="29"/>
    </row>
    <row r="57" spans="1:40" ht="12" customHeight="1" x14ac:dyDescent="0.25">
      <c r="A57" s="40"/>
      <c r="B57" s="41" t="s">
        <v>40</v>
      </c>
      <c r="C57" s="42">
        <v>0</v>
      </c>
      <c r="D57" s="42">
        <v>0</v>
      </c>
      <c r="E57" s="42">
        <v>0</v>
      </c>
      <c r="F57" s="42">
        <v>0</v>
      </c>
      <c r="G57" s="42">
        <v>0</v>
      </c>
      <c r="H57" s="42">
        <v>1.0610000000000001E-3</v>
      </c>
      <c r="I57" s="42">
        <v>0</v>
      </c>
      <c r="J57" s="42">
        <v>0</v>
      </c>
      <c r="K57" s="42">
        <v>0</v>
      </c>
      <c r="L57" s="42">
        <v>0</v>
      </c>
      <c r="M57" s="42">
        <v>0</v>
      </c>
      <c r="N57" s="42">
        <v>4.2189999999999997E-3</v>
      </c>
      <c r="O57" s="42">
        <v>0</v>
      </c>
      <c r="P57" s="42">
        <v>0</v>
      </c>
      <c r="Q57" s="42">
        <v>0</v>
      </c>
      <c r="R57" s="42">
        <v>0</v>
      </c>
      <c r="S57" s="42">
        <v>0</v>
      </c>
      <c r="T57" s="42">
        <v>1.9999999999999999E-6</v>
      </c>
      <c r="U57" s="42">
        <v>0</v>
      </c>
      <c r="V57" s="42">
        <v>1.9699999999999999E-4</v>
      </c>
      <c r="W57" s="42">
        <v>0</v>
      </c>
      <c r="X57" s="42">
        <v>0</v>
      </c>
      <c r="Y57" s="42">
        <v>0</v>
      </c>
      <c r="Z57" s="42">
        <v>5.0000000000000001E-3</v>
      </c>
      <c r="AA57" s="42">
        <v>1.8E-5</v>
      </c>
      <c r="AB57" s="42">
        <v>0</v>
      </c>
      <c r="AC57" s="42">
        <v>0</v>
      </c>
      <c r="AD57" s="42">
        <v>0</v>
      </c>
      <c r="AE57" s="42">
        <v>1.5200000000000001E-4</v>
      </c>
      <c r="AF57" s="42">
        <v>2.6699999999999998E-4</v>
      </c>
      <c r="AG57" s="42">
        <v>1.73E-4</v>
      </c>
      <c r="AH57" s="42">
        <v>0</v>
      </c>
      <c r="AI57" s="42">
        <f t="shared" si="1"/>
        <v>1.1089E-2</v>
      </c>
      <c r="AJ57" s="26"/>
      <c r="AK57" s="27"/>
      <c r="AL57" s="28"/>
      <c r="AM57" s="29"/>
      <c r="AN57" s="29"/>
    </row>
    <row r="58" spans="1:40" ht="12" customHeight="1" x14ac:dyDescent="0.25">
      <c r="A58" s="40"/>
      <c r="B58" s="41" t="s">
        <v>42</v>
      </c>
      <c r="C58" s="42">
        <v>0</v>
      </c>
      <c r="D58" s="42">
        <v>2.0900000000000001E-4</v>
      </c>
      <c r="E58" s="42">
        <v>7.5000000000000002E-4</v>
      </c>
      <c r="F58" s="42">
        <v>4.8000000000000001E-5</v>
      </c>
      <c r="G58" s="42">
        <v>0.149865</v>
      </c>
      <c r="H58" s="42">
        <v>9.8999999999999994E-5</v>
      </c>
      <c r="I58" s="42">
        <v>3.0400000000000002E-4</v>
      </c>
      <c r="J58" s="42">
        <v>2.9700000000000001E-4</v>
      </c>
      <c r="K58" s="42">
        <v>0</v>
      </c>
      <c r="L58" s="42">
        <v>2.0000000000000002E-5</v>
      </c>
      <c r="M58" s="42">
        <v>1.075E-3</v>
      </c>
      <c r="N58" s="42">
        <v>0</v>
      </c>
      <c r="O58" s="42">
        <v>1.196E-3</v>
      </c>
      <c r="P58" s="42">
        <v>3.0500000000000004E-4</v>
      </c>
      <c r="Q58" s="42">
        <v>1.4E-5</v>
      </c>
      <c r="R58" s="42">
        <v>3.97E-4</v>
      </c>
      <c r="S58" s="42">
        <v>9.9999999999999995E-7</v>
      </c>
      <c r="T58" s="42">
        <v>5.8700000000000007E-4</v>
      </c>
      <c r="U58" s="42">
        <v>2.591E-3</v>
      </c>
      <c r="V58" s="42">
        <v>9.9999999999999995E-7</v>
      </c>
      <c r="W58" s="42">
        <v>8.8190000000000004E-3</v>
      </c>
      <c r="X58" s="42">
        <v>3.4389999999999998E-3</v>
      </c>
      <c r="Y58" s="42">
        <v>2.63E-4</v>
      </c>
      <c r="Z58" s="42">
        <v>3.2839999999999996E-3</v>
      </c>
      <c r="AA58" s="42">
        <v>0</v>
      </c>
      <c r="AB58" s="42">
        <v>1.6299999999999999E-3</v>
      </c>
      <c r="AC58" s="42">
        <v>2.9810000000000001E-3</v>
      </c>
      <c r="AD58" s="42">
        <v>0</v>
      </c>
      <c r="AE58" s="42">
        <v>2.7799999999999998E-4</v>
      </c>
      <c r="AF58" s="42">
        <v>2.6400000000000002E-4</v>
      </c>
      <c r="AG58" s="42">
        <v>1.6900000000000002E-4</v>
      </c>
      <c r="AH58" s="42">
        <v>4.3999999999999999E-5</v>
      </c>
      <c r="AI58" s="42">
        <f t="shared" si="1"/>
        <v>0.17892999999999998</v>
      </c>
      <c r="AJ58" s="26"/>
      <c r="AK58" s="27"/>
      <c r="AL58" s="28"/>
      <c r="AM58" s="29"/>
      <c r="AN58" s="29"/>
    </row>
    <row r="59" spans="1:40" ht="12" customHeight="1" x14ac:dyDescent="0.25">
      <c r="A59" s="40"/>
      <c r="B59" s="41" t="s">
        <v>44</v>
      </c>
      <c r="C59" s="42">
        <v>5.0409999999999995E-3</v>
      </c>
      <c r="D59" s="42">
        <v>7.4900000000000001E-3</v>
      </c>
      <c r="E59" s="42">
        <v>1.1748999999999999E-2</v>
      </c>
      <c r="F59" s="42">
        <v>8.1770000000000002E-3</v>
      </c>
      <c r="G59" s="42">
        <v>7.9500000000000003E-4</v>
      </c>
      <c r="H59" s="42">
        <v>7.7559999999999999E-3</v>
      </c>
      <c r="I59" s="42">
        <v>5.5369999999999994E-3</v>
      </c>
      <c r="J59" s="42">
        <v>6.02E-4</v>
      </c>
      <c r="K59" s="42">
        <v>6.4749000000000001E-2</v>
      </c>
      <c r="L59" s="42">
        <v>4.8109999999999993E-3</v>
      </c>
      <c r="M59" s="42">
        <v>7.0879999999999997E-3</v>
      </c>
      <c r="N59" s="42">
        <v>2.5881000000000001E-2</v>
      </c>
      <c r="O59" s="42">
        <v>1.1244000000000001E-2</v>
      </c>
      <c r="P59" s="42">
        <v>4.6000000000000008E-3</v>
      </c>
      <c r="Q59" s="42">
        <v>1.1390000000000001E-2</v>
      </c>
      <c r="R59" s="42">
        <v>8.9759999999999996E-3</v>
      </c>
      <c r="S59" s="42">
        <v>4.1722000000000002E-2</v>
      </c>
      <c r="T59" s="42">
        <v>1.66E-2</v>
      </c>
      <c r="U59" s="42">
        <v>3.2500000000000003E-3</v>
      </c>
      <c r="V59" s="42">
        <v>5.097E-3</v>
      </c>
      <c r="W59" s="42">
        <v>1.0844999999999999E-2</v>
      </c>
      <c r="X59" s="42">
        <v>6.8940000000000008E-3</v>
      </c>
      <c r="Y59" s="42">
        <v>1.433E-3</v>
      </c>
      <c r="Z59" s="42">
        <v>2.1964000000000001E-2</v>
      </c>
      <c r="AA59" s="42">
        <v>2.1674000000000002E-2</v>
      </c>
      <c r="AB59" s="42">
        <v>4.0490999999999999E-2</v>
      </c>
      <c r="AC59" s="42">
        <v>1.3967E-2</v>
      </c>
      <c r="AD59" s="42">
        <v>5.5019999999999999E-3</v>
      </c>
      <c r="AE59" s="42">
        <v>6.6389999999999999E-3</v>
      </c>
      <c r="AF59" s="42">
        <v>6.3749999999999996E-3</v>
      </c>
      <c r="AG59" s="42">
        <v>1.0705000000000001E-2</v>
      </c>
      <c r="AH59" s="42">
        <v>6.8879999999999992E-3</v>
      </c>
      <c r="AI59" s="42">
        <f t="shared" si="1"/>
        <v>0.40593200000000013</v>
      </c>
      <c r="AJ59" s="26"/>
      <c r="AK59" s="27"/>
      <c r="AL59" s="28"/>
      <c r="AM59" s="29"/>
      <c r="AN59" s="29"/>
    </row>
    <row r="60" spans="1:40" ht="12" customHeight="1" x14ac:dyDescent="0.25">
      <c r="A60" s="40"/>
      <c r="B60" s="41" t="s">
        <v>46</v>
      </c>
      <c r="C60" s="42">
        <v>5.6239999999999997E-3</v>
      </c>
      <c r="D60" s="42">
        <v>4.9800000000000001E-3</v>
      </c>
      <c r="E60" s="42">
        <v>2.5180000000000003E-3</v>
      </c>
      <c r="F60" s="42">
        <v>2.81E-3</v>
      </c>
      <c r="G60" s="42">
        <v>5.0000000000000002E-5</v>
      </c>
      <c r="H60" s="42">
        <v>0</v>
      </c>
      <c r="I60" s="42">
        <v>2.3500000000000001E-3</v>
      </c>
      <c r="J60" s="42">
        <v>8.6469999999999984E-3</v>
      </c>
      <c r="K60" s="42">
        <v>1.6201E-2</v>
      </c>
      <c r="L60" s="42">
        <v>8.479999999999999E-4</v>
      </c>
      <c r="M60" s="42">
        <v>5.6810000000000003E-3</v>
      </c>
      <c r="N60" s="42">
        <v>5.2770000000000004E-3</v>
      </c>
      <c r="O60" s="42">
        <v>2.9840000000000001E-3</v>
      </c>
      <c r="P60" s="42">
        <v>5.5739999999999991E-3</v>
      </c>
      <c r="Q60" s="42">
        <v>1.091E-3</v>
      </c>
      <c r="R60" s="42">
        <v>8.0359999999999997E-3</v>
      </c>
      <c r="S60" s="42">
        <v>1.0852000000000001E-2</v>
      </c>
      <c r="T60" s="42">
        <v>1.5090000000000001E-3</v>
      </c>
      <c r="U60" s="42">
        <v>9.4400000000000007E-4</v>
      </c>
      <c r="V60" s="42">
        <v>4.6319999999999998E-3</v>
      </c>
      <c r="W60" s="42">
        <v>2.5179999999999998E-3</v>
      </c>
      <c r="X60" s="42">
        <v>7.5859999999999999E-3</v>
      </c>
      <c r="Y60" s="42">
        <v>1.4723000000000002E-2</v>
      </c>
      <c r="Z60" s="42">
        <v>9.5740000000000009E-3</v>
      </c>
      <c r="AA60" s="42">
        <v>3.2750000000000001E-3</v>
      </c>
      <c r="AB60" s="42">
        <v>1.7741E-2</v>
      </c>
      <c r="AC60" s="42">
        <v>1.7376999999999997E-2</v>
      </c>
      <c r="AD60" s="42">
        <v>1.8694000000000002E-2</v>
      </c>
      <c r="AE60" s="42">
        <v>5.2508000000000006E-2</v>
      </c>
      <c r="AF60" s="42">
        <v>2.6771E-2</v>
      </c>
      <c r="AG60" s="42">
        <v>2.0171000000000001E-2</v>
      </c>
      <c r="AH60" s="42">
        <v>2.2592999999999995E-2</v>
      </c>
      <c r="AI60" s="42">
        <f t="shared" si="1"/>
        <v>0.30413899999999994</v>
      </c>
      <c r="AJ60" s="26"/>
      <c r="AK60" s="27"/>
      <c r="AL60" s="28"/>
      <c r="AM60" s="29"/>
      <c r="AN60" s="29"/>
    </row>
    <row r="61" spans="1:40" ht="12" customHeight="1" x14ac:dyDescent="0.25">
      <c r="A61" s="40"/>
      <c r="B61" s="41" t="s">
        <v>48</v>
      </c>
      <c r="C61" s="42">
        <v>0</v>
      </c>
      <c r="D61" s="42">
        <v>0</v>
      </c>
      <c r="E61" s="42">
        <v>8.5000000000000006E-5</v>
      </c>
      <c r="F61" s="42">
        <v>1.6799999999999999E-4</v>
      </c>
      <c r="G61" s="42">
        <v>0</v>
      </c>
      <c r="H61" s="42">
        <v>0</v>
      </c>
      <c r="I61" s="42">
        <v>5.0000000000000001E-4</v>
      </c>
      <c r="J61" s="42">
        <v>1.56E-4</v>
      </c>
      <c r="K61" s="42">
        <v>2.0200000000000001E-3</v>
      </c>
      <c r="L61" s="42">
        <v>5.5199999999999997E-4</v>
      </c>
      <c r="M61" s="42">
        <v>0</v>
      </c>
      <c r="N61" s="42">
        <v>1.5999999999999999E-4</v>
      </c>
      <c r="O61" s="42">
        <v>0</v>
      </c>
      <c r="P61" s="42">
        <v>0</v>
      </c>
      <c r="Q61" s="42">
        <v>1.0989999999999999E-3</v>
      </c>
      <c r="R61" s="42">
        <v>0</v>
      </c>
      <c r="S61" s="42">
        <v>0</v>
      </c>
      <c r="T61" s="42">
        <v>2.6999999999999999E-5</v>
      </c>
      <c r="U61" s="42">
        <v>0</v>
      </c>
      <c r="V61" s="42">
        <v>0</v>
      </c>
      <c r="W61" s="42">
        <v>0</v>
      </c>
      <c r="X61" s="42">
        <v>5.463E-3</v>
      </c>
      <c r="Y61" s="42">
        <v>0</v>
      </c>
      <c r="Z61" s="42">
        <v>0</v>
      </c>
      <c r="AA61" s="42">
        <v>0</v>
      </c>
      <c r="AB61" s="42">
        <v>6.6299999999999996E-4</v>
      </c>
      <c r="AC61" s="42">
        <v>3.9999999999999998E-6</v>
      </c>
      <c r="AD61" s="42">
        <v>2.8E-5</v>
      </c>
      <c r="AE61" s="42">
        <v>6.5659999999999998E-3</v>
      </c>
      <c r="AF61" s="42">
        <v>0</v>
      </c>
      <c r="AG61" s="42">
        <v>0</v>
      </c>
      <c r="AH61" s="42">
        <v>0</v>
      </c>
      <c r="AI61" s="42">
        <f t="shared" si="1"/>
        <v>1.7491E-2</v>
      </c>
      <c r="AJ61" s="26"/>
      <c r="AK61" s="27"/>
      <c r="AL61" s="28"/>
      <c r="AM61" s="29"/>
      <c r="AN61" s="29"/>
    </row>
    <row r="62" spans="1:40" ht="12" customHeight="1" x14ac:dyDescent="0.25">
      <c r="A62" s="40"/>
      <c r="B62" s="41" t="s">
        <v>50</v>
      </c>
      <c r="C62" s="42">
        <v>1.01E-4</v>
      </c>
      <c r="D62" s="42">
        <v>7.1199999999999996E-4</v>
      </c>
      <c r="E62" s="42">
        <v>9.8999999999999994E-5</v>
      </c>
      <c r="F62" s="42">
        <v>3.5E-4</v>
      </c>
      <c r="G62" s="42">
        <v>0</v>
      </c>
      <c r="H62" s="42">
        <v>0</v>
      </c>
      <c r="I62" s="42">
        <v>0</v>
      </c>
      <c r="J62" s="42">
        <v>0</v>
      </c>
      <c r="K62" s="42">
        <v>8.0000000000000007E-5</v>
      </c>
      <c r="L62" s="42">
        <v>0</v>
      </c>
      <c r="M62" s="42">
        <v>0</v>
      </c>
      <c r="N62" s="42">
        <v>0</v>
      </c>
      <c r="O62" s="42">
        <v>1.9469999999999999E-3</v>
      </c>
      <c r="P62" s="42">
        <v>0</v>
      </c>
      <c r="Q62" s="42">
        <v>0</v>
      </c>
      <c r="R62" s="42">
        <v>0</v>
      </c>
      <c r="S62" s="42">
        <v>0</v>
      </c>
      <c r="T62" s="42">
        <v>0</v>
      </c>
      <c r="U62" s="42">
        <v>2.4699999999999999E-4</v>
      </c>
      <c r="V62" s="42">
        <v>0</v>
      </c>
      <c r="W62" s="42">
        <v>0</v>
      </c>
      <c r="X62" s="42">
        <v>0</v>
      </c>
      <c r="Y62" s="42">
        <v>0</v>
      </c>
      <c r="Z62" s="42">
        <v>0</v>
      </c>
      <c r="AA62" s="42">
        <v>0</v>
      </c>
      <c r="AB62" s="42">
        <v>0</v>
      </c>
      <c r="AC62" s="42">
        <v>0</v>
      </c>
      <c r="AD62" s="42">
        <v>7.0000000000000007E-6</v>
      </c>
      <c r="AE62" s="42">
        <v>2.3599999999999999E-4</v>
      </c>
      <c r="AF62" s="42">
        <v>0</v>
      </c>
      <c r="AG62" s="42">
        <v>0</v>
      </c>
      <c r="AH62" s="42">
        <v>0</v>
      </c>
      <c r="AI62" s="42">
        <f t="shared" si="1"/>
        <v>3.7789999999999998E-3</v>
      </c>
      <c r="AJ62" s="26"/>
      <c r="AK62" s="27"/>
      <c r="AL62" s="28"/>
      <c r="AM62" s="29"/>
      <c r="AN62" s="29"/>
    </row>
    <row r="63" spans="1:40" ht="12" customHeight="1" x14ac:dyDescent="0.25">
      <c r="A63" s="40"/>
      <c r="B63" s="41" t="s">
        <v>52</v>
      </c>
      <c r="C63" s="42">
        <v>5.3430000000000005E-3</v>
      </c>
      <c r="D63" s="42">
        <v>2.6700000000000001E-3</v>
      </c>
      <c r="E63" s="42">
        <v>5.4060000000000002E-3</v>
      </c>
      <c r="F63" s="42">
        <v>1.6976999999999999E-2</v>
      </c>
      <c r="G63" s="42">
        <v>2.81E-3</v>
      </c>
      <c r="H63" s="42">
        <v>2.5537999999999998E-2</v>
      </c>
      <c r="I63" s="42">
        <v>4.6579999999999998E-3</v>
      </c>
      <c r="J63" s="42">
        <v>4.0569999999999998E-3</v>
      </c>
      <c r="K63" s="42">
        <v>8.7360000000000007E-2</v>
      </c>
      <c r="L63" s="42">
        <v>7.0850000000000002E-3</v>
      </c>
      <c r="M63" s="42">
        <v>8.6230000000000005E-3</v>
      </c>
      <c r="N63" s="42">
        <v>7.0709999999999992E-3</v>
      </c>
      <c r="O63" s="42">
        <v>8.9829999999999997E-3</v>
      </c>
      <c r="P63" s="42">
        <v>4.1640000000000002E-3</v>
      </c>
      <c r="Q63" s="42">
        <v>2.1391E-2</v>
      </c>
      <c r="R63" s="42">
        <v>1.0825000000000001E-2</v>
      </c>
      <c r="S63" s="42">
        <v>1.4219000000000001E-2</v>
      </c>
      <c r="T63" s="42">
        <v>2.9703E-2</v>
      </c>
      <c r="U63" s="42">
        <v>8.4510000000000002E-3</v>
      </c>
      <c r="V63" s="42">
        <v>5.3236000000000012E-2</v>
      </c>
      <c r="W63" s="42">
        <v>3.4562000000000009E-2</v>
      </c>
      <c r="X63" s="42">
        <v>2.6640999999999995E-2</v>
      </c>
      <c r="Y63" s="42">
        <v>2.0604000000000001E-2</v>
      </c>
      <c r="Z63" s="42">
        <v>3.2015000000000002E-2</v>
      </c>
      <c r="AA63" s="42">
        <v>5.8838999999999995E-2</v>
      </c>
      <c r="AB63" s="42">
        <v>5.6365999999999999E-2</v>
      </c>
      <c r="AC63" s="42">
        <v>6.0037E-2</v>
      </c>
      <c r="AD63" s="42">
        <v>4.3776999999999996E-2</v>
      </c>
      <c r="AE63" s="42">
        <v>7.7644999999999992E-2</v>
      </c>
      <c r="AF63" s="42">
        <v>2.8871999999999998E-2</v>
      </c>
      <c r="AG63" s="42">
        <v>1.6863999999999997E-2</v>
      </c>
      <c r="AH63" s="42">
        <v>2.7661000000000002E-2</v>
      </c>
      <c r="AI63" s="42">
        <f t="shared" si="1"/>
        <v>0.81245299999999998</v>
      </c>
      <c r="AJ63" s="26"/>
      <c r="AK63" s="27"/>
      <c r="AL63" s="28"/>
      <c r="AM63" s="29"/>
      <c r="AN63" s="29"/>
    </row>
    <row r="64" spans="1:40" ht="12" customHeight="1" x14ac:dyDescent="0.25">
      <c r="A64" s="40"/>
      <c r="B64" s="41" t="s">
        <v>427</v>
      </c>
      <c r="C64" s="42">
        <v>0.10476300000000002</v>
      </c>
      <c r="D64" s="42">
        <v>5.4960999999999996E-2</v>
      </c>
      <c r="E64" s="42">
        <v>4.4204E-2</v>
      </c>
      <c r="F64" s="42">
        <v>5.1462000000000001E-2</v>
      </c>
      <c r="G64" s="42">
        <v>0.22797899999999999</v>
      </c>
      <c r="H64" s="42">
        <v>0.11212200000000003</v>
      </c>
      <c r="I64" s="42">
        <v>0.18604099999999998</v>
      </c>
      <c r="J64" s="42">
        <v>0.17656099999999997</v>
      </c>
      <c r="K64" s="42">
        <v>0.72604599999999997</v>
      </c>
      <c r="L64" s="42">
        <v>0.11968499999999999</v>
      </c>
      <c r="M64" s="42">
        <v>0.28008099999999991</v>
      </c>
      <c r="N64" s="42">
        <v>0.13453599999999996</v>
      </c>
      <c r="O64" s="42">
        <v>0.15252099999999999</v>
      </c>
      <c r="P64" s="42">
        <v>0.178672</v>
      </c>
      <c r="Q64" s="42">
        <v>0.16644</v>
      </c>
      <c r="R64" s="42">
        <v>0.16542900000000002</v>
      </c>
      <c r="S64" s="42">
        <v>0.28048600000000001</v>
      </c>
      <c r="T64" s="42">
        <v>0.32158400000000004</v>
      </c>
      <c r="U64" s="42">
        <v>0.751942</v>
      </c>
      <c r="V64" s="42">
        <v>0.19931599999999997</v>
      </c>
      <c r="W64" s="42">
        <v>0.15010399999999996</v>
      </c>
      <c r="X64" s="42">
        <v>0.15976899999999997</v>
      </c>
      <c r="Y64" s="42">
        <v>0.17034200000000002</v>
      </c>
      <c r="Z64" s="42">
        <v>0.45229500000000006</v>
      </c>
      <c r="AA64" s="42">
        <v>0.28745399999999999</v>
      </c>
      <c r="AB64" s="42">
        <v>0.45826800000000012</v>
      </c>
      <c r="AC64" s="42">
        <v>0.376502</v>
      </c>
      <c r="AD64" s="42">
        <v>0.193579</v>
      </c>
      <c r="AE64" s="42">
        <v>0.28570499999999999</v>
      </c>
      <c r="AF64" s="42">
        <v>0.26710799999999996</v>
      </c>
      <c r="AG64" s="42">
        <v>0.22307899999999997</v>
      </c>
      <c r="AH64" s="42">
        <v>0.26359499999999997</v>
      </c>
      <c r="AI64" s="42">
        <f t="shared" si="1"/>
        <v>7.7226310000000007</v>
      </c>
      <c r="AJ64" s="26"/>
      <c r="AK64" s="27"/>
      <c r="AL64" s="28"/>
      <c r="AM64" s="29"/>
      <c r="AN64" s="29"/>
    </row>
    <row r="65" spans="1:40" ht="12" customHeight="1" x14ac:dyDescent="0.25">
      <c r="A65" s="40"/>
      <c r="B65" s="41"/>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26"/>
      <c r="AK65" s="27"/>
      <c r="AL65" s="28"/>
      <c r="AM65" s="29"/>
      <c r="AN65" s="29"/>
    </row>
    <row r="66" spans="1:40" ht="12" customHeight="1" x14ac:dyDescent="0.25">
      <c r="A66" s="98" t="s">
        <v>434</v>
      </c>
      <c r="B66" s="99"/>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26"/>
      <c r="AK66" s="27"/>
      <c r="AL66" s="28"/>
      <c r="AM66" s="29"/>
      <c r="AN66" s="29"/>
    </row>
    <row r="67" spans="1:40" ht="12" customHeight="1" x14ac:dyDescent="0.25">
      <c r="A67" s="40"/>
      <c r="B67" s="41"/>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26"/>
      <c r="AK67" s="27"/>
      <c r="AL67" s="28"/>
      <c r="AM67" s="29"/>
      <c r="AN67" s="29"/>
    </row>
    <row r="68" spans="1:40" ht="12" customHeight="1" x14ac:dyDescent="0.25">
      <c r="A68" s="40"/>
      <c r="B68" s="41" t="s">
        <v>4</v>
      </c>
      <c r="C68" s="43">
        <f>IF(C10&gt;0,C39/C10*100,"--")</f>
        <v>3.3574337239258707</v>
      </c>
      <c r="D68" s="43">
        <f t="shared" ref="D68:AI68" si="2">IF(D10&gt;0,D39/D10*100,"--")</f>
        <v>10.997217747840095</v>
      </c>
      <c r="E68" s="43">
        <f t="shared" si="2"/>
        <v>1.8896768440273473</v>
      </c>
      <c r="F68" s="43">
        <f t="shared" si="2"/>
        <v>1.0867020446386766</v>
      </c>
      <c r="G68" s="43">
        <f t="shared" si="2"/>
        <v>10.619834710743802</v>
      </c>
      <c r="H68" s="43">
        <f t="shared" si="2"/>
        <v>1.5266980294646582</v>
      </c>
      <c r="I68" s="43">
        <f t="shared" si="2"/>
        <v>0.40486618004866182</v>
      </c>
      <c r="J68" s="43">
        <f t="shared" si="2"/>
        <v>0.35650623885918004</v>
      </c>
      <c r="K68" s="43">
        <f t="shared" si="2"/>
        <v>0.60438339041040723</v>
      </c>
      <c r="L68" s="43">
        <f t="shared" si="2"/>
        <v>1.6177796637139974</v>
      </c>
      <c r="M68" s="43">
        <f t="shared" si="2"/>
        <v>0.47486033519553073</v>
      </c>
      <c r="N68" s="43">
        <f t="shared" si="2"/>
        <v>2.1572394596311821</v>
      </c>
      <c r="O68" s="43">
        <f t="shared" si="2"/>
        <v>3.4621398257761893</v>
      </c>
      <c r="P68" s="43">
        <f t="shared" si="2"/>
        <v>2.5860753401340579</v>
      </c>
      <c r="Q68" s="43">
        <f t="shared" si="2"/>
        <v>2.1784204930735909</v>
      </c>
      <c r="R68" s="43">
        <f t="shared" si="2"/>
        <v>7.5383356689807108</v>
      </c>
      <c r="S68" s="43">
        <f t="shared" si="2"/>
        <v>1.164992244420461</v>
      </c>
      <c r="T68" s="43">
        <f t="shared" si="2"/>
        <v>4.4210249364165231</v>
      </c>
      <c r="U68" s="43">
        <f t="shared" si="2"/>
        <v>4.7706625851683615</v>
      </c>
      <c r="V68" s="43">
        <f t="shared" si="2"/>
        <v>3.8414753187463395</v>
      </c>
      <c r="W68" s="43">
        <f t="shared" si="2"/>
        <v>1.7313845985590022</v>
      </c>
      <c r="X68" s="43">
        <f t="shared" si="2"/>
        <v>7.1984972714080966</v>
      </c>
      <c r="Y68" s="43">
        <f t="shared" si="2"/>
        <v>2.8272978143464207</v>
      </c>
      <c r="Z68" s="43">
        <f t="shared" si="2"/>
        <v>5.2151443658015957</v>
      </c>
      <c r="AA68" s="43">
        <f t="shared" si="2"/>
        <v>1.5249849565940554</v>
      </c>
      <c r="AB68" s="43">
        <f t="shared" si="2"/>
        <v>3.1455584714383282</v>
      </c>
      <c r="AC68" s="43">
        <f t="shared" si="2"/>
        <v>2.0729635790481464</v>
      </c>
      <c r="AD68" s="43">
        <f t="shared" si="2"/>
        <v>1.5367727771679474</v>
      </c>
      <c r="AE68" s="43">
        <f t="shared" si="2"/>
        <v>2.3633204568074087</v>
      </c>
      <c r="AF68" s="43">
        <f t="shared" si="2"/>
        <v>2.3258470017831621</v>
      </c>
      <c r="AG68" s="43">
        <f t="shared" si="2"/>
        <v>2.6077814393009549</v>
      </c>
      <c r="AH68" s="43">
        <f t="shared" si="2"/>
        <v>2.5649433865544946</v>
      </c>
      <c r="AI68" s="43">
        <f t="shared" si="2"/>
        <v>2.2039105055111703</v>
      </c>
      <c r="AJ68" s="26"/>
      <c r="AK68" s="27"/>
      <c r="AL68" s="28"/>
      <c r="AM68" s="29"/>
      <c r="AN68" s="29"/>
    </row>
    <row r="69" spans="1:40" ht="12" customHeight="1" x14ac:dyDescent="0.25">
      <c r="A69" s="40"/>
      <c r="B69" s="41" t="s">
        <v>6</v>
      </c>
      <c r="C69" s="43">
        <f t="shared" ref="C69:AI77" si="3">IF(C11&gt;0,C40/C11*100,"--")</f>
        <v>0.54982209683815297</v>
      </c>
      <c r="D69" s="43">
        <f t="shared" si="3"/>
        <v>2.0470939736854636</v>
      </c>
      <c r="E69" s="43">
        <f t="shared" si="3"/>
        <v>1.6355673328180782</v>
      </c>
      <c r="F69" s="43">
        <f t="shared" si="3"/>
        <v>1.9496434233881414</v>
      </c>
      <c r="G69" s="43">
        <f t="shared" si="3"/>
        <v>3.9751040292019457</v>
      </c>
      <c r="H69" s="43">
        <f t="shared" si="3"/>
        <v>1.2541976959826107</v>
      </c>
      <c r="I69" s="43">
        <f t="shared" si="3"/>
        <v>2.8511187485522216</v>
      </c>
      <c r="J69" s="43">
        <f t="shared" si="3"/>
        <v>1.995553280624333</v>
      </c>
      <c r="K69" s="43">
        <f t="shared" si="3"/>
        <v>3.2559843246818003</v>
      </c>
      <c r="L69" s="43">
        <f t="shared" si="3"/>
        <v>0.67270629819987526</v>
      </c>
      <c r="M69" s="43">
        <f t="shared" si="3"/>
        <v>0.99138133464036871</v>
      </c>
      <c r="N69" s="43">
        <f t="shared" si="3"/>
        <v>1.7040293469954342</v>
      </c>
      <c r="O69" s="43">
        <f t="shared" si="3"/>
        <v>1.6650696589962777</v>
      </c>
      <c r="P69" s="43">
        <f t="shared" si="3"/>
        <v>1.4791523204547736</v>
      </c>
      <c r="Q69" s="43">
        <f t="shared" si="3"/>
        <v>2.2371945250830523</v>
      </c>
      <c r="R69" s="43">
        <f t="shared" si="3"/>
        <v>1.7538102359510008</v>
      </c>
      <c r="S69" s="43">
        <f t="shared" si="3"/>
        <v>1.9820530889657326</v>
      </c>
      <c r="T69" s="43">
        <f t="shared" si="3"/>
        <v>1.2614151268097731</v>
      </c>
      <c r="U69" s="43">
        <f t="shared" si="3"/>
        <v>1.0051115342188655</v>
      </c>
      <c r="V69" s="43">
        <f t="shared" si="3"/>
        <v>0.88840311875550115</v>
      </c>
      <c r="W69" s="43">
        <f t="shared" si="3"/>
        <v>0.75891181873324387</v>
      </c>
      <c r="X69" s="43">
        <f t="shared" si="3"/>
        <v>0.6682636771904702</v>
      </c>
      <c r="Y69" s="43">
        <f t="shared" si="3"/>
        <v>0.91802794959333056</v>
      </c>
      <c r="Z69" s="43">
        <f t="shared" si="3"/>
        <v>2.4811590050224637</v>
      </c>
      <c r="AA69" s="43">
        <f t="shared" si="3"/>
        <v>0.92003810380613416</v>
      </c>
      <c r="AB69" s="43">
        <f t="shared" si="3"/>
        <v>1.7528325669262355</v>
      </c>
      <c r="AC69" s="43">
        <f t="shared" si="3"/>
        <v>2.106103746213305</v>
      </c>
      <c r="AD69" s="43">
        <f t="shared" si="3"/>
        <v>0.42924528950011603</v>
      </c>
      <c r="AE69" s="43">
        <f t="shared" si="3"/>
        <v>1.4067531468359684</v>
      </c>
      <c r="AF69" s="43">
        <f t="shared" ref="AF69:AH69" si="4">IF(AF11&gt;0,AF40/AF11*100,"--")</f>
        <v>1.0832052002354582</v>
      </c>
      <c r="AG69" s="43">
        <f t="shared" si="4"/>
        <v>1.1040720050867299</v>
      </c>
      <c r="AH69" s="43">
        <f t="shared" si="4"/>
        <v>0.80359737690905808</v>
      </c>
      <c r="AI69" s="43">
        <f t="shared" si="3"/>
        <v>1.2127803920628475</v>
      </c>
      <c r="AJ69" s="26"/>
      <c r="AK69" s="27"/>
      <c r="AL69" s="28"/>
      <c r="AM69" s="29"/>
      <c r="AN69" s="29"/>
    </row>
    <row r="70" spans="1:40" ht="12" customHeight="1" x14ac:dyDescent="0.25">
      <c r="A70" s="40"/>
      <c r="B70" s="41" t="s">
        <v>8</v>
      </c>
      <c r="C70" s="43" t="str">
        <f t="shared" si="3"/>
        <v>--</v>
      </c>
      <c r="D70" s="43">
        <f t="shared" si="3"/>
        <v>1.4789136768677824</v>
      </c>
      <c r="E70" s="43">
        <f t="shared" si="3"/>
        <v>0.48000000000000004</v>
      </c>
      <c r="F70" s="43">
        <f t="shared" si="3"/>
        <v>9.7057150803897235E-2</v>
      </c>
      <c r="G70" s="43">
        <f t="shared" si="3"/>
        <v>3.4322727832104278</v>
      </c>
      <c r="H70" s="43">
        <f t="shared" si="3"/>
        <v>3.7717655965461496</v>
      </c>
      <c r="I70" s="43">
        <f t="shared" si="3"/>
        <v>1.2146648125761845</v>
      </c>
      <c r="J70" s="43">
        <f t="shared" si="3"/>
        <v>1.8344698968639044</v>
      </c>
      <c r="K70" s="43">
        <f t="shared" si="3"/>
        <v>6.1926063746670392</v>
      </c>
      <c r="L70" s="43">
        <f t="shared" si="3"/>
        <v>0.63009558244559705</v>
      </c>
      <c r="M70" s="43">
        <f t="shared" si="3"/>
        <v>0.81792585702371423</v>
      </c>
      <c r="N70" s="43">
        <f t="shared" si="3"/>
        <v>0.55023743122032098</v>
      </c>
      <c r="O70" s="43">
        <f t="shared" si="3"/>
        <v>1.785324901875273</v>
      </c>
      <c r="P70" s="43">
        <f t="shared" si="3"/>
        <v>2.2115137771692623</v>
      </c>
      <c r="Q70" s="43">
        <f t="shared" si="3"/>
        <v>1.261423641372537</v>
      </c>
      <c r="R70" s="43">
        <f t="shared" si="3"/>
        <v>2.1079096857839241</v>
      </c>
      <c r="S70" s="43">
        <f t="shared" si="3"/>
        <v>1.5212304682336142</v>
      </c>
      <c r="T70" s="43">
        <f t="shared" si="3"/>
        <v>2.8041314202925642</v>
      </c>
      <c r="U70" s="43">
        <f t="shared" si="3"/>
        <v>1.3109671102286709</v>
      </c>
      <c r="V70" s="43">
        <f t="shared" si="3"/>
        <v>0.80547072180189838</v>
      </c>
      <c r="W70" s="43">
        <f t="shared" si="3"/>
        <v>0.18613963956459376</v>
      </c>
      <c r="X70" s="43">
        <f t="shared" si="3"/>
        <v>0.48633074650169816</v>
      </c>
      <c r="Y70" s="43">
        <f t="shared" si="3"/>
        <v>0.38691368305610657</v>
      </c>
      <c r="Z70" s="43">
        <f t="shared" si="3"/>
        <v>1.9933922993274549</v>
      </c>
      <c r="AA70" s="43">
        <f t="shared" si="3"/>
        <v>1.347327491813366</v>
      </c>
      <c r="AB70" s="43">
        <f t="shared" si="3"/>
        <v>1.4523974494385894</v>
      </c>
      <c r="AC70" s="43">
        <f t="shared" si="3"/>
        <v>1.1922717682023858</v>
      </c>
      <c r="AD70" s="43">
        <f t="shared" si="3"/>
        <v>1.4189898357516388</v>
      </c>
      <c r="AE70" s="43">
        <f t="shared" si="3"/>
        <v>0.66104644254137446</v>
      </c>
      <c r="AF70" s="43">
        <f t="shared" ref="AF70:AH70" si="5">IF(AF12&gt;0,AF41/AF12*100,"--")</f>
        <v>1.9572187879138021</v>
      </c>
      <c r="AG70" s="43">
        <f t="shared" si="5"/>
        <v>1.1656020742282664</v>
      </c>
      <c r="AH70" s="43">
        <f t="shared" si="5"/>
        <v>1.3656195462478184</v>
      </c>
      <c r="AI70" s="43">
        <f t="shared" si="3"/>
        <v>1.3813030993528115</v>
      </c>
      <c r="AJ70" s="26"/>
      <c r="AK70" s="27"/>
      <c r="AL70" s="28"/>
      <c r="AM70" s="29"/>
      <c r="AN70" s="29"/>
    </row>
    <row r="71" spans="1:40" ht="12" customHeight="1" x14ac:dyDescent="0.25">
      <c r="A71" s="40"/>
      <c r="B71" s="41" t="s">
        <v>10</v>
      </c>
      <c r="C71" s="43">
        <f t="shared" si="3"/>
        <v>5.882352941176471</v>
      </c>
      <c r="D71" s="43" t="str">
        <f t="shared" si="3"/>
        <v>--</v>
      </c>
      <c r="E71" s="43">
        <f t="shared" si="3"/>
        <v>3.140281350668614</v>
      </c>
      <c r="F71" s="43">
        <f t="shared" si="3"/>
        <v>6.0857476006816755</v>
      </c>
      <c r="G71" s="43">
        <f t="shared" si="3"/>
        <v>0.86939102564102566</v>
      </c>
      <c r="H71" s="43" t="str">
        <f t="shared" si="3"/>
        <v>--</v>
      </c>
      <c r="I71" s="43">
        <f t="shared" si="3"/>
        <v>2.1861820369823555</v>
      </c>
      <c r="J71" s="43">
        <f t="shared" si="3"/>
        <v>0.66765705308812739</v>
      </c>
      <c r="K71" s="43">
        <f t="shared" si="3"/>
        <v>1.1797706206392267</v>
      </c>
      <c r="L71" s="43">
        <f t="shared" si="3"/>
        <v>0.35612277007237431</v>
      </c>
      <c r="M71" s="43">
        <f t="shared" si="3"/>
        <v>1.7248876485078346</v>
      </c>
      <c r="N71" s="43">
        <f t="shared" si="3"/>
        <v>1.0850082499689735</v>
      </c>
      <c r="O71" s="43">
        <f t="shared" si="3"/>
        <v>3.386686793500421</v>
      </c>
      <c r="P71" s="43">
        <f t="shared" si="3"/>
        <v>0.59391827684510623</v>
      </c>
      <c r="Q71" s="43">
        <f t="shared" si="3"/>
        <v>1.5993265993265993</v>
      </c>
      <c r="R71" s="43">
        <f t="shared" si="3"/>
        <v>0.26277636824936568</v>
      </c>
      <c r="S71" s="43">
        <f t="shared" si="3"/>
        <v>0.76164874551971329</v>
      </c>
      <c r="T71" s="43" t="str">
        <f t="shared" si="3"/>
        <v>--</v>
      </c>
      <c r="U71" s="43" t="str">
        <f t="shared" si="3"/>
        <v>--</v>
      </c>
      <c r="V71" s="43">
        <f t="shared" si="3"/>
        <v>4.9955396966993755</v>
      </c>
      <c r="W71" s="43" t="str">
        <f t="shared" si="3"/>
        <v>--</v>
      </c>
      <c r="X71" s="43">
        <f t="shared" si="3"/>
        <v>0.19561813247682774</v>
      </c>
      <c r="Y71" s="43">
        <f t="shared" si="3"/>
        <v>0.44326068783171652</v>
      </c>
      <c r="Z71" s="43" t="str">
        <f t="shared" si="3"/>
        <v>--</v>
      </c>
      <c r="AA71" s="43" t="str">
        <f t="shared" si="3"/>
        <v>--</v>
      </c>
      <c r="AB71" s="43">
        <f t="shared" si="3"/>
        <v>0.54345509569072081</v>
      </c>
      <c r="AC71" s="43" t="str">
        <f t="shared" si="3"/>
        <v>--</v>
      </c>
      <c r="AD71" s="43">
        <f t="shared" si="3"/>
        <v>1.3437778626926506</v>
      </c>
      <c r="AE71" s="43">
        <f t="shared" si="3"/>
        <v>0.72447258032727768</v>
      </c>
      <c r="AF71" s="43">
        <f t="shared" ref="AF71:AH71" si="6">IF(AF13&gt;0,AF42/AF13*100,"--")</f>
        <v>0.7631303642533247</v>
      </c>
      <c r="AG71" s="43">
        <f t="shared" si="6"/>
        <v>0.88686132172473009</v>
      </c>
      <c r="AH71" s="43" t="str">
        <f t="shared" si="6"/>
        <v>--</v>
      </c>
      <c r="AI71" s="43">
        <f t="shared" si="3"/>
        <v>1.0080749810504184</v>
      </c>
      <c r="AJ71" s="26"/>
      <c r="AK71" s="27"/>
      <c r="AL71" s="28"/>
      <c r="AM71" s="29"/>
      <c r="AN71" s="29"/>
    </row>
    <row r="72" spans="1:40" ht="12" customHeight="1" x14ac:dyDescent="0.25">
      <c r="A72" s="40"/>
      <c r="B72" s="41" t="s">
        <v>12</v>
      </c>
      <c r="C72" s="43">
        <f t="shared" si="3"/>
        <v>1.6733092933510467</v>
      </c>
      <c r="D72" s="43">
        <f t="shared" si="3"/>
        <v>1.0365464548731482</v>
      </c>
      <c r="E72" s="43">
        <f t="shared" si="3"/>
        <v>5.1396626961574272E-2</v>
      </c>
      <c r="F72" s="43">
        <f t="shared" si="3"/>
        <v>1.3458031029800501E-2</v>
      </c>
      <c r="G72" s="43">
        <f t="shared" si="3"/>
        <v>3.4862764794516505</v>
      </c>
      <c r="H72" s="43">
        <f t="shared" si="3"/>
        <v>2.7800175598917738</v>
      </c>
      <c r="I72" s="43">
        <f t="shared" si="3"/>
        <v>0.94283604642261043</v>
      </c>
      <c r="J72" s="43">
        <f t="shared" si="3"/>
        <v>0.95989835134268497</v>
      </c>
      <c r="K72" s="43">
        <f t="shared" si="3"/>
        <v>2.3205802390103689</v>
      </c>
      <c r="L72" s="43">
        <f t="shared" si="3"/>
        <v>0.33404590767842063</v>
      </c>
      <c r="M72" s="43">
        <f t="shared" si="3"/>
        <v>1.5078178422018368E-2</v>
      </c>
      <c r="N72" s="43">
        <f t="shared" si="3"/>
        <v>0.6008010680907877</v>
      </c>
      <c r="O72" s="43">
        <f t="shared" si="3"/>
        <v>8.2026618770211238E-2</v>
      </c>
      <c r="P72" s="43">
        <f t="shared" si="3"/>
        <v>0.10611385143002308</v>
      </c>
      <c r="Q72" s="43">
        <f t="shared" si="3"/>
        <v>0.21607461447319207</v>
      </c>
      <c r="R72" s="43">
        <f t="shared" si="3"/>
        <v>0.24429765400104311</v>
      </c>
      <c r="S72" s="43">
        <f t="shared" si="3"/>
        <v>1.0652649400853631</v>
      </c>
      <c r="T72" s="43">
        <f t="shared" si="3"/>
        <v>7.809676771732585</v>
      </c>
      <c r="U72" s="43">
        <f t="shared" si="3"/>
        <v>2.5059408079498811</v>
      </c>
      <c r="V72" s="43">
        <f t="shared" si="3"/>
        <v>0.84519366535634055</v>
      </c>
      <c r="W72" s="43">
        <f t="shared" si="3"/>
        <v>0.15683280281886325</v>
      </c>
      <c r="X72" s="43">
        <f t="shared" si="3"/>
        <v>0.29529617963106258</v>
      </c>
      <c r="Y72" s="43">
        <f t="shared" si="3"/>
        <v>0.44150648708596291</v>
      </c>
      <c r="Z72" s="43">
        <f t="shared" si="3"/>
        <v>2.7145827917858072</v>
      </c>
      <c r="AA72" s="43">
        <f t="shared" si="3"/>
        <v>0.62985776404835914</v>
      </c>
      <c r="AB72" s="43">
        <f t="shared" si="3"/>
        <v>0.79483013039508954</v>
      </c>
      <c r="AC72" s="43">
        <f t="shared" si="3"/>
        <v>0.74361097891082795</v>
      </c>
      <c r="AD72" s="43">
        <f t="shared" si="3"/>
        <v>2.1300081104641166E-2</v>
      </c>
      <c r="AE72" s="43">
        <f t="shared" si="3"/>
        <v>1.0666746676883356</v>
      </c>
      <c r="AF72" s="43">
        <f t="shared" ref="AF72:AH72" si="7">IF(AF14&gt;0,AF43/AF14*100,"--")</f>
        <v>0.85751599483817798</v>
      </c>
      <c r="AG72" s="43">
        <f t="shared" si="7"/>
        <v>0.91301969808884353</v>
      </c>
      <c r="AH72" s="43">
        <f t="shared" si="7"/>
        <v>0.47406728045797009</v>
      </c>
      <c r="AI72" s="43">
        <f t="shared" si="3"/>
        <v>0.58031627811001274</v>
      </c>
      <c r="AJ72" s="26"/>
      <c r="AK72" s="27"/>
      <c r="AL72" s="28"/>
      <c r="AM72" s="29"/>
      <c r="AN72" s="29"/>
    </row>
    <row r="73" spans="1:40" ht="12" customHeight="1" x14ac:dyDescent="0.25">
      <c r="A73" s="40"/>
      <c r="B73" s="41" t="s">
        <v>14</v>
      </c>
      <c r="C73" s="43">
        <f t="shared" si="3"/>
        <v>0.27203482045701849</v>
      </c>
      <c r="D73" s="43">
        <f t="shared" si="3"/>
        <v>1.5443624258213924</v>
      </c>
      <c r="E73" s="43">
        <f t="shared" si="3"/>
        <v>2.1136091869822353</v>
      </c>
      <c r="F73" s="43">
        <f t="shared" si="3"/>
        <v>0.43473650726328067</v>
      </c>
      <c r="G73" s="43">
        <f t="shared" si="3"/>
        <v>2.5363555676930427</v>
      </c>
      <c r="H73" s="43">
        <f t="shared" si="3"/>
        <v>3.0822024402390444</v>
      </c>
      <c r="I73" s="43">
        <f t="shared" si="3"/>
        <v>2.2983089492684781</v>
      </c>
      <c r="J73" s="43">
        <f t="shared" si="3"/>
        <v>0.87502004883003948</v>
      </c>
      <c r="K73" s="43">
        <f t="shared" si="3"/>
        <v>7.5305714333581601</v>
      </c>
      <c r="L73" s="43">
        <f t="shared" si="3"/>
        <v>0.55214949829697135</v>
      </c>
      <c r="M73" s="43">
        <f t="shared" si="3"/>
        <v>0.10308153599012825</v>
      </c>
      <c r="N73" s="43">
        <f t="shared" si="3"/>
        <v>0.52883992222942322</v>
      </c>
      <c r="O73" s="43">
        <f t="shared" si="3"/>
        <v>0.26868314332216081</v>
      </c>
      <c r="P73" s="43">
        <f t="shared" si="3"/>
        <v>0.32663704279049283</v>
      </c>
      <c r="Q73" s="43">
        <f t="shared" si="3"/>
        <v>1.8516525813046827</v>
      </c>
      <c r="R73" s="43">
        <f t="shared" si="3"/>
        <v>2.1089318276465763</v>
      </c>
      <c r="S73" s="43">
        <f t="shared" si="3"/>
        <v>1.0644150651794113</v>
      </c>
      <c r="T73" s="43">
        <f t="shared" si="3"/>
        <v>0.98411229369119235</v>
      </c>
      <c r="U73" s="43">
        <f t="shared" si="3"/>
        <v>0.35906954153584619</v>
      </c>
      <c r="V73" s="43">
        <f t="shared" si="3"/>
        <v>0.72156921304691002</v>
      </c>
      <c r="W73" s="43">
        <f t="shared" si="3"/>
        <v>0.24733351565704906</v>
      </c>
      <c r="X73" s="43">
        <f t="shared" si="3"/>
        <v>0.40911201865301849</v>
      </c>
      <c r="Y73" s="43">
        <f t="shared" si="3"/>
        <v>0.47787883459226144</v>
      </c>
      <c r="Z73" s="43">
        <f t="shared" si="3"/>
        <v>3.3475741319659287</v>
      </c>
      <c r="AA73" s="43">
        <f t="shared" si="3"/>
        <v>0.89733664144939373</v>
      </c>
      <c r="AB73" s="43">
        <f t="shared" si="3"/>
        <v>0.96948692492432575</v>
      </c>
      <c r="AC73" s="43">
        <f t="shared" si="3"/>
        <v>1.6378778877517854</v>
      </c>
      <c r="AD73" s="43">
        <f t="shared" si="3"/>
        <v>8.8167502429992772E-2</v>
      </c>
      <c r="AE73" s="43">
        <f t="shared" si="3"/>
        <v>1.6047127197399085</v>
      </c>
      <c r="AF73" s="43">
        <f t="shared" ref="AF73:AH73" si="8">IF(AF15&gt;0,AF44/AF15*100,"--")</f>
        <v>3.36820305862362</v>
      </c>
      <c r="AG73" s="43">
        <f t="shared" si="8"/>
        <v>0.71492680511280982</v>
      </c>
      <c r="AH73" s="43">
        <f t="shared" si="8"/>
        <v>0.61558800306978445</v>
      </c>
      <c r="AI73" s="43">
        <f t="shared" si="3"/>
        <v>0.82012944405614152</v>
      </c>
      <c r="AJ73" s="26"/>
      <c r="AK73" s="27"/>
      <c r="AL73" s="28"/>
      <c r="AM73" s="29"/>
      <c r="AN73" s="29"/>
    </row>
    <row r="74" spans="1:40" ht="12" customHeight="1" x14ac:dyDescent="0.25">
      <c r="A74" s="40"/>
      <c r="B74" s="41" t="s">
        <v>16</v>
      </c>
      <c r="C74" s="43" t="str">
        <f t="shared" si="3"/>
        <v>--</v>
      </c>
      <c r="D74" s="43" t="str">
        <f t="shared" si="3"/>
        <v>--</v>
      </c>
      <c r="E74" s="43">
        <f t="shared" si="3"/>
        <v>0.48000000000000004</v>
      </c>
      <c r="F74" s="43">
        <f t="shared" si="3"/>
        <v>2.2068442506398713</v>
      </c>
      <c r="G74" s="43">
        <f t="shared" si="3"/>
        <v>2.2761717653662648</v>
      </c>
      <c r="H74" s="43">
        <f t="shared" si="3"/>
        <v>1.3743614692288981</v>
      </c>
      <c r="I74" s="43">
        <f t="shared" si="3"/>
        <v>0.48901715568382237</v>
      </c>
      <c r="J74" s="43">
        <f t="shared" si="3"/>
        <v>2.1820461485570992</v>
      </c>
      <c r="K74" s="43">
        <f t="shared" si="3"/>
        <v>1.1352573236005667</v>
      </c>
      <c r="L74" s="43">
        <f t="shared" si="3"/>
        <v>1.9704546497224387</v>
      </c>
      <c r="M74" s="43">
        <f t="shared" si="3"/>
        <v>0.23311929982413812</v>
      </c>
      <c r="N74" s="43">
        <f t="shared" si="3"/>
        <v>0.50107372942018613</v>
      </c>
      <c r="O74" s="43">
        <f t="shared" si="3"/>
        <v>0.1</v>
      </c>
      <c r="P74" s="43">
        <f t="shared" si="3"/>
        <v>1.53588383133203</v>
      </c>
      <c r="Q74" s="43">
        <f t="shared" si="3"/>
        <v>1.4014466546112117</v>
      </c>
      <c r="R74" s="43">
        <f t="shared" si="3"/>
        <v>2.1760417800021761E-2</v>
      </c>
      <c r="S74" s="43" t="str">
        <f t="shared" si="3"/>
        <v>--</v>
      </c>
      <c r="T74" s="43">
        <f t="shared" si="3"/>
        <v>7.4250847292321938</v>
      </c>
      <c r="U74" s="43">
        <f t="shared" si="3"/>
        <v>11.661637276165928</v>
      </c>
      <c r="V74" s="43">
        <f t="shared" si="3"/>
        <v>0.12725884448969205</v>
      </c>
      <c r="W74" s="43">
        <f t="shared" si="3"/>
        <v>2.3568140767931016</v>
      </c>
      <c r="X74" s="43">
        <f t="shared" si="3"/>
        <v>10.313093346766381</v>
      </c>
      <c r="Y74" s="43">
        <f t="shared" si="3"/>
        <v>0.35821017726286486</v>
      </c>
      <c r="Z74" s="43">
        <f t="shared" si="3"/>
        <v>7.4638374813869399</v>
      </c>
      <c r="AA74" s="43">
        <f t="shared" si="3"/>
        <v>1.7272727272727273</v>
      </c>
      <c r="AB74" s="43">
        <f t="shared" si="3"/>
        <v>2.1897810218978102</v>
      </c>
      <c r="AC74" s="43">
        <f t="shared" si="3"/>
        <v>1.0933670760884582</v>
      </c>
      <c r="AD74" s="43">
        <f t="shared" si="3"/>
        <v>1.3428866893189542</v>
      </c>
      <c r="AE74" s="43">
        <f t="shared" si="3"/>
        <v>0.74514602933237484</v>
      </c>
      <c r="AF74" s="43">
        <f t="shared" ref="AF74:AH74" si="9">IF(AF16&gt;0,AF45/AF16*100,"--")</f>
        <v>0.78911636137464647</v>
      </c>
      <c r="AG74" s="43">
        <f t="shared" si="9"/>
        <v>0.55723998246274886</v>
      </c>
      <c r="AH74" s="43">
        <f t="shared" si="9"/>
        <v>5.4707525704904807</v>
      </c>
      <c r="AI74" s="43">
        <f t="shared" si="3"/>
        <v>1.6545938166662177</v>
      </c>
      <c r="AJ74" s="26"/>
      <c r="AK74" s="27"/>
      <c r="AL74" s="28"/>
      <c r="AM74" s="29"/>
      <c r="AN74" s="29"/>
    </row>
    <row r="75" spans="1:40" ht="12" customHeight="1" x14ac:dyDescent="0.25">
      <c r="A75" s="40"/>
      <c r="B75" s="41" t="s">
        <v>18</v>
      </c>
      <c r="C75" s="43">
        <f t="shared" si="3"/>
        <v>2.9095031173247685</v>
      </c>
      <c r="D75" s="43">
        <f t="shared" si="3"/>
        <v>2.2008636300320377</v>
      </c>
      <c r="E75" s="43">
        <f t="shared" si="3"/>
        <v>1.5716617300368736</v>
      </c>
      <c r="F75" s="43">
        <f t="shared" si="3"/>
        <v>1.9932486738466486</v>
      </c>
      <c r="G75" s="43">
        <f t="shared" si="3"/>
        <v>1.5374392976553166</v>
      </c>
      <c r="H75" s="43">
        <f t="shared" si="3"/>
        <v>0.95822767916722285</v>
      </c>
      <c r="I75" s="43">
        <f t="shared" si="3"/>
        <v>4.8389432359377009</v>
      </c>
      <c r="J75" s="43">
        <f t="shared" si="3"/>
        <v>1.3947790825378052</v>
      </c>
      <c r="K75" s="43">
        <f t="shared" si="3"/>
        <v>7.2215784121278048</v>
      </c>
      <c r="L75" s="43">
        <f t="shared" si="3"/>
        <v>0.60140879281029891</v>
      </c>
      <c r="M75" s="43">
        <f t="shared" si="3"/>
        <v>0.40281649291848598</v>
      </c>
      <c r="N75" s="43">
        <f t="shared" si="3"/>
        <v>1.5208903910028553</v>
      </c>
      <c r="O75" s="43">
        <f t="shared" si="3"/>
        <v>1.3504348757242974</v>
      </c>
      <c r="P75" s="43">
        <f t="shared" si="3"/>
        <v>2.1708897255859707</v>
      </c>
      <c r="Q75" s="43">
        <f t="shared" si="3"/>
        <v>0.9140618624010447</v>
      </c>
      <c r="R75" s="43">
        <f t="shared" si="3"/>
        <v>3.9378377772296109</v>
      </c>
      <c r="S75" s="43" t="str">
        <f t="shared" si="3"/>
        <v>--</v>
      </c>
      <c r="T75" s="43">
        <f t="shared" si="3"/>
        <v>0.13749999999999998</v>
      </c>
      <c r="U75" s="43">
        <f t="shared" si="3"/>
        <v>4.9783549783549779</v>
      </c>
      <c r="V75" s="43">
        <f t="shared" si="3"/>
        <v>1.3013935275826327</v>
      </c>
      <c r="W75" s="43">
        <f t="shared" si="3"/>
        <v>1.951885235495747</v>
      </c>
      <c r="X75" s="43">
        <f t="shared" si="3"/>
        <v>1.0926803580832019</v>
      </c>
      <c r="Y75" s="43">
        <f t="shared" si="3"/>
        <v>23.356401384083046</v>
      </c>
      <c r="Z75" s="43">
        <f t="shared" si="3"/>
        <v>7.0980716905240743E-2</v>
      </c>
      <c r="AA75" s="43">
        <f t="shared" si="3"/>
        <v>1.5308082008888564</v>
      </c>
      <c r="AB75" s="43">
        <f t="shared" si="3"/>
        <v>0.43604651162790697</v>
      </c>
      <c r="AC75" s="43">
        <f t="shared" si="3"/>
        <v>2.0462691430433373</v>
      </c>
      <c r="AD75" s="43">
        <f t="shared" si="3"/>
        <v>1.4916777054656454</v>
      </c>
      <c r="AE75" s="43">
        <f t="shared" si="3"/>
        <v>0.28764847372727953</v>
      </c>
      <c r="AF75" s="43">
        <f t="shared" ref="AF75:AH75" si="10">IF(AF17&gt;0,AF46/AF17*100,"--")</f>
        <v>2.092848180677541</v>
      </c>
      <c r="AG75" s="43">
        <f t="shared" si="10"/>
        <v>4.3422814512529486</v>
      </c>
      <c r="AH75" s="43" t="str">
        <f t="shared" si="10"/>
        <v>--</v>
      </c>
      <c r="AI75" s="43">
        <f t="shared" si="3"/>
        <v>2.5475794916848948</v>
      </c>
      <c r="AJ75" s="26"/>
      <c r="AK75" s="27"/>
      <c r="AL75" s="28"/>
      <c r="AM75" s="29"/>
      <c r="AN75" s="29"/>
    </row>
    <row r="76" spans="1:40" ht="12" customHeight="1" x14ac:dyDescent="0.25">
      <c r="A76" s="40"/>
      <c r="B76" s="41" t="s">
        <v>20</v>
      </c>
      <c r="C76" s="43">
        <f t="shared" si="3"/>
        <v>1.0034173143929241</v>
      </c>
      <c r="D76" s="43" t="str">
        <f t="shared" si="3"/>
        <v>--</v>
      </c>
      <c r="E76" s="43" t="str">
        <f t="shared" si="3"/>
        <v>--</v>
      </c>
      <c r="F76" s="43" t="str">
        <f t="shared" si="3"/>
        <v>--</v>
      </c>
      <c r="G76" s="43">
        <f t="shared" si="3"/>
        <v>1.7272343947651991</v>
      </c>
      <c r="H76" s="43">
        <f t="shared" si="3"/>
        <v>4.1117673784643349</v>
      </c>
      <c r="I76" s="43" t="str">
        <f t="shared" si="3"/>
        <v>--</v>
      </c>
      <c r="J76" s="43">
        <f t="shared" si="3"/>
        <v>6.9483046136742637</v>
      </c>
      <c r="K76" s="43">
        <f t="shared" si="3"/>
        <v>0.94194616324439362</v>
      </c>
      <c r="L76" s="43">
        <f t="shared" si="3"/>
        <v>6.4713375796178347</v>
      </c>
      <c r="M76" s="43">
        <f t="shared" si="3"/>
        <v>1.5179426053349223</v>
      </c>
      <c r="N76" s="43">
        <f t="shared" si="3"/>
        <v>3.0035981605125937</v>
      </c>
      <c r="O76" s="43">
        <f t="shared" si="3"/>
        <v>5.2738900732227263</v>
      </c>
      <c r="P76" s="43">
        <f t="shared" si="3"/>
        <v>2.2613860422092937</v>
      </c>
      <c r="Q76" s="43" t="str">
        <f t="shared" si="3"/>
        <v>--</v>
      </c>
      <c r="R76" s="43" t="str">
        <f t="shared" si="3"/>
        <v>--</v>
      </c>
      <c r="S76" s="43" t="str">
        <f t="shared" si="3"/>
        <v>--</v>
      </c>
      <c r="T76" s="43">
        <f t="shared" si="3"/>
        <v>1.0276850673517901</v>
      </c>
      <c r="U76" s="43">
        <f t="shared" si="3"/>
        <v>5.6219973423285288E-2</v>
      </c>
      <c r="V76" s="43" t="str">
        <f t="shared" si="3"/>
        <v>--</v>
      </c>
      <c r="W76" s="43">
        <f t="shared" si="3"/>
        <v>3.8236018723823602</v>
      </c>
      <c r="X76" s="43">
        <f t="shared" si="3"/>
        <v>1.4943156431514668</v>
      </c>
      <c r="Y76" s="43">
        <f t="shared" si="3"/>
        <v>6.192102611986142</v>
      </c>
      <c r="Z76" s="43">
        <f t="shared" si="3"/>
        <v>3.9791848435747221</v>
      </c>
      <c r="AA76" s="43">
        <f t="shared" si="3"/>
        <v>3.1340805313408056</v>
      </c>
      <c r="AB76" s="43">
        <f t="shared" si="3"/>
        <v>15.714285714285714</v>
      </c>
      <c r="AC76" s="43">
        <f t="shared" si="3"/>
        <v>1.8134715025906738</v>
      </c>
      <c r="AD76" s="43" t="str">
        <f t="shared" si="3"/>
        <v>--</v>
      </c>
      <c r="AE76" s="43" t="str">
        <f t="shared" si="3"/>
        <v>--</v>
      </c>
      <c r="AF76" s="43" t="str">
        <f t="shared" ref="AF76:AH76" si="11">IF(AF18&gt;0,AF47/AF18*100,"--")</f>
        <v>--</v>
      </c>
      <c r="AG76" s="43">
        <f t="shared" si="11"/>
        <v>4.9999999999999992E-3</v>
      </c>
      <c r="AH76" s="43" t="str">
        <f t="shared" si="11"/>
        <v>--</v>
      </c>
      <c r="AI76" s="43">
        <f t="shared" si="3"/>
        <v>2.3657488924819754</v>
      </c>
      <c r="AJ76" s="26"/>
      <c r="AK76" s="27"/>
      <c r="AL76" s="28"/>
      <c r="AM76" s="29"/>
      <c r="AN76" s="29"/>
    </row>
    <row r="77" spans="1:40" ht="12" customHeight="1" x14ac:dyDescent="0.25">
      <c r="A77" s="40"/>
      <c r="B77" s="41" t="s">
        <v>22</v>
      </c>
      <c r="C77" s="43">
        <f t="shared" si="3"/>
        <v>1.2731481481481481</v>
      </c>
      <c r="D77" s="43" t="str">
        <f t="shared" si="3"/>
        <v>--</v>
      </c>
      <c r="E77" s="43" t="str">
        <f t="shared" si="3"/>
        <v>--</v>
      </c>
      <c r="F77" s="43">
        <f t="shared" si="3"/>
        <v>0.32640626700032643</v>
      </c>
      <c r="G77" s="43">
        <f t="shared" si="3"/>
        <v>0.21496130696474638</v>
      </c>
      <c r="H77" s="43">
        <f t="shared" si="3"/>
        <v>2.001899612771243</v>
      </c>
      <c r="I77" s="43">
        <f t="shared" si="3"/>
        <v>1.9636720667648502</v>
      </c>
      <c r="J77" s="43" t="str">
        <f t="shared" si="3"/>
        <v>--</v>
      </c>
      <c r="K77" s="43">
        <f t="shared" si="3"/>
        <v>1.893939393939394</v>
      </c>
      <c r="L77" s="43" t="str">
        <f t="shared" si="3"/>
        <v>--</v>
      </c>
      <c r="M77" s="43">
        <f t="shared" si="3"/>
        <v>14.794303797468356</v>
      </c>
      <c r="N77" s="43">
        <f t="shared" si="3"/>
        <v>6.9987933114980176</v>
      </c>
      <c r="O77" s="43">
        <f t="shared" si="3"/>
        <v>1.9316834334238611</v>
      </c>
      <c r="P77" s="43">
        <f t="shared" si="3"/>
        <v>2.2936811333483247</v>
      </c>
      <c r="Q77" s="43">
        <f t="shared" si="3"/>
        <v>2.7607361963190185</v>
      </c>
      <c r="R77" s="43" t="str">
        <f t="shared" ref="R77:AI77" si="12">IF(R19&gt;0,R48/R19*100,"--")</f>
        <v>--</v>
      </c>
      <c r="S77" s="43">
        <f t="shared" si="12"/>
        <v>0.23264831329972857</v>
      </c>
      <c r="T77" s="43">
        <f t="shared" si="12"/>
        <v>3.1033707303665574</v>
      </c>
      <c r="U77" s="43">
        <f t="shared" si="12"/>
        <v>0.79367066422973875</v>
      </c>
      <c r="V77" s="43">
        <f t="shared" si="12"/>
        <v>2.2160702411486106</v>
      </c>
      <c r="W77" s="43" t="str">
        <f t="shared" si="12"/>
        <v>--</v>
      </c>
      <c r="X77" s="43">
        <f t="shared" si="12"/>
        <v>3.9484343630023599</v>
      </c>
      <c r="Y77" s="43">
        <f t="shared" si="12"/>
        <v>0.27483313702394974</v>
      </c>
      <c r="Z77" s="43">
        <f t="shared" si="12"/>
        <v>2.8843380444188056E-2</v>
      </c>
      <c r="AA77" s="43" t="str">
        <f t="shared" si="12"/>
        <v>--</v>
      </c>
      <c r="AB77" s="43">
        <f t="shared" si="12"/>
        <v>2.2088353413654618</v>
      </c>
      <c r="AC77" s="43">
        <f t="shared" si="12"/>
        <v>1.8841496475691308</v>
      </c>
      <c r="AD77" s="43">
        <f t="shared" si="12"/>
        <v>0.67596338088141361</v>
      </c>
      <c r="AE77" s="43">
        <f t="shared" si="12"/>
        <v>4.2230186240526404</v>
      </c>
      <c r="AF77" s="43">
        <f t="shared" si="12"/>
        <v>4.7030677447684797</v>
      </c>
      <c r="AG77" s="43">
        <f t="shared" si="12"/>
        <v>1.8354499586047457</v>
      </c>
      <c r="AH77" s="43">
        <f t="shared" si="12"/>
        <v>2.6064938933571637</v>
      </c>
      <c r="AI77" s="43">
        <f t="shared" si="12"/>
        <v>2.8472581919936282</v>
      </c>
      <c r="AJ77" s="26"/>
      <c r="AK77" s="27"/>
      <c r="AL77" s="28"/>
      <c r="AM77" s="29"/>
      <c r="AN77" s="29"/>
    </row>
    <row r="78" spans="1:40" ht="12" customHeight="1" x14ac:dyDescent="0.25">
      <c r="A78" s="40"/>
      <c r="B78" s="41" t="s">
        <v>24</v>
      </c>
      <c r="C78" s="43">
        <f t="shared" ref="C78:AI86" si="13">IF(C20&gt;0,C49/C20*100,"--")</f>
        <v>16.749399519615693</v>
      </c>
      <c r="D78" s="43">
        <f t="shared" si="13"/>
        <v>5.4961089494163415</v>
      </c>
      <c r="E78" s="43" t="str">
        <f t="shared" si="13"/>
        <v>--</v>
      </c>
      <c r="F78" s="43">
        <f t="shared" si="13"/>
        <v>2.1456953642384109</v>
      </c>
      <c r="G78" s="43">
        <f t="shared" si="13"/>
        <v>2.3450754328036925</v>
      </c>
      <c r="H78" s="43">
        <f t="shared" si="13"/>
        <v>1.8248968064305888</v>
      </c>
      <c r="I78" s="43">
        <f t="shared" si="13"/>
        <v>1.3449899125756557E-2</v>
      </c>
      <c r="J78" s="43">
        <f t="shared" si="13"/>
        <v>1.9438936384617886</v>
      </c>
      <c r="K78" s="43">
        <f t="shared" si="13"/>
        <v>1.2040766006410784</v>
      </c>
      <c r="L78" s="43">
        <f t="shared" si="13"/>
        <v>2.2163786626596549</v>
      </c>
      <c r="M78" s="43">
        <f t="shared" si="13"/>
        <v>2.8751992712366206</v>
      </c>
      <c r="N78" s="43">
        <f t="shared" si="13"/>
        <v>1.2276386874356224</v>
      </c>
      <c r="O78" s="43">
        <f t="shared" si="13"/>
        <v>1.1187762447510499</v>
      </c>
      <c r="P78" s="43">
        <f t="shared" si="13"/>
        <v>0.25644848665573283</v>
      </c>
      <c r="Q78" s="43">
        <f t="shared" si="13"/>
        <v>2.6791825559792706</v>
      </c>
      <c r="R78" s="43">
        <f t="shared" si="13"/>
        <v>5.9808612440191387E-3</v>
      </c>
      <c r="S78" s="43">
        <f t="shared" si="13"/>
        <v>1.9134396355353074</v>
      </c>
      <c r="T78" s="43">
        <f t="shared" si="13"/>
        <v>0.125</v>
      </c>
      <c r="U78" s="43">
        <f t="shared" si="13"/>
        <v>4.397060905148563</v>
      </c>
      <c r="V78" s="43" t="str">
        <f t="shared" si="13"/>
        <v>--</v>
      </c>
      <c r="W78" s="43">
        <f t="shared" si="13"/>
        <v>1.8158888276941003</v>
      </c>
      <c r="X78" s="43">
        <f t="shared" si="13"/>
        <v>0.25725310847506072</v>
      </c>
      <c r="Y78" s="43">
        <f t="shared" si="13"/>
        <v>0.2546929534949533</v>
      </c>
      <c r="Z78" s="43">
        <f t="shared" si="13"/>
        <v>0.10658140154543032</v>
      </c>
      <c r="AA78" s="43">
        <f t="shared" si="13"/>
        <v>3.4743722050223602</v>
      </c>
      <c r="AB78" s="43">
        <f t="shared" si="13"/>
        <v>0.7255300665387443</v>
      </c>
      <c r="AC78" s="43">
        <f t="shared" si="13"/>
        <v>1.6764822395351906</v>
      </c>
      <c r="AD78" s="43">
        <f t="shared" si="13"/>
        <v>2.4263066416194103</v>
      </c>
      <c r="AE78" s="43">
        <f t="shared" si="13"/>
        <v>1.5940461694355275</v>
      </c>
      <c r="AF78" s="43">
        <f t="shared" ref="AF78:AH78" si="14">IF(AF20&gt;0,AF49/AF20*100,"--")</f>
        <v>3.0775894362240117</v>
      </c>
      <c r="AG78" s="43">
        <f t="shared" si="14"/>
        <v>1.2459342729680252</v>
      </c>
      <c r="AH78" s="43">
        <f t="shared" si="14"/>
        <v>7.1007467575003274</v>
      </c>
      <c r="AI78" s="43">
        <f t="shared" si="13"/>
        <v>2.0567980986044243</v>
      </c>
      <c r="AJ78" s="26"/>
      <c r="AK78" s="27"/>
      <c r="AL78" s="28"/>
      <c r="AM78" s="29"/>
      <c r="AN78" s="29"/>
    </row>
    <row r="79" spans="1:40" ht="12" customHeight="1" x14ac:dyDescent="0.25">
      <c r="A79" s="40"/>
      <c r="B79" s="41" t="s">
        <v>26</v>
      </c>
      <c r="C79" s="43" t="str">
        <f t="shared" si="13"/>
        <v>--</v>
      </c>
      <c r="D79" s="43" t="str">
        <f t="shared" si="13"/>
        <v>--</v>
      </c>
      <c r="E79" s="43" t="str">
        <f t="shared" si="13"/>
        <v>--</v>
      </c>
      <c r="F79" s="43" t="str">
        <f t="shared" si="13"/>
        <v>--</v>
      </c>
      <c r="G79" s="43" t="str">
        <f t="shared" si="13"/>
        <v>--</v>
      </c>
      <c r="H79" s="43">
        <f t="shared" si="13"/>
        <v>2.6631158455392807</v>
      </c>
      <c r="I79" s="43" t="str">
        <f t="shared" si="13"/>
        <v>--</v>
      </c>
      <c r="J79" s="43" t="str">
        <f t="shared" si="13"/>
        <v>--</v>
      </c>
      <c r="K79" s="43">
        <f t="shared" si="13"/>
        <v>1.7617166429051354</v>
      </c>
      <c r="L79" s="43" t="str">
        <f t="shared" si="13"/>
        <v>--</v>
      </c>
      <c r="M79" s="43">
        <f t="shared" si="13"/>
        <v>1.0176357259299511</v>
      </c>
      <c r="N79" s="43" t="str">
        <f t="shared" si="13"/>
        <v>--</v>
      </c>
      <c r="O79" s="43">
        <f t="shared" si="13"/>
        <v>5.3514001806684721</v>
      </c>
      <c r="P79" s="43" t="str">
        <f t="shared" si="13"/>
        <v>--</v>
      </c>
      <c r="Q79" s="43">
        <f t="shared" si="13"/>
        <v>1.1437784834076439</v>
      </c>
      <c r="R79" s="43">
        <f t="shared" si="13"/>
        <v>0</v>
      </c>
      <c r="S79" s="43" t="str">
        <f t="shared" si="13"/>
        <v>--</v>
      </c>
      <c r="T79" s="43">
        <f t="shared" si="13"/>
        <v>1.7707620545018621</v>
      </c>
      <c r="U79" s="43">
        <f t="shared" si="13"/>
        <v>23.212263690027996</v>
      </c>
      <c r="V79" s="43">
        <f t="shared" si="13"/>
        <v>2.028456950706405</v>
      </c>
      <c r="W79" s="43">
        <f t="shared" si="13"/>
        <v>2.6497721966588839</v>
      </c>
      <c r="X79" s="43">
        <f t="shared" si="13"/>
        <v>1.5967984446989874</v>
      </c>
      <c r="Y79" s="43">
        <f t="shared" si="13"/>
        <v>1.6001771822485533</v>
      </c>
      <c r="Z79" s="43">
        <f t="shared" si="13"/>
        <v>3.5790738723851723</v>
      </c>
      <c r="AA79" s="43" t="str">
        <f t="shared" si="13"/>
        <v>--</v>
      </c>
      <c r="AB79" s="43" t="str">
        <f t="shared" si="13"/>
        <v>--</v>
      </c>
      <c r="AC79" s="43" t="str">
        <f t="shared" si="13"/>
        <v>--</v>
      </c>
      <c r="AD79" s="43" t="str">
        <f t="shared" si="13"/>
        <v>--</v>
      </c>
      <c r="AE79" s="43" t="str">
        <f t="shared" si="13"/>
        <v>--</v>
      </c>
      <c r="AF79" s="43">
        <f t="shared" ref="AF79:AH79" si="15">IF(AF21&gt;0,AF50/AF21*100,"--")</f>
        <v>0.97</v>
      </c>
      <c r="AG79" s="43" t="str">
        <f t="shared" si="15"/>
        <v>--</v>
      </c>
      <c r="AH79" s="43" t="str">
        <f t="shared" si="15"/>
        <v>--</v>
      </c>
      <c r="AI79" s="43">
        <f t="shared" si="13"/>
        <v>2.2724103360897532</v>
      </c>
      <c r="AJ79" s="26"/>
      <c r="AK79" s="27"/>
      <c r="AL79" s="28"/>
      <c r="AM79" s="29"/>
      <c r="AN79" s="29"/>
    </row>
    <row r="80" spans="1:40" ht="12" customHeight="1" x14ac:dyDescent="0.25">
      <c r="A80" s="40"/>
      <c r="B80" s="41" t="s">
        <v>28</v>
      </c>
      <c r="C80" s="43">
        <f t="shared" si="13"/>
        <v>7.7117990525504023</v>
      </c>
      <c r="D80" s="43">
        <f t="shared" si="13"/>
        <v>5.0641458474004049</v>
      </c>
      <c r="E80" s="43">
        <f t="shared" si="13"/>
        <v>2.6814559552013781</v>
      </c>
      <c r="F80" s="43">
        <f t="shared" si="13"/>
        <v>0.29842831514932694</v>
      </c>
      <c r="G80" s="43">
        <f t="shared" si="13"/>
        <v>3.3087458009349526</v>
      </c>
      <c r="H80" s="43">
        <f t="shared" si="13"/>
        <v>2.4015369836695486</v>
      </c>
      <c r="I80" s="43">
        <f t="shared" si="13"/>
        <v>2.0255215718047395</v>
      </c>
      <c r="J80" s="43" t="str">
        <f t="shared" si="13"/>
        <v>--</v>
      </c>
      <c r="K80" s="43">
        <f t="shared" si="13"/>
        <v>3.1950932496523201</v>
      </c>
      <c r="L80" s="43">
        <f t="shared" si="13"/>
        <v>3.3825994209964954</v>
      </c>
      <c r="M80" s="43">
        <f t="shared" si="13"/>
        <v>1.5150919473575577</v>
      </c>
      <c r="N80" s="43">
        <f t="shared" si="13"/>
        <v>2.1130635207811843</v>
      </c>
      <c r="O80" s="43">
        <f t="shared" si="13"/>
        <v>7.920726306465899</v>
      </c>
      <c r="P80" s="43">
        <f t="shared" si="13"/>
        <v>2.5354545707837621</v>
      </c>
      <c r="Q80" s="43">
        <f t="shared" si="13"/>
        <v>1.3419455426248679</v>
      </c>
      <c r="R80" s="43" t="str">
        <f t="shared" si="13"/>
        <v>--</v>
      </c>
      <c r="S80" s="43">
        <f t="shared" si="13"/>
        <v>0.30808263863718738</v>
      </c>
      <c r="T80" s="43">
        <f t="shared" si="13"/>
        <v>1.5325121741621313</v>
      </c>
      <c r="U80" s="43">
        <f t="shared" si="13"/>
        <v>1.2418444857692188</v>
      </c>
      <c r="V80" s="43">
        <f t="shared" si="13"/>
        <v>1.4040328603435399</v>
      </c>
      <c r="W80" s="43">
        <f t="shared" si="13"/>
        <v>2.7489411178473548</v>
      </c>
      <c r="X80" s="43">
        <f t="shared" si="13"/>
        <v>2.8577532373627821</v>
      </c>
      <c r="Y80" s="43">
        <f t="shared" si="13"/>
        <v>0.60260069774817637</v>
      </c>
      <c r="Z80" s="43">
        <f t="shared" si="13"/>
        <v>4.96031746031746E-2</v>
      </c>
      <c r="AA80" s="43">
        <f t="shared" si="13"/>
        <v>2.3823270230028259</v>
      </c>
      <c r="AB80" s="43">
        <f t="shared" si="13"/>
        <v>2.946788212847149</v>
      </c>
      <c r="AC80" s="43">
        <f t="shared" si="13"/>
        <v>1.6448941697223183</v>
      </c>
      <c r="AD80" s="43">
        <f t="shared" si="13"/>
        <v>0.64714285714285724</v>
      </c>
      <c r="AE80" s="43">
        <f t="shared" si="13"/>
        <v>4.3291760316131214</v>
      </c>
      <c r="AF80" s="43">
        <f t="shared" ref="AF80:AH80" si="16">IF(AF22&gt;0,AF51/AF22*100,"--")</f>
        <v>2.5427487310895382</v>
      </c>
      <c r="AG80" s="43">
        <f t="shared" si="16"/>
        <v>2.1142676100961029</v>
      </c>
      <c r="AH80" s="43">
        <f t="shared" si="16"/>
        <v>3.5617612559776233</v>
      </c>
      <c r="AI80" s="43">
        <f t="shared" si="13"/>
        <v>2.3782757382810287</v>
      </c>
      <c r="AJ80" s="26"/>
      <c r="AK80" s="27"/>
      <c r="AL80" s="28"/>
      <c r="AM80" s="29"/>
      <c r="AN80" s="29"/>
    </row>
    <row r="81" spans="1:40" ht="12" customHeight="1" x14ac:dyDescent="0.25">
      <c r="A81" s="40"/>
      <c r="B81" s="41" t="s">
        <v>30</v>
      </c>
      <c r="C81" s="43" t="str">
        <f t="shared" si="13"/>
        <v>--</v>
      </c>
      <c r="D81" s="43" t="str">
        <f t="shared" si="13"/>
        <v>--</v>
      </c>
      <c r="E81" s="43">
        <f t="shared" si="13"/>
        <v>1.6666666666666667</v>
      </c>
      <c r="F81" s="43">
        <f t="shared" si="13"/>
        <v>5.7962355469880246E-2</v>
      </c>
      <c r="G81" s="43">
        <f t="shared" si="13"/>
        <v>3.660429295147735E-3</v>
      </c>
      <c r="H81" s="43" t="str">
        <f t="shared" si="13"/>
        <v>--</v>
      </c>
      <c r="I81" s="43" t="str">
        <f t="shared" si="13"/>
        <v>--</v>
      </c>
      <c r="J81" s="43" t="str">
        <f t="shared" si="13"/>
        <v>--</v>
      </c>
      <c r="K81" s="43" t="str">
        <f t="shared" si="13"/>
        <v>--</v>
      </c>
      <c r="L81" s="43" t="str">
        <f t="shared" si="13"/>
        <v>--</v>
      </c>
      <c r="M81" s="43" t="str">
        <f t="shared" si="13"/>
        <v>--</v>
      </c>
      <c r="N81" s="43" t="str">
        <f t="shared" si="13"/>
        <v>--</v>
      </c>
      <c r="O81" s="43" t="str">
        <f t="shared" si="13"/>
        <v>--</v>
      </c>
      <c r="P81" s="43" t="str">
        <f t="shared" si="13"/>
        <v>--</v>
      </c>
      <c r="Q81" s="43" t="str">
        <f t="shared" si="13"/>
        <v>--</v>
      </c>
      <c r="R81" s="43" t="str">
        <f t="shared" si="13"/>
        <v>--</v>
      </c>
      <c r="S81" s="43" t="str">
        <f t="shared" si="13"/>
        <v>--</v>
      </c>
      <c r="T81" s="43" t="str">
        <f t="shared" si="13"/>
        <v>--</v>
      </c>
      <c r="U81" s="43" t="str">
        <f t="shared" si="13"/>
        <v>--</v>
      </c>
      <c r="V81" s="43" t="str">
        <f t="shared" si="13"/>
        <v>--</v>
      </c>
      <c r="W81" s="43">
        <f t="shared" si="13"/>
        <v>0.73633087889707027</v>
      </c>
      <c r="X81" s="43" t="str">
        <f t="shared" si="13"/>
        <v>--</v>
      </c>
      <c r="Y81" s="43" t="str">
        <f t="shared" si="13"/>
        <v>--</v>
      </c>
      <c r="Z81" s="43" t="str">
        <f t="shared" si="13"/>
        <v>--</v>
      </c>
      <c r="AA81" s="43" t="str">
        <f t="shared" si="13"/>
        <v>--</v>
      </c>
      <c r="AB81" s="43" t="str">
        <f t="shared" si="13"/>
        <v>--</v>
      </c>
      <c r="AC81" s="43" t="str">
        <f t="shared" si="13"/>
        <v>--</v>
      </c>
      <c r="AD81" s="43" t="str">
        <f t="shared" si="13"/>
        <v>--</v>
      </c>
      <c r="AE81" s="43" t="str">
        <f t="shared" si="13"/>
        <v>--</v>
      </c>
      <c r="AF81" s="43" t="str">
        <f t="shared" ref="AF81:AH81" si="17">IF(AF23&gt;0,AF52/AF23*100,"--")</f>
        <v>--</v>
      </c>
      <c r="AG81" s="43" t="str">
        <f t="shared" si="17"/>
        <v>--</v>
      </c>
      <c r="AH81" s="43" t="str">
        <f t="shared" si="17"/>
        <v>--</v>
      </c>
      <c r="AI81" s="43">
        <f t="shared" si="13"/>
        <v>4.765399484688411E-2</v>
      </c>
      <c r="AJ81" s="26"/>
      <c r="AK81" s="27"/>
      <c r="AL81" s="28"/>
      <c r="AM81" s="29"/>
      <c r="AN81" s="29"/>
    </row>
    <row r="82" spans="1:40" ht="12" customHeight="1" x14ac:dyDescent="0.25">
      <c r="A82" s="40"/>
      <c r="B82" s="41" t="s">
        <v>32</v>
      </c>
      <c r="C82" s="43">
        <f t="shared" si="13"/>
        <v>5.7835820895522385</v>
      </c>
      <c r="D82" s="43" t="str">
        <f t="shared" si="13"/>
        <v>--</v>
      </c>
      <c r="E82" s="43">
        <f t="shared" si="13"/>
        <v>1.2676743052169674</v>
      </c>
      <c r="F82" s="43" t="str">
        <f t="shared" si="13"/>
        <v>--</v>
      </c>
      <c r="G82" s="43" t="str">
        <f t="shared" si="13"/>
        <v>--</v>
      </c>
      <c r="H82" s="43" t="str">
        <f t="shared" si="13"/>
        <v>--</v>
      </c>
      <c r="I82" s="43" t="str">
        <f t="shared" si="13"/>
        <v>--</v>
      </c>
      <c r="J82" s="43" t="str">
        <f t="shared" si="13"/>
        <v>--</v>
      </c>
      <c r="K82" s="43">
        <f t="shared" si="13"/>
        <v>0.16178941354166079</v>
      </c>
      <c r="L82" s="43">
        <f t="shared" si="13"/>
        <v>0.92939046469523234</v>
      </c>
      <c r="M82" s="43">
        <f t="shared" si="13"/>
        <v>1.2788521522145977</v>
      </c>
      <c r="N82" s="43" t="str">
        <f t="shared" si="13"/>
        <v>--</v>
      </c>
      <c r="O82" s="43">
        <f t="shared" si="13"/>
        <v>0.11423118077445849</v>
      </c>
      <c r="P82" s="43">
        <f t="shared" si="13"/>
        <v>0.30378281939388091</v>
      </c>
      <c r="Q82" s="43">
        <f t="shared" si="13"/>
        <v>0.3328331316949566</v>
      </c>
      <c r="R82" s="43">
        <f t="shared" si="13"/>
        <v>1.2682971179198108</v>
      </c>
      <c r="S82" s="43" t="str">
        <f t="shared" si="13"/>
        <v>--</v>
      </c>
      <c r="T82" s="43">
        <f t="shared" si="13"/>
        <v>0.59339054226766463</v>
      </c>
      <c r="U82" s="43">
        <f t="shared" si="13"/>
        <v>9.0632420320390619</v>
      </c>
      <c r="V82" s="43">
        <f t="shared" si="13"/>
        <v>1.0371294768058184</v>
      </c>
      <c r="W82" s="43">
        <f t="shared" si="13"/>
        <v>2.0173930629992927</v>
      </c>
      <c r="X82" s="43">
        <f t="shared" si="13"/>
        <v>1.2864493996569468</v>
      </c>
      <c r="Y82" s="43">
        <f t="shared" si="13"/>
        <v>3.9942690081124508</v>
      </c>
      <c r="Z82" s="43">
        <f t="shared" si="13"/>
        <v>1.62847264457435</v>
      </c>
      <c r="AA82" s="43">
        <f t="shared" si="13"/>
        <v>3.006809469622763</v>
      </c>
      <c r="AB82" s="43">
        <f t="shared" si="13"/>
        <v>2.1600195960540676</v>
      </c>
      <c r="AC82" s="43">
        <f t="shared" si="13"/>
        <v>5.6256553020716575</v>
      </c>
      <c r="AD82" s="43">
        <f t="shared" si="13"/>
        <v>1.5737646954830726</v>
      </c>
      <c r="AE82" s="43">
        <f t="shared" si="13"/>
        <v>0.6411118443067706</v>
      </c>
      <c r="AF82" s="43">
        <f t="shared" ref="AF82:AH82" si="18">IF(AF24&gt;0,AF53/AF24*100,"--")</f>
        <v>2.0095179493570323</v>
      </c>
      <c r="AG82" s="43">
        <f t="shared" si="18"/>
        <v>0.32171013459662057</v>
      </c>
      <c r="AH82" s="43">
        <f t="shared" si="18"/>
        <v>5.4329547810462788</v>
      </c>
      <c r="AI82" s="43">
        <f t="shared" si="13"/>
        <v>1.5650356227082158</v>
      </c>
      <c r="AJ82" s="26"/>
      <c r="AK82" s="27"/>
      <c r="AL82" s="28"/>
      <c r="AM82" s="29"/>
      <c r="AN82" s="29"/>
    </row>
    <row r="83" spans="1:40" ht="12" customHeight="1" x14ac:dyDescent="0.25">
      <c r="A83" s="40"/>
      <c r="B83" s="41" t="s">
        <v>34</v>
      </c>
      <c r="C83" s="43" t="str">
        <f t="shared" si="13"/>
        <v>--</v>
      </c>
      <c r="D83" s="43">
        <f t="shared" si="13"/>
        <v>2.3490097793503368</v>
      </c>
      <c r="E83" s="43">
        <f t="shared" si="13"/>
        <v>1.7115600448933781</v>
      </c>
      <c r="F83" s="43">
        <f t="shared" si="13"/>
        <v>6.7387814387279255</v>
      </c>
      <c r="G83" s="43">
        <f t="shared" si="13"/>
        <v>1.5089777459365064</v>
      </c>
      <c r="H83" s="43" t="str">
        <f t="shared" si="13"/>
        <v>--</v>
      </c>
      <c r="I83" s="43">
        <f t="shared" si="13"/>
        <v>7.8786215051946957</v>
      </c>
      <c r="J83" s="43">
        <f t="shared" si="13"/>
        <v>0.48081889468000194</v>
      </c>
      <c r="K83" s="43">
        <f t="shared" si="13"/>
        <v>7.2215784121278048</v>
      </c>
      <c r="L83" s="43">
        <f t="shared" si="13"/>
        <v>0.66960972651595152</v>
      </c>
      <c r="M83" s="43">
        <f t="shared" si="13"/>
        <v>5.3857256726771364E-2</v>
      </c>
      <c r="N83" s="43">
        <f t="shared" si="13"/>
        <v>1.9512195121951219</v>
      </c>
      <c r="O83" s="43">
        <f t="shared" si="13"/>
        <v>1.1612903225806452</v>
      </c>
      <c r="P83" s="43">
        <f t="shared" si="13"/>
        <v>6.051999126065108</v>
      </c>
      <c r="Q83" s="43">
        <f t="shared" si="13"/>
        <v>0.9140618624010447</v>
      </c>
      <c r="R83" s="43">
        <f t="shared" si="13"/>
        <v>4.4084566112551471</v>
      </c>
      <c r="S83" s="43">
        <f t="shared" si="13"/>
        <v>0.41111278933655554</v>
      </c>
      <c r="T83" s="43" t="str">
        <f t="shared" si="13"/>
        <v>--</v>
      </c>
      <c r="U83" s="43">
        <f t="shared" si="13"/>
        <v>2.4752673529058358</v>
      </c>
      <c r="V83" s="43">
        <f t="shared" si="13"/>
        <v>0.80017354349187253</v>
      </c>
      <c r="W83" s="43">
        <f t="shared" si="13"/>
        <v>1.2603210421047233</v>
      </c>
      <c r="X83" s="43">
        <f t="shared" si="13"/>
        <v>1.6034384383759044</v>
      </c>
      <c r="Y83" s="43">
        <f t="shared" si="13"/>
        <v>1.777138837059921</v>
      </c>
      <c r="Z83" s="43">
        <f t="shared" si="13"/>
        <v>2.4711574451220857</v>
      </c>
      <c r="AA83" s="43">
        <f t="shared" si="13"/>
        <v>1.6218336421039359</v>
      </c>
      <c r="AB83" s="43">
        <f t="shared" si="13"/>
        <v>1.5870802901016605</v>
      </c>
      <c r="AC83" s="43">
        <f t="shared" si="13"/>
        <v>1.0513161384593606</v>
      </c>
      <c r="AD83" s="43">
        <f t="shared" si="13"/>
        <v>1.2115257950984544</v>
      </c>
      <c r="AE83" s="43">
        <f t="shared" si="13"/>
        <v>2.2006628284576579</v>
      </c>
      <c r="AF83" s="43">
        <f t="shared" ref="AF83:AH83" si="19">IF(AF25&gt;0,AF54/AF25*100,"--")</f>
        <v>1.4958881121404821</v>
      </c>
      <c r="AG83" s="43">
        <f t="shared" si="19"/>
        <v>1.4556536193453913</v>
      </c>
      <c r="AH83" s="43">
        <f t="shared" si="19"/>
        <v>1.9965095832018733</v>
      </c>
      <c r="AI83" s="43">
        <f t="shared" si="13"/>
        <v>1.5672394583938942</v>
      </c>
      <c r="AJ83" s="26"/>
      <c r="AK83" s="27"/>
      <c r="AL83" s="28"/>
      <c r="AM83" s="29"/>
      <c r="AN83" s="29"/>
    </row>
    <row r="84" spans="1:40" ht="12" customHeight="1" x14ac:dyDescent="0.25">
      <c r="A84" s="40"/>
      <c r="B84" s="41" t="s">
        <v>36</v>
      </c>
      <c r="C84" s="43">
        <f t="shared" si="13"/>
        <v>0.66185377449997629</v>
      </c>
      <c r="D84" s="43">
        <f t="shared" si="13"/>
        <v>1.2098982545749242</v>
      </c>
      <c r="E84" s="43">
        <f t="shared" si="13"/>
        <v>1.2970083742938561</v>
      </c>
      <c r="F84" s="43">
        <f t="shared" si="13"/>
        <v>0.93910829812930052</v>
      </c>
      <c r="G84" s="43">
        <f t="shared" si="13"/>
        <v>6.1343730972788171</v>
      </c>
      <c r="H84" s="43">
        <f t="shared" si="13"/>
        <v>1.2556975718366665</v>
      </c>
      <c r="I84" s="43">
        <f t="shared" si="13"/>
        <v>1.263259993512226</v>
      </c>
      <c r="J84" s="43">
        <f t="shared" si="13"/>
        <v>0.67160077055135425</v>
      </c>
      <c r="K84" s="43">
        <f t="shared" si="13"/>
        <v>1.1708434846915146</v>
      </c>
      <c r="L84" s="43">
        <f t="shared" si="13"/>
        <v>1.0519706571699141</v>
      </c>
      <c r="M84" s="43">
        <f t="shared" si="13"/>
        <v>0.37511963980491903</v>
      </c>
      <c r="N84" s="43">
        <f t="shared" si="13"/>
        <v>0.42729073820196217</v>
      </c>
      <c r="O84" s="43">
        <f t="shared" si="13"/>
        <v>0.88696057931904848</v>
      </c>
      <c r="P84" s="43">
        <f t="shared" si="13"/>
        <v>0.67095685760114832</v>
      </c>
      <c r="Q84" s="43">
        <f t="shared" si="13"/>
        <v>2.0510373493073164</v>
      </c>
      <c r="R84" s="43">
        <f t="shared" si="13"/>
        <v>1.8420666218215573</v>
      </c>
      <c r="S84" s="43">
        <f t="shared" si="13"/>
        <v>1.6502434130004204</v>
      </c>
      <c r="T84" s="43">
        <f t="shared" si="13"/>
        <v>1.6824026949966617</v>
      </c>
      <c r="U84" s="43">
        <f t="shared" si="13"/>
        <v>2.8747958958044717</v>
      </c>
      <c r="V84" s="43">
        <f t="shared" si="13"/>
        <v>1.4578341874770948</v>
      </c>
      <c r="W84" s="43">
        <f t="shared" si="13"/>
        <v>0.89727960638309556</v>
      </c>
      <c r="X84" s="43">
        <f t="shared" si="13"/>
        <v>1.7425825995219593</v>
      </c>
      <c r="Y84" s="43">
        <f t="shared" si="13"/>
        <v>1.1287306667507528</v>
      </c>
      <c r="Z84" s="43">
        <f t="shared" si="13"/>
        <v>1.4631182677022847</v>
      </c>
      <c r="AA84" s="43">
        <f t="shared" si="13"/>
        <v>1.9978398779238988</v>
      </c>
      <c r="AB84" s="43">
        <f t="shared" si="13"/>
        <v>0.64879855108921891</v>
      </c>
      <c r="AC84" s="43">
        <f t="shared" si="13"/>
        <v>1.6044998213950894</v>
      </c>
      <c r="AD84" s="43">
        <f t="shared" si="13"/>
        <v>1.5655282983038272</v>
      </c>
      <c r="AE84" s="43">
        <f t="shared" si="13"/>
        <v>1.074993984760251</v>
      </c>
      <c r="AF84" s="43">
        <f t="shared" ref="AF84:AH84" si="20">IF(AF26&gt;0,AF55/AF26*100,"--")</f>
        <v>1.9816032010340232</v>
      </c>
      <c r="AG84" s="43">
        <f t="shared" si="20"/>
        <v>2.2623111908618121</v>
      </c>
      <c r="AH84" s="43">
        <f t="shared" si="20"/>
        <v>2.0624046264068463</v>
      </c>
      <c r="AI84" s="43">
        <f t="shared" si="13"/>
        <v>1.274520013538315</v>
      </c>
      <c r="AJ84" s="26"/>
      <c r="AK84" s="27"/>
      <c r="AL84" s="28"/>
      <c r="AM84" s="29"/>
      <c r="AN84" s="29"/>
    </row>
    <row r="85" spans="1:40" ht="12" customHeight="1" x14ac:dyDescent="0.25">
      <c r="A85" s="40"/>
      <c r="B85" s="41" t="s">
        <v>38</v>
      </c>
      <c r="C85" s="43">
        <f t="shared" si="13"/>
        <v>0.68019169739563923</v>
      </c>
      <c r="D85" s="43">
        <f t="shared" si="13"/>
        <v>0.51273736902904166</v>
      </c>
      <c r="E85" s="43">
        <f t="shared" si="13"/>
        <v>2.9108406697738651</v>
      </c>
      <c r="F85" s="43">
        <f t="shared" si="13"/>
        <v>1.4526461827233039</v>
      </c>
      <c r="G85" s="43" t="str">
        <f t="shared" si="13"/>
        <v>--</v>
      </c>
      <c r="H85" s="43" t="str">
        <f t="shared" si="13"/>
        <v>--</v>
      </c>
      <c r="I85" s="43">
        <f t="shared" si="13"/>
        <v>0</v>
      </c>
      <c r="J85" s="43" t="str">
        <f t="shared" si="13"/>
        <v>--</v>
      </c>
      <c r="K85" s="43" t="str">
        <f t="shared" si="13"/>
        <v>--</v>
      </c>
      <c r="L85" s="43">
        <f t="shared" si="13"/>
        <v>9.8143298652888848</v>
      </c>
      <c r="M85" s="43">
        <f t="shared" si="13"/>
        <v>0.65205232788137557</v>
      </c>
      <c r="N85" s="43">
        <f t="shared" si="13"/>
        <v>11.892162869715367</v>
      </c>
      <c r="O85" s="43">
        <f t="shared" si="13"/>
        <v>2.8444960452797328</v>
      </c>
      <c r="P85" s="43" t="str">
        <f t="shared" si="13"/>
        <v>--</v>
      </c>
      <c r="Q85" s="43">
        <f t="shared" si="13"/>
        <v>14.889393079977308</v>
      </c>
      <c r="R85" s="43" t="str">
        <f t="shared" si="13"/>
        <v>--</v>
      </c>
      <c r="S85" s="43" t="str">
        <f t="shared" si="13"/>
        <v>--</v>
      </c>
      <c r="T85" s="43" t="str">
        <f t="shared" si="13"/>
        <v>--</v>
      </c>
      <c r="U85" s="43" t="str">
        <f t="shared" si="13"/>
        <v>--</v>
      </c>
      <c r="V85" s="43" t="str">
        <f t="shared" si="13"/>
        <v>--</v>
      </c>
      <c r="W85" s="43" t="str">
        <f t="shared" si="13"/>
        <v>--</v>
      </c>
      <c r="X85" s="43" t="str">
        <f t="shared" si="13"/>
        <v>--</v>
      </c>
      <c r="Y85" s="43" t="str">
        <f t="shared" si="13"/>
        <v>--</v>
      </c>
      <c r="Z85" s="43" t="str">
        <f t="shared" si="13"/>
        <v>--</v>
      </c>
      <c r="AA85" s="43" t="str">
        <f t="shared" si="13"/>
        <v>--</v>
      </c>
      <c r="AB85" s="43" t="str">
        <f t="shared" si="13"/>
        <v>--</v>
      </c>
      <c r="AC85" s="43" t="str">
        <f t="shared" si="13"/>
        <v>--</v>
      </c>
      <c r="AD85" s="43">
        <f t="shared" si="13"/>
        <v>3.0937562841924521E-3</v>
      </c>
      <c r="AE85" s="43" t="str">
        <f t="shared" si="13"/>
        <v>--</v>
      </c>
      <c r="AF85" s="43" t="str">
        <f t="shared" ref="AF85:AH85" si="21">IF(AF27&gt;0,AF56/AF27*100,"--")</f>
        <v>--</v>
      </c>
      <c r="AG85" s="43" t="str">
        <f t="shared" si="21"/>
        <v>--</v>
      </c>
      <c r="AH85" s="43" t="str">
        <f t="shared" si="21"/>
        <v>--</v>
      </c>
      <c r="AI85" s="43">
        <f t="shared" si="13"/>
        <v>2.1745142149597005</v>
      </c>
      <c r="AJ85" s="26"/>
      <c r="AK85" s="27"/>
      <c r="AL85" s="28"/>
      <c r="AM85" s="29"/>
      <c r="AN85" s="29"/>
    </row>
    <row r="86" spans="1:40" ht="12" customHeight="1" x14ac:dyDescent="0.25">
      <c r="A86" s="40"/>
      <c r="B86" s="41" t="s">
        <v>40</v>
      </c>
      <c r="C86" s="43" t="str">
        <f t="shared" si="13"/>
        <v>--</v>
      </c>
      <c r="D86" s="43" t="str">
        <f t="shared" si="13"/>
        <v>--</v>
      </c>
      <c r="E86" s="43" t="str">
        <f t="shared" si="13"/>
        <v>--</v>
      </c>
      <c r="F86" s="43" t="str">
        <f t="shared" si="13"/>
        <v>--</v>
      </c>
      <c r="G86" s="43" t="str">
        <f t="shared" si="13"/>
        <v>--</v>
      </c>
      <c r="H86" s="43">
        <f t="shared" si="13"/>
        <v>1.7139718591990698</v>
      </c>
      <c r="I86" s="43" t="str">
        <f t="shared" si="13"/>
        <v>--</v>
      </c>
      <c r="J86" s="43" t="str">
        <f t="shared" si="13"/>
        <v>--</v>
      </c>
      <c r="K86" s="43" t="str">
        <f t="shared" si="13"/>
        <v>--</v>
      </c>
      <c r="L86" s="43" t="str">
        <f t="shared" si="13"/>
        <v>--</v>
      </c>
      <c r="M86" s="43" t="str">
        <f t="shared" si="13"/>
        <v>--</v>
      </c>
      <c r="N86" s="43">
        <f t="shared" si="13"/>
        <v>0.94174527564855204</v>
      </c>
      <c r="O86" s="43" t="str">
        <f t="shared" si="13"/>
        <v>--</v>
      </c>
      <c r="P86" s="43" t="str">
        <f t="shared" si="13"/>
        <v>--</v>
      </c>
      <c r="Q86" s="43" t="str">
        <f t="shared" si="13"/>
        <v>--</v>
      </c>
      <c r="R86" s="43" t="str">
        <f t="shared" ref="R86:AI86" si="22">IF(R28&gt;0,R57/R28*100,"--")</f>
        <v>--</v>
      </c>
      <c r="S86" s="43" t="str">
        <f t="shared" si="22"/>
        <v>--</v>
      </c>
      <c r="T86" s="43">
        <f t="shared" si="22"/>
        <v>9.3808630393996242E-2</v>
      </c>
      <c r="U86" s="43" t="str">
        <f t="shared" si="22"/>
        <v>--</v>
      </c>
      <c r="V86" s="43">
        <f t="shared" si="22"/>
        <v>1.97</v>
      </c>
      <c r="W86" s="43" t="str">
        <f t="shared" si="22"/>
        <v>--</v>
      </c>
      <c r="X86" s="43" t="str">
        <f t="shared" si="22"/>
        <v>--</v>
      </c>
      <c r="Y86" s="43" t="str">
        <f t="shared" si="22"/>
        <v>--</v>
      </c>
      <c r="Z86" s="43">
        <f t="shared" si="22"/>
        <v>26.786670952534021</v>
      </c>
      <c r="AA86" s="43">
        <f t="shared" si="22"/>
        <v>0.62391681109185437</v>
      </c>
      <c r="AB86" s="43" t="str">
        <f t="shared" si="22"/>
        <v>--</v>
      </c>
      <c r="AC86" s="43" t="str">
        <f t="shared" si="22"/>
        <v>--</v>
      </c>
      <c r="AD86" s="43" t="str">
        <f t="shared" si="22"/>
        <v>--</v>
      </c>
      <c r="AE86" s="43">
        <f t="shared" si="22"/>
        <v>0.83968622251684899</v>
      </c>
      <c r="AF86" s="43">
        <f t="shared" si="22"/>
        <v>1.8170681910984074</v>
      </c>
      <c r="AG86" s="43">
        <f t="shared" si="22"/>
        <v>1.3824516541473548</v>
      </c>
      <c r="AH86" s="43" t="str">
        <f t="shared" si="22"/>
        <v>--</v>
      </c>
      <c r="AI86" s="43">
        <f t="shared" si="22"/>
        <v>1.8830213926445165</v>
      </c>
      <c r="AJ86" s="26"/>
      <c r="AK86" s="27"/>
      <c r="AL86" s="28"/>
      <c r="AM86" s="29"/>
      <c r="AN86" s="29"/>
    </row>
    <row r="87" spans="1:40" ht="12" customHeight="1" x14ac:dyDescent="0.25">
      <c r="A87" s="40"/>
      <c r="B87" s="41" t="s">
        <v>42</v>
      </c>
      <c r="C87" s="43" t="str">
        <f t="shared" ref="C87:AI93" si="23">IF(C29&gt;0,C58/C29*100,"--")</f>
        <v>--</v>
      </c>
      <c r="D87" s="43">
        <f t="shared" si="23"/>
        <v>0.69946452476572962</v>
      </c>
      <c r="E87" s="43">
        <f t="shared" si="23"/>
        <v>7.2512810596538717</v>
      </c>
      <c r="F87" s="43">
        <f t="shared" si="23"/>
        <v>0.64</v>
      </c>
      <c r="G87" s="43">
        <f t="shared" si="23"/>
        <v>4.0122918857008836</v>
      </c>
      <c r="H87" s="43">
        <f t="shared" si="23"/>
        <v>3.6263736263736268</v>
      </c>
      <c r="I87" s="43">
        <f t="shared" si="23"/>
        <v>2.7548708654281833</v>
      </c>
      <c r="J87" s="43">
        <f t="shared" si="23"/>
        <v>2.3487544483985765</v>
      </c>
      <c r="K87" s="43" t="str">
        <f t="shared" si="23"/>
        <v>--</v>
      </c>
      <c r="L87" s="43">
        <f t="shared" si="23"/>
        <v>0.04</v>
      </c>
      <c r="M87" s="43">
        <f t="shared" si="23"/>
        <v>13.826366559485532</v>
      </c>
      <c r="N87" s="43" t="str">
        <f t="shared" si="23"/>
        <v>--</v>
      </c>
      <c r="O87" s="43">
        <f t="shared" si="23"/>
        <v>11.535493827160494</v>
      </c>
      <c r="P87" s="43">
        <f t="shared" si="23"/>
        <v>1.8245991864082316</v>
      </c>
      <c r="Q87" s="43">
        <f t="shared" si="23"/>
        <v>2.1377309512902731E-2</v>
      </c>
      <c r="R87" s="43">
        <f t="shared" si="23"/>
        <v>1.8242808565389206</v>
      </c>
      <c r="S87" s="43">
        <f t="shared" si="23"/>
        <v>3.0637254901960783E-2</v>
      </c>
      <c r="T87" s="43">
        <f t="shared" si="23"/>
        <v>0.70169147092224016</v>
      </c>
      <c r="U87" s="43">
        <f t="shared" si="23"/>
        <v>0.25760230022648323</v>
      </c>
      <c r="V87" s="43">
        <f t="shared" si="23"/>
        <v>9.6871064613000095E-3</v>
      </c>
      <c r="W87" s="43">
        <f t="shared" si="23"/>
        <v>3.6271134855906655</v>
      </c>
      <c r="X87" s="43">
        <f t="shared" si="23"/>
        <v>3.7559659680431623</v>
      </c>
      <c r="Y87" s="43">
        <f t="shared" si="23"/>
        <v>3.4311806914546641</v>
      </c>
      <c r="Z87" s="43">
        <f t="shared" si="23"/>
        <v>4.7577654149281408</v>
      </c>
      <c r="AA87" s="43" t="str">
        <f t="shared" si="23"/>
        <v>--</v>
      </c>
      <c r="AB87" s="43">
        <f t="shared" si="23"/>
        <v>3.6931303244516953</v>
      </c>
      <c r="AC87" s="43">
        <f t="shared" si="23"/>
        <v>1.8928185916566129</v>
      </c>
      <c r="AD87" s="43" t="str">
        <f t="shared" si="23"/>
        <v>--</v>
      </c>
      <c r="AE87" s="43">
        <f t="shared" si="23"/>
        <v>0.55599999999999994</v>
      </c>
      <c r="AF87" s="43">
        <f t="shared" si="23"/>
        <v>0.77419354838709686</v>
      </c>
      <c r="AG87" s="43">
        <f t="shared" si="23"/>
        <v>3.0071174377224201</v>
      </c>
      <c r="AH87" s="43">
        <f t="shared" si="23"/>
        <v>0.25958702064896755</v>
      </c>
      <c r="AI87" s="43">
        <f t="shared" si="23"/>
        <v>3.0828027057955594</v>
      </c>
      <c r="AJ87" s="26"/>
      <c r="AK87" s="27"/>
      <c r="AL87" s="28"/>
      <c r="AM87" s="29"/>
      <c r="AN87" s="29"/>
    </row>
    <row r="88" spans="1:40" ht="12" customHeight="1" x14ac:dyDescent="0.25">
      <c r="A88" s="40"/>
      <c r="B88" s="41" t="s">
        <v>44</v>
      </c>
      <c r="C88" s="43">
        <f t="shared" si="23"/>
        <v>1.6427151562550917</v>
      </c>
      <c r="D88" s="43">
        <f t="shared" si="23"/>
        <v>3.6648856007672288</v>
      </c>
      <c r="E88" s="43">
        <f t="shared" si="23"/>
        <v>2.507844351000021</v>
      </c>
      <c r="F88" s="43">
        <f t="shared" si="23"/>
        <v>4.665107256960292</v>
      </c>
      <c r="G88" s="43">
        <f t="shared" si="23"/>
        <v>1.5604451685084499</v>
      </c>
      <c r="H88" s="43">
        <f t="shared" si="23"/>
        <v>1.6966578727462847</v>
      </c>
      <c r="I88" s="43">
        <f t="shared" si="23"/>
        <v>2.9940896875050695</v>
      </c>
      <c r="J88" s="43">
        <f t="shared" si="23"/>
        <v>0.14510289771932952</v>
      </c>
      <c r="K88" s="43">
        <f t="shared" si="23"/>
        <v>4.3804346134773349</v>
      </c>
      <c r="L88" s="43">
        <f t="shared" si="23"/>
        <v>3.5468365255599288</v>
      </c>
      <c r="M88" s="43">
        <f t="shared" si="23"/>
        <v>2.1522746457917079</v>
      </c>
      <c r="N88" s="43">
        <f t="shared" si="23"/>
        <v>3.2389915461582266</v>
      </c>
      <c r="O88" s="43">
        <f t="shared" si="23"/>
        <v>1.8876033279836693</v>
      </c>
      <c r="P88" s="43">
        <f t="shared" si="23"/>
        <v>2.5051873716772239</v>
      </c>
      <c r="Q88" s="43">
        <f t="shared" si="23"/>
        <v>1.9390138437757491</v>
      </c>
      <c r="R88" s="43">
        <f t="shared" si="23"/>
        <v>8.5382442188971428</v>
      </c>
      <c r="S88" s="43">
        <f t="shared" si="23"/>
        <v>1.3618925351171574</v>
      </c>
      <c r="T88" s="43">
        <f t="shared" si="23"/>
        <v>5.1525592078716205</v>
      </c>
      <c r="U88" s="43">
        <f t="shared" si="23"/>
        <v>2.8584495769494627</v>
      </c>
      <c r="V88" s="43">
        <f t="shared" si="23"/>
        <v>2.7723838584925673</v>
      </c>
      <c r="W88" s="43">
        <f t="shared" si="23"/>
        <v>1.631865081096697</v>
      </c>
      <c r="X88" s="43">
        <f t="shared" si="23"/>
        <v>6.3460794962902964</v>
      </c>
      <c r="Y88" s="43">
        <f t="shared" si="23"/>
        <v>2.3303844402523906</v>
      </c>
      <c r="Z88" s="43">
        <f t="shared" si="23"/>
        <v>5.5059900579327223</v>
      </c>
      <c r="AA88" s="43">
        <f t="shared" si="23"/>
        <v>1.3268328278790389</v>
      </c>
      <c r="AB88" s="43">
        <f t="shared" si="23"/>
        <v>3.0693369516604627</v>
      </c>
      <c r="AC88" s="43">
        <f t="shared" si="23"/>
        <v>1.5542098422533206</v>
      </c>
      <c r="AD88" s="43">
        <f t="shared" si="23"/>
        <v>1.8510979749620662</v>
      </c>
      <c r="AE88" s="43">
        <f t="shared" si="23"/>
        <v>1.5537129738192692</v>
      </c>
      <c r="AF88" s="43">
        <f t="shared" si="23"/>
        <v>2.2679488137293622</v>
      </c>
      <c r="AG88" s="43">
        <f t="shared" si="23"/>
        <v>2.4805299830151473</v>
      </c>
      <c r="AH88" s="43">
        <f t="shared" si="23"/>
        <v>2.5482042706838119</v>
      </c>
      <c r="AI88" s="43">
        <f t="shared" si="23"/>
        <v>2.3945089313628225</v>
      </c>
      <c r="AJ88" s="26"/>
      <c r="AK88" s="27"/>
      <c r="AL88" s="28"/>
      <c r="AM88" s="29"/>
      <c r="AN88" s="29"/>
    </row>
    <row r="89" spans="1:40" ht="12" customHeight="1" x14ac:dyDescent="0.25">
      <c r="A89" s="40"/>
      <c r="B89" s="41" t="s">
        <v>46</v>
      </c>
      <c r="C89" s="43">
        <f t="shared" si="23"/>
        <v>1.8467984776390927</v>
      </c>
      <c r="D89" s="43">
        <f t="shared" si="23"/>
        <v>4.816387322649593</v>
      </c>
      <c r="E89" s="43">
        <f t="shared" si="23"/>
        <v>5.1340605566316659</v>
      </c>
      <c r="F89" s="43">
        <f t="shared" si="23"/>
        <v>3.3543026989602853</v>
      </c>
      <c r="G89" s="43">
        <f t="shared" si="23"/>
        <v>2.4154589371980681</v>
      </c>
      <c r="H89" s="43" t="str">
        <f t="shared" si="23"/>
        <v>--</v>
      </c>
      <c r="I89" s="43">
        <f t="shared" si="23"/>
        <v>3.9857530529172318</v>
      </c>
      <c r="J89" s="43">
        <f t="shared" si="23"/>
        <v>0.7869794804679463</v>
      </c>
      <c r="K89" s="43">
        <f t="shared" si="23"/>
        <v>0.51370460257255002</v>
      </c>
      <c r="L89" s="43">
        <f t="shared" si="23"/>
        <v>0.14313081785421922</v>
      </c>
      <c r="M89" s="43">
        <f t="shared" si="23"/>
        <v>10.404952471656992</v>
      </c>
      <c r="N89" s="43">
        <f t="shared" si="23"/>
        <v>5.6462657821527928</v>
      </c>
      <c r="O89" s="43">
        <f t="shared" si="23"/>
        <v>3.373657433578293</v>
      </c>
      <c r="P89" s="43">
        <f t="shared" si="23"/>
        <v>8.0726451164407358</v>
      </c>
      <c r="Q89" s="43">
        <f t="shared" si="23"/>
        <v>1.8673193441276146</v>
      </c>
      <c r="R89" s="43">
        <f t="shared" si="23"/>
        <v>2.7469747726806588</v>
      </c>
      <c r="S89" s="43">
        <f t="shared" si="23"/>
        <v>3.2151025680528069</v>
      </c>
      <c r="T89" s="43">
        <f t="shared" si="23"/>
        <v>2.8147733631785115</v>
      </c>
      <c r="U89" s="43">
        <f t="shared" si="23"/>
        <v>0.50378371455102411</v>
      </c>
      <c r="V89" s="43">
        <f t="shared" si="23"/>
        <v>3.1438771770263476</v>
      </c>
      <c r="W89" s="43">
        <f t="shared" si="23"/>
        <v>1.1367176037740108</v>
      </c>
      <c r="X89" s="43">
        <f t="shared" si="23"/>
        <v>4.7439481204935312</v>
      </c>
      <c r="Y89" s="43">
        <f t="shared" si="23"/>
        <v>2.2876614205160797</v>
      </c>
      <c r="Z89" s="43">
        <f t="shared" si="23"/>
        <v>4.5509642397075671</v>
      </c>
      <c r="AA89" s="43">
        <f t="shared" si="23"/>
        <v>0.85953944433071405</v>
      </c>
      <c r="AB89" s="43">
        <f t="shared" si="23"/>
        <v>3.5526479151898176</v>
      </c>
      <c r="AC89" s="43">
        <f t="shared" si="23"/>
        <v>2.8140753972045478</v>
      </c>
      <c r="AD89" s="43">
        <f t="shared" si="23"/>
        <v>2.0235938004031166</v>
      </c>
      <c r="AE89" s="43">
        <f t="shared" si="23"/>
        <v>6.2195657864656813</v>
      </c>
      <c r="AF89" s="43">
        <f t="shared" si="23"/>
        <v>2.0871453953928594</v>
      </c>
      <c r="AG89" s="43">
        <f t="shared" si="23"/>
        <v>2.380384807832105</v>
      </c>
      <c r="AH89" s="43">
        <f t="shared" si="23"/>
        <v>2.2343114606243768</v>
      </c>
      <c r="AI89" s="43">
        <f t="shared" si="23"/>
        <v>2.1016151615856042</v>
      </c>
      <c r="AJ89" s="26"/>
      <c r="AK89" s="27"/>
      <c r="AL89" s="28"/>
      <c r="AM89" s="29"/>
      <c r="AN89" s="29"/>
    </row>
    <row r="90" spans="1:40" ht="12" customHeight="1" x14ac:dyDescent="0.25">
      <c r="A90" s="40"/>
      <c r="B90" s="41" t="s">
        <v>48</v>
      </c>
      <c r="C90" s="43">
        <f t="shared" si="23"/>
        <v>0</v>
      </c>
      <c r="D90" s="43" t="str">
        <f t="shared" si="23"/>
        <v>--</v>
      </c>
      <c r="E90" s="43">
        <f t="shared" si="23"/>
        <v>25.679758308157101</v>
      </c>
      <c r="F90" s="43">
        <f t="shared" si="23"/>
        <v>3.262135922330097</v>
      </c>
      <c r="G90" s="43" t="str">
        <f t="shared" si="23"/>
        <v>--</v>
      </c>
      <c r="H90" s="43" t="str">
        <f t="shared" si="23"/>
        <v>--</v>
      </c>
      <c r="I90" s="43">
        <f t="shared" si="23"/>
        <v>1.7253278122843341</v>
      </c>
      <c r="J90" s="43">
        <f t="shared" si="23"/>
        <v>1.0254387694734766</v>
      </c>
      <c r="K90" s="43">
        <f t="shared" si="23"/>
        <v>4.5899702333613579</v>
      </c>
      <c r="L90" s="43">
        <f t="shared" si="23"/>
        <v>4.5394736842105257</v>
      </c>
      <c r="M90" s="43" t="str">
        <f t="shared" si="23"/>
        <v>--</v>
      </c>
      <c r="N90" s="43">
        <f t="shared" si="23"/>
        <v>0.71266313304529871</v>
      </c>
      <c r="O90" s="43" t="str">
        <f t="shared" si="23"/>
        <v>--</v>
      </c>
      <c r="P90" s="43" t="str">
        <f t="shared" si="23"/>
        <v>--</v>
      </c>
      <c r="Q90" s="43">
        <f t="shared" si="23"/>
        <v>1.3797865662272442</v>
      </c>
      <c r="R90" s="43" t="str">
        <f t="shared" si="23"/>
        <v>--</v>
      </c>
      <c r="S90" s="43" t="str">
        <f t="shared" si="23"/>
        <v>--</v>
      </c>
      <c r="T90" s="43">
        <f t="shared" si="23"/>
        <v>0.50148588410104011</v>
      </c>
      <c r="U90" s="43" t="str">
        <f t="shared" si="23"/>
        <v>--</v>
      </c>
      <c r="V90" s="43" t="str">
        <f t="shared" si="23"/>
        <v>--</v>
      </c>
      <c r="W90" s="43" t="str">
        <f t="shared" si="23"/>
        <v>--</v>
      </c>
      <c r="X90" s="43">
        <f t="shared" si="23"/>
        <v>24.156533274375413</v>
      </c>
      <c r="Y90" s="43" t="str">
        <f t="shared" si="23"/>
        <v>--</v>
      </c>
      <c r="Z90" s="43" t="str">
        <f t="shared" si="23"/>
        <v>--</v>
      </c>
      <c r="AA90" s="43" t="str">
        <f t="shared" si="23"/>
        <v>--</v>
      </c>
      <c r="AB90" s="43">
        <f t="shared" si="23"/>
        <v>3.3034379671150971</v>
      </c>
      <c r="AC90" s="43">
        <f t="shared" si="23"/>
        <v>2.6238110856018362E-2</v>
      </c>
      <c r="AD90" s="43">
        <f t="shared" si="23"/>
        <v>3.3918015311561196E-2</v>
      </c>
      <c r="AE90" s="43">
        <f t="shared" si="23"/>
        <v>36.27023145335027</v>
      </c>
      <c r="AF90" s="43" t="str">
        <f t="shared" si="23"/>
        <v>--</v>
      </c>
      <c r="AG90" s="43" t="str">
        <f t="shared" si="23"/>
        <v>--</v>
      </c>
      <c r="AH90" s="43" t="str">
        <f t="shared" si="23"/>
        <v>--</v>
      </c>
      <c r="AI90" s="43">
        <f t="shared" si="23"/>
        <v>4.6854448775130253</v>
      </c>
      <c r="AJ90" s="26"/>
      <c r="AK90" s="27"/>
      <c r="AL90" s="28"/>
      <c r="AM90" s="29"/>
      <c r="AN90" s="29"/>
    </row>
    <row r="91" spans="1:40" ht="12" customHeight="1" x14ac:dyDescent="0.25">
      <c r="A91" s="40"/>
      <c r="B91" s="41" t="s">
        <v>50</v>
      </c>
      <c r="C91" s="43">
        <f t="shared" si="23"/>
        <v>3.4029649595687328</v>
      </c>
      <c r="D91" s="43">
        <f t="shared" si="23"/>
        <v>16.916132097885484</v>
      </c>
      <c r="E91" s="43">
        <f t="shared" si="23"/>
        <v>3.1488549618320607</v>
      </c>
      <c r="F91" s="43">
        <f t="shared" si="23"/>
        <v>5.7189542483660132</v>
      </c>
      <c r="G91" s="43" t="str">
        <f t="shared" si="23"/>
        <v>--</v>
      </c>
      <c r="H91" s="43" t="str">
        <f t="shared" si="23"/>
        <v>--</v>
      </c>
      <c r="I91" s="43" t="str">
        <f t="shared" si="23"/>
        <v>--</v>
      </c>
      <c r="J91" s="43" t="str">
        <f t="shared" si="23"/>
        <v>--</v>
      </c>
      <c r="K91" s="43">
        <f t="shared" si="23"/>
        <v>3.8986354775828467</v>
      </c>
      <c r="L91" s="43" t="str">
        <f t="shared" si="23"/>
        <v>--</v>
      </c>
      <c r="M91" s="43" t="str">
        <f t="shared" si="23"/>
        <v>--</v>
      </c>
      <c r="N91" s="43" t="str">
        <f t="shared" si="23"/>
        <v>--</v>
      </c>
      <c r="O91" s="43">
        <f t="shared" si="23"/>
        <v>5.5334508042971633</v>
      </c>
      <c r="P91" s="43" t="str">
        <f t="shared" si="23"/>
        <v>--</v>
      </c>
      <c r="Q91" s="43" t="str">
        <f t="shared" si="23"/>
        <v>--</v>
      </c>
      <c r="R91" s="43" t="str">
        <f t="shared" si="23"/>
        <v>--</v>
      </c>
      <c r="S91" s="43" t="str">
        <f t="shared" si="23"/>
        <v>--</v>
      </c>
      <c r="T91" s="43" t="str">
        <f t="shared" si="23"/>
        <v>--</v>
      </c>
      <c r="U91" s="43">
        <f t="shared" si="23"/>
        <v>8.7248322147650992</v>
      </c>
      <c r="V91" s="43" t="str">
        <f t="shared" si="23"/>
        <v>--</v>
      </c>
      <c r="W91" s="43" t="str">
        <f t="shared" si="23"/>
        <v>--</v>
      </c>
      <c r="X91" s="43" t="str">
        <f t="shared" si="23"/>
        <v>--</v>
      </c>
      <c r="Y91" s="43">
        <f t="shared" si="23"/>
        <v>0</v>
      </c>
      <c r="Z91" s="43" t="str">
        <f t="shared" si="23"/>
        <v>--</v>
      </c>
      <c r="AA91" s="43" t="str">
        <f t="shared" si="23"/>
        <v>--</v>
      </c>
      <c r="AB91" s="43" t="str">
        <f t="shared" si="23"/>
        <v>--</v>
      </c>
      <c r="AC91" s="43" t="str">
        <f t="shared" si="23"/>
        <v>--</v>
      </c>
      <c r="AD91" s="43">
        <f t="shared" si="23"/>
        <v>4.4365572315882874E-2</v>
      </c>
      <c r="AE91" s="43">
        <f t="shared" si="23"/>
        <v>4.1316526610644253</v>
      </c>
      <c r="AF91" s="43" t="str">
        <f t="shared" si="23"/>
        <v>--</v>
      </c>
      <c r="AG91" s="43" t="str">
        <f t="shared" si="23"/>
        <v>--</v>
      </c>
      <c r="AH91" s="43" t="str">
        <f t="shared" si="23"/>
        <v>--</v>
      </c>
      <c r="AI91" s="43">
        <f t="shared" si="23"/>
        <v>1.737383396701776</v>
      </c>
      <c r="AJ91" s="26"/>
      <c r="AK91" s="27"/>
      <c r="AL91" s="28"/>
      <c r="AM91" s="29"/>
      <c r="AN91" s="29"/>
    </row>
    <row r="92" spans="1:40" ht="12" customHeight="1" x14ac:dyDescent="0.25">
      <c r="A92" s="40"/>
      <c r="B92" s="41" t="s">
        <v>52</v>
      </c>
      <c r="C92" s="43">
        <f t="shared" si="23"/>
        <v>2.5050753210462897</v>
      </c>
      <c r="D92" s="43">
        <f t="shared" si="23"/>
        <v>3.7356241430450243</v>
      </c>
      <c r="E92" s="43">
        <f t="shared" si="23"/>
        <v>0.83828899726307804</v>
      </c>
      <c r="F92" s="43">
        <f t="shared" si="23"/>
        <v>1.0592571286313888</v>
      </c>
      <c r="G92" s="43">
        <f t="shared" si="23"/>
        <v>3.5210826389323975</v>
      </c>
      <c r="H92" s="43">
        <f t="shared" si="23"/>
        <v>3.8714528484087753</v>
      </c>
      <c r="I92" s="43">
        <f t="shared" si="23"/>
        <v>2.2503611303016102</v>
      </c>
      <c r="J92" s="43">
        <f t="shared" si="23"/>
        <v>1.0460229470155988</v>
      </c>
      <c r="K92" s="43">
        <f t="shared" si="23"/>
        <v>5.1806158623151717</v>
      </c>
      <c r="L92" s="43">
        <f t="shared" si="23"/>
        <v>3.8040268456375848</v>
      </c>
      <c r="M92" s="43">
        <f t="shared" si="23"/>
        <v>1.4908909210050849</v>
      </c>
      <c r="N92" s="43">
        <f t="shared" si="23"/>
        <v>1.6340329949414529</v>
      </c>
      <c r="O92" s="43">
        <f t="shared" si="23"/>
        <v>0.70780994164487987</v>
      </c>
      <c r="P92" s="43">
        <f t="shared" si="23"/>
        <v>1.7878227118745946</v>
      </c>
      <c r="Q92" s="43">
        <f t="shared" si="23"/>
        <v>3.6535646637050099</v>
      </c>
      <c r="R92" s="43">
        <f t="shared" si="23"/>
        <v>1.8855534382391983</v>
      </c>
      <c r="S92" s="43">
        <f t="shared" si="23"/>
        <v>1.7878630516266043</v>
      </c>
      <c r="T92" s="43">
        <f t="shared" si="23"/>
        <v>2.5741755670414013</v>
      </c>
      <c r="U92" s="43">
        <f t="shared" si="23"/>
        <v>2.8153577080036651</v>
      </c>
      <c r="V92" s="43">
        <f t="shared" si="23"/>
        <v>1.5621254131184381</v>
      </c>
      <c r="W92" s="43">
        <f t="shared" si="23"/>
        <v>0.72251250892374663</v>
      </c>
      <c r="X92" s="43">
        <f t="shared" si="23"/>
        <v>0.80737349198960351</v>
      </c>
      <c r="Y92" s="43">
        <f t="shared" si="23"/>
        <v>0.9286946080362467</v>
      </c>
      <c r="Z92" s="43">
        <f t="shared" si="23"/>
        <v>1.2012925855688794</v>
      </c>
      <c r="AA92" s="43">
        <f t="shared" si="23"/>
        <v>0.71237856275545541</v>
      </c>
      <c r="AB92" s="43">
        <f t="shared" si="23"/>
        <v>0.4134521664171743</v>
      </c>
      <c r="AC92" s="43">
        <f t="shared" si="23"/>
        <v>1.0225900823563399</v>
      </c>
      <c r="AD92" s="43">
        <f t="shared" si="23"/>
        <v>0.67679224254507375</v>
      </c>
      <c r="AE92" s="43">
        <f t="shared" si="23"/>
        <v>1.2595240914702095</v>
      </c>
      <c r="AF92" s="43">
        <f t="shared" si="23"/>
        <v>0.90014843470135797</v>
      </c>
      <c r="AG92" s="43">
        <f t="shared" si="23"/>
        <v>0.73709160889562553</v>
      </c>
      <c r="AH92" s="43">
        <f t="shared" si="23"/>
        <v>1.7840960616503514</v>
      </c>
      <c r="AI92" s="43">
        <f t="shared" si="23"/>
        <v>1.0764031713771538</v>
      </c>
      <c r="AJ92" s="26"/>
      <c r="AK92" s="27"/>
      <c r="AL92" s="28"/>
      <c r="AM92" s="29"/>
      <c r="AN92" s="29"/>
    </row>
    <row r="93" spans="1:40" ht="12" customHeight="1" x14ac:dyDescent="0.25">
      <c r="A93" s="40"/>
      <c r="B93" s="41" t="s">
        <v>427</v>
      </c>
      <c r="C93" s="43">
        <f t="shared" si="23"/>
        <v>0.72301444496772638</v>
      </c>
      <c r="D93" s="43">
        <f t="shared" si="23"/>
        <v>1.9379657723954211</v>
      </c>
      <c r="E93" s="43">
        <f t="shared" si="23"/>
        <v>0.63987752520664953</v>
      </c>
      <c r="F93" s="43">
        <f t="shared" si="23"/>
        <v>0.74072346842015269</v>
      </c>
      <c r="G93" s="43">
        <f t="shared" si="23"/>
        <v>3.372779751989087</v>
      </c>
      <c r="H93" s="43">
        <f t="shared" si="23"/>
        <v>1.8298256588487032</v>
      </c>
      <c r="I93" s="43">
        <f t="shared" si="23"/>
        <v>1.5954548818607341</v>
      </c>
      <c r="J93" s="43">
        <f t="shared" si="23"/>
        <v>1.2137446036241646</v>
      </c>
      <c r="K93" s="43">
        <f t="shared" si="23"/>
        <v>2.7199017361014337</v>
      </c>
      <c r="L93" s="43">
        <f t="shared" si="23"/>
        <v>0.74620821668861581</v>
      </c>
      <c r="M93" s="43">
        <f t="shared" si="23"/>
        <v>0.86447154396264059</v>
      </c>
      <c r="N93" s="43">
        <f t="shared" si="23"/>
        <v>1.3934193107102584</v>
      </c>
      <c r="O93" s="43">
        <f t="shared" si="23"/>
        <v>1.0450989586149146</v>
      </c>
      <c r="P93" s="43">
        <f t="shared" si="23"/>
        <v>1.1705153963929238</v>
      </c>
      <c r="Q93" s="43">
        <f t="shared" si="23"/>
        <v>1.462328051913524</v>
      </c>
      <c r="R93" s="43">
        <f t="shared" si="23"/>
        <v>1.4754835285880565</v>
      </c>
      <c r="S93" s="43">
        <f t="shared" si="23"/>
        <v>1.5576651139404214</v>
      </c>
      <c r="T93" s="43">
        <f t="shared" si="23"/>
        <v>1.6869998027538919</v>
      </c>
      <c r="U93" s="43">
        <f t="shared" si="23"/>
        <v>1.2589180589569011</v>
      </c>
      <c r="V93" s="43">
        <f t="shared" si="23"/>
        <v>1.1955907417718108</v>
      </c>
      <c r="W93" s="43">
        <f t="shared" si="23"/>
        <v>0.85995592743059113</v>
      </c>
      <c r="X93" s="43">
        <f t="shared" si="23"/>
        <v>0.98783417439187826</v>
      </c>
      <c r="Y93" s="43">
        <f t="shared" si="23"/>
        <v>0.91272449134049838</v>
      </c>
      <c r="Z93" s="43">
        <f t="shared" si="23"/>
        <v>1.8759015407489268</v>
      </c>
      <c r="AA93" s="43">
        <f t="shared" si="23"/>
        <v>1.1932956357620059</v>
      </c>
      <c r="AB93" s="43">
        <f t="shared" si="23"/>
        <v>0.91543688985256766</v>
      </c>
      <c r="AC93" s="43">
        <f t="shared" si="23"/>
        <v>1.4909830064084999</v>
      </c>
      <c r="AD93" s="43">
        <f t="shared" si="23"/>
        <v>0.50643489315196699</v>
      </c>
      <c r="AE93" s="43">
        <f t="shared" si="23"/>
        <v>1.4457198863260012</v>
      </c>
      <c r="AF93" s="43">
        <f t="shared" si="23"/>
        <v>1.2535696450185752</v>
      </c>
      <c r="AG93" s="43">
        <f t="shared" si="23"/>
        <v>1.2408320798692727</v>
      </c>
      <c r="AH93" s="43">
        <f t="shared" si="23"/>
        <v>1.2454305980793068</v>
      </c>
      <c r="AI93" s="43">
        <f t="shared" si="23"/>
        <v>1.2552536410986745</v>
      </c>
      <c r="AJ93" s="26"/>
      <c r="AK93" s="27"/>
      <c r="AL93" s="28"/>
      <c r="AM93" s="29"/>
      <c r="AN93" s="29"/>
    </row>
    <row r="94" spans="1:40" ht="12" customHeight="1" x14ac:dyDescent="0.25">
      <c r="A94" s="40"/>
      <c r="B94" s="41"/>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26"/>
      <c r="AK94" s="27"/>
      <c r="AL94" s="28"/>
      <c r="AM94" s="29"/>
      <c r="AN94" s="29"/>
    </row>
    <row r="95" spans="1:40" ht="12" customHeight="1" thickBot="1" x14ac:dyDescent="0.3">
      <c r="A95" s="34"/>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24"/>
      <c r="AK95" s="27"/>
      <c r="AL95" s="28"/>
      <c r="AM95" s="28"/>
      <c r="AN95" s="31"/>
    </row>
    <row r="96" spans="1:40" ht="12" customHeight="1" thickTop="1" x14ac:dyDescent="0.25">
      <c r="A96" s="44" t="s">
        <v>567</v>
      </c>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7"/>
      <c r="AL96" s="28"/>
      <c r="AM96" s="28"/>
      <c r="AN96" s="31"/>
    </row>
    <row r="97" spans="1:40" ht="12" customHeight="1" x14ac:dyDescent="0.25">
      <c r="A97" s="45"/>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7"/>
      <c r="AL97" s="47"/>
      <c r="AM97" s="47"/>
      <c r="AN97" s="46"/>
    </row>
    <row r="98" spans="1:40" ht="12" customHeight="1" x14ac:dyDescent="0.25">
      <c r="A98" s="45"/>
      <c r="B98" s="48"/>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28"/>
      <c r="AL98" s="28"/>
      <c r="AM98" s="28"/>
      <c r="AN98" s="31"/>
    </row>
    <row r="99" spans="1:40" ht="12" customHeight="1" x14ac:dyDescent="0.25">
      <c r="A99" s="45"/>
      <c r="B99" s="48"/>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28"/>
      <c r="AL99" s="28"/>
      <c r="AM99" s="28"/>
      <c r="AN99" s="31"/>
    </row>
    <row r="100" spans="1:40" ht="12" customHeight="1" x14ac:dyDescent="0.25">
      <c r="A100" s="45"/>
      <c r="B100" s="48"/>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28"/>
      <c r="AL100" s="28"/>
      <c r="AM100" s="28"/>
      <c r="AN100" s="31"/>
    </row>
    <row r="101" spans="1:40" ht="12" customHeight="1" x14ac:dyDescent="0.25">
      <c r="A101" s="45"/>
      <c r="B101" s="48"/>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28"/>
      <c r="AL101" s="28"/>
      <c r="AM101" s="28"/>
      <c r="AN101" s="31"/>
    </row>
    <row r="102" spans="1:40" ht="12" customHeight="1" x14ac:dyDescent="0.25">
      <c r="A102" s="45"/>
      <c r="B102" s="48"/>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28"/>
      <c r="AL102" s="28"/>
      <c r="AM102" s="28"/>
      <c r="AN102" s="31"/>
    </row>
    <row r="103" spans="1:40" ht="12" customHeight="1" x14ac:dyDescent="0.25">
      <c r="AJ103" s="31"/>
      <c r="AK103" s="28"/>
      <c r="AL103" s="28"/>
      <c r="AM103" s="28"/>
      <c r="AN103" s="31"/>
    </row>
    <row r="104" spans="1:40" ht="12" customHeight="1" x14ac:dyDescent="0.25">
      <c r="A104" s="45"/>
      <c r="B104" s="48"/>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28"/>
      <c r="AL104" s="28"/>
      <c r="AM104" s="28"/>
      <c r="AN104" s="31"/>
    </row>
    <row r="105" spans="1:40" ht="12" customHeight="1" x14ac:dyDescent="0.25">
      <c r="A105" s="45"/>
      <c r="B105" s="48"/>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28"/>
      <c r="AL105" s="28"/>
      <c r="AM105" s="28"/>
      <c r="AN105" s="31"/>
    </row>
    <row r="106" spans="1:40" ht="12" customHeight="1" x14ac:dyDescent="0.25">
      <c r="A106" s="45"/>
      <c r="B106" s="48"/>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28"/>
      <c r="AL106" s="28"/>
      <c r="AM106" s="28"/>
      <c r="AN106" s="31"/>
    </row>
    <row r="107" spans="1:40" ht="12" customHeight="1" x14ac:dyDescent="0.25">
      <c r="A107" s="45"/>
      <c r="B107" s="48"/>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28"/>
      <c r="AL107" s="28"/>
      <c r="AM107" s="28"/>
      <c r="AN107" s="31"/>
    </row>
    <row r="108" spans="1:40" ht="12" customHeight="1" x14ac:dyDescent="0.25">
      <c r="A108" s="45"/>
      <c r="B108" s="48"/>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28"/>
      <c r="AL108" s="28"/>
      <c r="AM108" s="28"/>
      <c r="AN108" s="31"/>
    </row>
    <row r="109" spans="1:40" ht="12" customHeight="1" x14ac:dyDescent="0.25">
      <c r="A109" s="45"/>
      <c r="B109" s="48"/>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28"/>
      <c r="AL109" s="28"/>
      <c r="AM109" s="28"/>
      <c r="AN109" s="31"/>
    </row>
    <row r="110" spans="1:40" ht="12" customHeight="1" x14ac:dyDescent="0.25">
      <c r="A110" s="45"/>
      <c r="B110" s="48"/>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28"/>
      <c r="AL110" s="28"/>
      <c r="AM110" s="28"/>
      <c r="AN110" s="31"/>
    </row>
    <row r="111" spans="1:40" ht="12" customHeight="1" x14ac:dyDescent="0.25">
      <c r="A111" s="45"/>
      <c r="B111" s="48"/>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28"/>
      <c r="AL111" s="28"/>
      <c r="AM111" s="28"/>
      <c r="AN111" s="31"/>
    </row>
    <row r="112" spans="1:40" ht="12" customHeight="1" x14ac:dyDescent="0.25">
      <c r="A112" s="45"/>
      <c r="B112" s="48"/>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28"/>
      <c r="AL112" s="28"/>
      <c r="AM112" s="28"/>
      <c r="AN112" s="31"/>
    </row>
    <row r="113" spans="1:40" ht="12" customHeight="1" x14ac:dyDescent="0.25">
      <c r="A113" s="45"/>
      <c r="B113" s="48"/>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c r="AJ113" s="31"/>
      <c r="AK113" s="28"/>
      <c r="AL113" s="28"/>
      <c r="AM113" s="28"/>
      <c r="AN113" s="31"/>
    </row>
    <row r="114" spans="1:40" ht="12" customHeight="1" x14ac:dyDescent="0.25">
      <c r="A114" s="45"/>
      <c r="B114" s="48"/>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28"/>
      <c r="AL114" s="28"/>
      <c r="AM114" s="28"/>
      <c r="AN114" s="31"/>
    </row>
    <row r="115" spans="1:40" ht="12" customHeight="1" x14ac:dyDescent="0.25">
      <c r="A115" s="45"/>
      <c r="B115" s="48"/>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28"/>
      <c r="AL115" s="28"/>
      <c r="AM115" s="28"/>
      <c r="AN115" s="31"/>
    </row>
    <row r="116" spans="1:40" ht="12" customHeight="1" x14ac:dyDescent="0.25">
      <c r="A116" s="45"/>
      <c r="B116" s="48"/>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31"/>
      <c r="AJ116" s="31"/>
      <c r="AK116" s="28"/>
      <c r="AL116" s="28"/>
      <c r="AM116" s="28"/>
      <c r="AN116" s="31"/>
    </row>
    <row r="117" spans="1:40" ht="12" customHeight="1" x14ac:dyDescent="0.25">
      <c r="A117" s="45"/>
      <c r="B117" s="48"/>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31"/>
      <c r="AJ117" s="31"/>
      <c r="AK117" s="28"/>
      <c r="AL117" s="28"/>
      <c r="AM117" s="28"/>
      <c r="AN117" s="31"/>
    </row>
    <row r="118" spans="1:40" ht="12" customHeight="1" x14ac:dyDescent="0.25">
      <c r="A118" s="45"/>
      <c r="B118" s="48"/>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28"/>
      <c r="AL118" s="28"/>
      <c r="AM118" s="28"/>
      <c r="AN118" s="31"/>
    </row>
    <row r="119" spans="1:40" ht="12" customHeight="1" x14ac:dyDescent="0.25">
      <c r="A119" s="45"/>
      <c r="B119" s="48"/>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28"/>
      <c r="AL119" s="28"/>
      <c r="AM119" s="28"/>
      <c r="AN119" s="31"/>
    </row>
    <row r="120" spans="1:40" ht="12" customHeight="1" x14ac:dyDescent="0.25">
      <c r="A120" s="45"/>
      <c r="B120" s="48"/>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28"/>
      <c r="AL120" s="28"/>
      <c r="AM120" s="28"/>
      <c r="AN120" s="31"/>
    </row>
    <row r="121" spans="1:40" ht="12" customHeight="1" x14ac:dyDescent="0.25">
      <c r="A121" s="45"/>
      <c r="B121" s="48"/>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31"/>
      <c r="AJ121" s="31"/>
      <c r="AK121" s="28"/>
      <c r="AL121" s="28"/>
      <c r="AM121" s="28"/>
      <c r="AN121" s="31"/>
    </row>
    <row r="122" spans="1:40" ht="12" customHeight="1" x14ac:dyDescent="0.25">
      <c r="A122" s="45"/>
      <c r="B122" s="48"/>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c r="AJ122" s="31"/>
      <c r="AK122" s="28"/>
      <c r="AL122" s="28"/>
      <c r="AM122" s="28"/>
      <c r="AN122" s="31"/>
    </row>
    <row r="123" spans="1:40" ht="12" customHeight="1" x14ac:dyDescent="0.25">
      <c r="A123" s="45"/>
      <c r="B123" s="48"/>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28"/>
      <c r="AL123" s="28"/>
      <c r="AM123" s="28"/>
      <c r="AN123" s="31"/>
    </row>
    <row r="124" spans="1:40" ht="12" customHeight="1" x14ac:dyDescent="0.25">
      <c r="A124" s="45"/>
      <c r="B124" s="48"/>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31"/>
      <c r="AJ124" s="31"/>
      <c r="AK124" s="28"/>
      <c r="AL124" s="28"/>
      <c r="AM124" s="28"/>
      <c r="AN124" s="31"/>
    </row>
    <row r="125" spans="1:40" ht="12" customHeight="1" x14ac:dyDescent="0.25">
      <c r="A125" s="45"/>
      <c r="B125" s="49"/>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c r="AK125" s="28"/>
      <c r="AL125" s="28"/>
      <c r="AM125" s="28"/>
      <c r="AN125" s="31"/>
    </row>
    <row r="126" spans="1:40" ht="12" customHeight="1" x14ac:dyDescent="0.25">
      <c r="A126" s="45"/>
      <c r="B126" s="48"/>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28"/>
      <c r="AL126" s="28"/>
      <c r="AM126" s="28"/>
      <c r="AN126" s="31"/>
    </row>
    <row r="127" spans="1:40" ht="12" customHeight="1" x14ac:dyDescent="0.25">
      <c r="A127" s="45"/>
      <c r="B127" s="48"/>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28"/>
      <c r="AL127" s="28"/>
      <c r="AM127" s="28"/>
      <c r="AN127" s="31"/>
    </row>
    <row r="128" spans="1:40" ht="12" customHeight="1" x14ac:dyDescent="0.25">
      <c r="A128" s="45"/>
      <c r="B128" s="48"/>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28"/>
      <c r="AL128" s="28"/>
      <c r="AM128" s="28"/>
      <c r="AN128" s="31"/>
    </row>
    <row r="129" spans="1:40" ht="12" customHeight="1" x14ac:dyDescent="0.25">
      <c r="A129" s="45"/>
      <c r="B129" s="48"/>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28"/>
      <c r="AL129" s="28"/>
      <c r="AM129" s="28"/>
      <c r="AN129" s="31"/>
    </row>
    <row r="130" spans="1:40" ht="12" customHeight="1" x14ac:dyDescent="0.25">
      <c r="A130" s="45"/>
      <c r="B130" s="48"/>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28"/>
      <c r="AL130" s="28"/>
      <c r="AM130" s="28"/>
      <c r="AN130" s="31"/>
    </row>
    <row r="131" spans="1:40" ht="12" customHeight="1" x14ac:dyDescent="0.25">
      <c r="A131" s="45"/>
      <c r="B131" s="48"/>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c r="AK131" s="28"/>
      <c r="AL131" s="28"/>
      <c r="AM131" s="28"/>
      <c r="AN131" s="31"/>
    </row>
    <row r="132" spans="1:40" ht="12" customHeight="1" x14ac:dyDescent="0.25">
      <c r="A132" s="45"/>
      <c r="B132" s="48"/>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28"/>
      <c r="AL132" s="28"/>
      <c r="AM132" s="28"/>
      <c r="AN132" s="31"/>
    </row>
    <row r="133" spans="1:40" ht="12" customHeight="1" x14ac:dyDescent="0.25">
      <c r="A133" s="45"/>
      <c r="B133" s="48"/>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c r="AK133" s="28"/>
      <c r="AL133" s="28"/>
      <c r="AM133" s="28"/>
      <c r="AN133" s="31"/>
    </row>
    <row r="134" spans="1:40" ht="12" customHeight="1" x14ac:dyDescent="0.25">
      <c r="A134" s="45"/>
      <c r="B134" s="48"/>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31"/>
      <c r="AJ134" s="31"/>
      <c r="AK134" s="28"/>
      <c r="AL134" s="28"/>
      <c r="AM134" s="28"/>
      <c r="AN134" s="31"/>
    </row>
    <row r="135" spans="1:40" ht="12" customHeight="1" x14ac:dyDescent="0.25">
      <c r="A135" s="45"/>
      <c r="B135" s="48"/>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c r="AJ135" s="31"/>
      <c r="AK135" s="28"/>
      <c r="AL135" s="28"/>
      <c r="AM135" s="28"/>
      <c r="AN135" s="31"/>
    </row>
    <row r="136" spans="1:40" ht="12" customHeight="1" x14ac:dyDescent="0.25">
      <c r="A136" s="45"/>
      <c r="B136" s="48"/>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28"/>
      <c r="AL136" s="28"/>
      <c r="AM136" s="28"/>
      <c r="AN136" s="31"/>
    </row>
    <row r="137" spans="1:40" ht="12" customHeight="1" x14ac:dyDescent="0.25">
      <c r="A137" s="45"/>
      <c r="B137" s="48"/>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28"/>
      <c r="AL137" s="28"/>
      <c r="AM137" s="28"/>
      <c r="AN137" s="31"/>
    </row>
    <row r="138" spans="1:40" ht="12" customHeight="1" x14ac:dyDescent="0.25">
      <c r="A138" s="45"/>
      <c r="B138" s="48"/>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c r="AJ138" s="31"/>
      <c r="AK138" s="28"/>
      <c r="AL138" s="28"/>
      <c r="AM138" s="28"/>
      <c r="AN138" s="31"/>
    </row>
    <row r="139" spans="1:40" ht="12" customHeight="1" x14ac:dyDescent="0.25">
      <c r="A139" s="45"/>
      <c r="B139" s="48"/>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28"/>
      <c r="AL139" s="28"/>
      <c r="AM139" s="28"/>
      <c r="AN139" s="31"/>
    </row>
    <row r="140" spans="1:40" ht="12" customHeight="1" x14ac:dyDescent="0.25">
      <c r="A140" s="45"/>
      <c r="B140" s="48"/>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31"/>
      <c r="AJ140" s="31"/>
      <c r="AK140" s="28"/>
      <c r="AL140" s="28"/>
      <c r="AM140" s="28"/>
      <c r="AN140" s="31"/>
    </row>
    <row r="141" spans="1:40" ht="12" customHeight="1" x14ac:dyDescent="0.25">
      <c r="A141" s="45"/>
      <c r="B141" s="48"/>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28"/>
      <c r="AL141" s="28"/>
      <c r="AM141" s="28"/>
      <c r="AN141" s="31"/>
    </row>
    <row r="142" spans="1:40" ht="12" customHeight="1" x14ac:dyDescent="0.25">
      <c r="A142" s="45"/>
      <c r="B142" s="48"/>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28"/>
      <c r="AL142" s="28"/>
      <c r="AM142" s="28"/>
      <c r="AN142" s="31"/>
    </row>
    <row r="143" spans="1:40" ht="12" customHeight="1" x14ac:dyDescent="0.25">
      <c r="A143" s="45"/>
      <c r="B143" s="48"/>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28"/>
      <c r="AL143" s="28"/>
      <c r="AM143" s="28"/>
      <c r="AN143" s="31"/>
    </row>
    <row r="144" spans="1:40" ht="12" customHeight="1" x14ac:dyDescent="0.25">
      <c r="A144" s="45"/>
      <c r="B144" s="48"/>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28"/>
      <c r="AL144" s="28"/>
      <c r="AM144" s="28"/>
      <c r="AN144" s="31"/>
    </row>
    <row r="145" spans="1:40" ht="12" customHeight="1" x14ac:dyDescent="0.25">
      <c r="A145" s="45"/>
      <c r="B145" s="48"/>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28"/>
      <c r="AL145" s="28"/>
      <c r="AM145" s="28"/>
      <c r="AN145" s="31"/>
    </row>
    <row r="146" spans="1:40" ht="12" customHeight="1" x14ac:dyDescent="0.25">
      <c r="A146" s="45"/>
      <c r="B146" s="48"/>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28"/>
      <c r="AL146" s="28"/>
      <c r="AM146" s="28"/>
      <c r="AN146" s="31"/>
    </row>
    <row r="147" spans="1:40" ht="12" customHeight="1" x14ac:dyDescent="0.25">
      <c r="A147" s="45"/>
      <c r="B147" s="48"/>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28"/>
      <c r="AL147" s="28"/>
      <c r="AM147" s="28"/>
      <c r="AN147" s="31"/>
    </row>
    <row r="148" spans="1:40" ht="12" customHeight="1" x14ac:dyDescent="0.25">
      <c r="A148" s="45"/>
      <c r="B148" s="48"/>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28"/>
      <c r="AL148" s="28"/>
      <c r="AM148" s="28"/>
      <c r="AN148" s="31"/>
    </row>
    <row r="149" spans="1:40" ht="12" customHeight="1" x14ac:dyDescent="0.25">
      <c r="A149" s="45"/>
      <c r="B149" s="48"/>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c r="AK149" s="28"/>
      <c r="AL149" s="28"/>
      <c r="AM149" s="28"/>
      <c r="AN149" s="31"/>
    </row>
    <row r="150" spans="1:40" ht="12" customHeight="1" x14ac:dyDescent="0.25">
      <c r="A150" s="45"/>
      <c r="B150" s="48"/>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28"/>
      <c r="AL150" s="28"/>
      <c r="AM150" s="28"/>
      <c r="AN150" s="31"/>
    </row>
    <row r="151" spans="1:40" ht="12" customHeight="1" x14ac:dyDescent="0.25">
      <c r="A151" s="45"/>
      <c r="B151" s="48"/>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28"/>
      <c r="AL151" s="28"/>
      <c r="AM151" s="28"/>
      <c r="AN151" s="31"/>
    </row>
    <row r="152" spans="1:40" ht="12" customHeight="1" x14ac:dyDescent="0.25">
      <c r="A152" s="45"/>
      <c r="B152" s="48"/>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28"/>
      <c r="AL152" s="28"/>
      <c r="AM152" s="28"/>
      <c r="AN152" s="31"/>
    </row>
    <row r="153" spans="1:40" ht="12" customHeight="1" x14ac:dyDescent="0.25">
      <c r="A153" s="45"/>
      <c r="B153" s="48"/>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28"/>
      <c r="AL153" s="28"/>
      <c r="AM153" s="28"/>
      <c r="AN153" s="31"/>
    </row>
    <row r="154" spans="1:40" ht="12" customHeight="1" x14ac:dyDescent="0.25">
      <c r="A154" s="45"/>
      <c r="B154" s="48"/>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28"/>
      <c r="AL154" s="28"/>
      <c r="AM154" s="28"/>
      <c r="AN154" s="31"/>
    </row>
    <row r="155" spans="1:40" ht="12" customHeight="1" x14ac:dyDescent="0.25">
      <c r="A155" s="45"/>
      <c r="B155" s="48"/>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28"/>
      <c r="AL155" s="28"/>
      <c r="AM155" s="28"/>
      <c r="AN155" s="31"/>
    </row>
    <row r="156" spans="1:40" ht="12" customHeight="1" x14ac:dyDescent="0.25">
      <c r="A156" s="45"/>
      <c r="B156" s="48"/>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28"/>
      <c r="AL156" s="28"/>
      <c r="AM156" s="28"/>
      <c r="AN156" s="31"/>
    </row>
    <row r="157" spans="1:40" ht="12" customHeight="1" x14ac:dyDescent="0.25">
      <c r="A157" s="45"/>
      <c r="B157" s="48"/>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28"/>
      <c r="AL157" s="28"/>
      <c r="AM157" s="28"/>
      <c r="AN157" s="31"/>
    </row>
    <row r="158" spans="1:40" ht="12" customHeight="1" x14ac:dyDescent="0.25">
      <c r="A158" s="45"/>
      <c r="B158" s="48"/>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28"/>
      <c r="AL158" s="28"/>
      <c r="AM158" s="28"/>
      <c r="AN158" s="31"/>
    </row>
    <row r="159" spans="1:40" ht="12" customHeight="1" x14ac:dyDescent="0.25">
      <c r="A159" s="45"/>
      <c r="B159" s="48"/>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28"/>
      <c r="AL159" s="28"/>
      <c r="AM159" s="28"/>
      <c r="AN159" s="31"/>
    </row>
    <row r="160" spans="1:40" ht="12" customHeight="1" x14ac:dyDescent="0.25">
      <c r="A160" s="45"/>
      <c r="B160" s="48"/>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28"/>
      <c r="AL160" s="28"/>
      <c r="AM160" s="28"/>
      <c r="AN160" s="31"/>
    </row>
    <row r="161" spans="1:40" ht="12" customHeight="1" x14ac:dyDescent="0.25">
      <c r="A161" s="45"/>
      <c r="B161" s="48"/>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28"/>
      <c r="AL161" s="28"/>
      <c r="AM161" s="28"/>
      <c r="AN161" s="31"/>
    </row>
    <row r="162" spans="1:40" ht="12" customHeight="1" x14ac:dyDescent="0.25">
      <c r="A162" s="45"/>
      <c r="B162" s="48"/>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28"/>
      <c r="AL162" s="28"/>
      <c r="AM162" s="28"/>
      <c r="AN162" s="31"/>
    </row>
    <row r="163" spans="1:40" ht="12" customHeight="1" x14ac:dyDescent="0.25">
      <c r="A163" s="45"/>
      <c r="B163" s="48"/>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28"/>
      <c r="AL163" s="28"/>
      <c r="AM163" s="28"/>
      <c r="AN163" s="31"/>
    </row>
    <row r="164" spans="1:40" ht="12" customHeight="1" x14ac:dyDescent="0.25">
      <c r="A164" s="45"/>
      <c r="B164" s="48"/>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28"/>
      <c r="AL164" s="28"/>
      <c r="AM164" s="28"/>
      <c r="AN164" s="31"/>
    </row>
    <row r="165" spans="1:40" ht="12" customHeight="1" x14ac:dyDescent="0.25">
      <c r="A165" s="45"/>
      <c r="B165" s="48"/>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28"/>
      <c r="AL165" s="28"/>
      <c r="AM165" s="28"/>
      <c r="AN165" s="31"/>
    </row>
    <row r="166" spans="1:40" ht="12" customHeight="1" x14ac:dyDescent="0.25">
      <c r="A166" s="45"/>
      <c r="B166" s="48"/>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28"/>
      <c r="AL166" s="28"/>
      <c r="AM166" s="28"/>
      <c r="AN166" s="31"/>
    </row>
    <row r="167" spans="1:40" ht="12" customHeight="1" x14ac:dyDescent="0.25">
      <c r="A167" s="45"/>
      <c r="B167" s="48"/>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28"/>
      <c r="AL167" s="28"/>
      <c r="AM167" s="28"/>
      <c r="AN167" s="31"/>
    </row>
    <row r="168" spans="1:40" ht="12" customHeight="1" x14ac:dyDescent="0.25">
      <c r="A168" s="45"/>
      <c r="B168" s="50"/>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28"/>
      <c r="AL168" s="28"/>
      <c r="AM168" s="28"/>
      <c r="AN168" s="31"/>
    </row>
    <row r="169" spans="1:40" ht="12" customHeight="1" x14ac:dyDescent="0.25">
      <c r="A169" s="45"/>
      <c r="B169" s="48"/>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c r="AK169" s="28"/>
      <c r="AL169" s="28"/>
      <c r="AM169" s="28"/>
      <c r="AN169" s="31"/>
    </row>
    <row r="170" spans="1:40" ht="12" customHeight="1" x14ac:dyDescent="0.25">
      <c r="A170" s="45"/>
      <c r="B170" s="48"/>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28"/>
      <c r="AL170" s="28"/>
      <c r="AM170" s="28"/>
      <c r="AN170" s="31"/>
    </row>
    <row r="171" spans="1:40" ht="12" customHeight="1" x14ac:dyDescent="0.25">
      <c r="A171" s="45"/>
      <c r="B171" s="48"/>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28"/>
      <c r="AL171" s="28"/>
      <c r="AM171" s="28"/>
      <c r="AN171" s="31"/>
    </row>
    <row r="172" spans="1:40" ht="12" customHeight="1" x14ac:dyDescent="0.25">
      <c r="A172" s="45"/>
      <c r="B172" s="48"/>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28"/>
      <c r="AL172" s="28"/>
      <c r="AM172" s="28"/>
      <c r="AN172" s="31"/>
    </row>
    <row r="173" spans="1:40" ht="12" customHeight="1" x14ac:dyDescent="0.25">
      <c r="A173" s="45"/>
      <c r="B173" s="48"/>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28"/>
      <c r="AL173" s="28"/>
      <c r="AM173" s="28"/>
      <c r="AN173" s="31"/>
    </row>
    <row r="174" spans="1:40" ht="12" customHeight="1" x14ac:dyDescent="0.25">
      <c r="A174" s="45"/>
      <c r="B174" s="48"/>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28"/>
      <c r="AL174" s="28"/>
      <c r="AM174" s="28"/>
      <c r="AN174" s="31"/>
    </row>
    <row r="175" spans="1:40" ht="12" customHeight="1" x14ac:dyDescent="0.25">
      <c r="A175" s="45"/>
      <c r="B175" s="48"/>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28"/>
      <c r="AL175" s="28"/>
      <c r="AM175" s="28"/>
      <c r="AN175" s="31"/>
    </row>
    <row r="176" spans="1:40" ht="12" customHeight="1" x14ac:dyDescent="0.25">
      <c r="A176" s="45"/>
      <c r="B176" s="48"/>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28"/>
      <c r="AL176" s="28"/>
      <c r="AM176" s="28"/>
      <c r="AN176" s="31"/>
    </row>
    <row r="177" spans="1:40" ht="12" customHeight="1" x14ac:dyDescent="0.25">
      <c r="A177" s="45"/>
      <c r="B177" s="48"/>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31"/>
      <c r="AJ177" s="31"/>
      <c r="AK177" s="28"/>
      <c r="AL177" s="28"/>
      <c r="AM177" s="28"/>
      <c r="AN177" s="31"/>
    </row>
    <row r="178" spans="1:40" ht="12" customHeight="1" x14ac:dyDescent="0.25">
      <c r="A178" s="45"/>
      <c r="B178" s="48"/>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31"/>
      <c r="AJ178" s="31"/>
      <c r="AK178" s="28"/>
      <c r="AL178" s="28"/>
      <c r="AM178" s="28"/>
      <c r="AN178" s="31"/>
    </row>
    <row r="179" spans="1:40" ht="12" customHeight="1" x14ac:dyDescent="0.25">
      <c r="A179" s="45"/>
      <c r="B179" s="48"/>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31"/>
      <c r="AJ179" s="31"/>
      <c r="AK179" s="28"/>
      <c r="AL179" s="28"/>
      <c r="AM179" s="28"/>
      <c r="AN179" s="31"/>
    </row>
    <row r="180" spans="1:40" ht="12" customHeight="1" x14ac:dyDescent="0.25">
      <c r="A180" s="45"/>
      <c r="B180" s="48"/>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28"/>
      <c r="AL180" s="28"/>
      <c r="AM180" s="28"/>
      <c r="AN180" s="31"/>
    </row>
    <row r="181" spans="1:40" ht="12" customHeight="1" x14ac:dyDescent="0.25">
      <c r="A181" s="51"/>
      <c r="B181" s="49"/>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31"/>
      <c r="AJ181" s="31"/>
      <c r="AK181" s="28"/>
      <c r="AL181" s="28"/>
      <c r="AM181" s="28"/>
      <c r="AN181" s="31"/>
    </row>
    <row r="182" spans="1:40" ht="12" customHeight="1" x14ac:dyDescent="0.25">
      <c r="A182" s="45"/>
      <c r="B182" s="48"/>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28"/>
      <c r="AL182" s="28"/>
      <c r="AM182" s="28"/>
      <c r="AN182" s="31"/>
    </row>
    <row r="183" spans="1:40" ht="12" customHeight="1" x14ac:dyDescent="0.25">
      <c r="A183" s="45"/>
      <c r="B183" s="48"/>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28"/>
      <c r="AL183" s="28"/>
      <c r="AM183" s="28"/>
      <c r="AN183" s="31"/>
    </row>
    <row r="184" spans="1:40" ht="12" customHeight="1" x14ac:dyDescent="0.25">
      <c r="A184" s="45"/>
      <c r="B184" s="48"/>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31"/>
      <c r="AJ184" s="31"/>
      <c r="AK184" s="28"/>
      <c r="AL184" s="28"/>
      <c r="AM184" s="28"/>
      <c r="AN184" s="31"/>
    </row>
    <row r="185" spans="1:40" ht="12" customHeight="1" x14ac:dyDescent="0.25">
      <c r="A185" s="45"/>
      <c r="B185" s="48"/>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31"/>
      <c r="AJ185" s="31"/>
      <c r="AK185" s="28"/>
      <c r="AL185" s="28"/>
      <c r="AM185" s="28"/>
      <c r="AN185" s="31"/>
    </row>
    <row r="186" spans="1:40" ht="12" customHeight="1" x14ac:dyDescent="0.25">
      <c r="A186" s="51"/>
      <c r="B186" s="49"/>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31"/>
      <c r="AJ186" s="31"/>
      <c r="AK186" s="28"/>
      <c r="AL186" s="28"/>
      <c r="AM186" s="28"/>
      <c r="AN186" s="31"/>
    </row>
    <row r="187" spans="1:40" ht="12" customHeight="1" x14ac:dyDescent="0.25">
      <c r="A187" s="45"/>
      <c r="B187" s="48"/>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28"/>
      <c r="AL187" s="28"/>
      <c r="AM187" s="28"/>
      <c r="AN187" s="31"/>
    </row>
    <row r="188" spans="1:40" ht="12" customHeight="1" x14ac:dyDescent="0.25">
      <c r="A188" s="45"/>
      <c r="B188" s="48"/>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28"/>
      <c r="AL188" s="28"/>
      <c r="AM188" s="28"/>
      <c r="AN188" s="31"/>
    </row>
    <row r="189" spans="1:40" ht="12" customHeight="1" x14ac:dyDescent="0.25">
      <c r="A189" s="45"/>
      <c r="B189" s="48"/>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28"/>
      <c r="AL189" s="28"/>
      <c r="AM189" s="28"/>
      <c r="AN189" s="31"/>
    </row>
    <row r="190" spans="1:40" ht="12" customHeight="1" x14ac:dyDescent="0.25">
      <c r="A190" s="51"/>
      <c r="B190" s="49"/>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31"/>
      <c r="AJ190" s="31"/>
      <c r="AK190" s="28"/>
      <c r="AL190" s="28"/>
      <c r="AM190" s="28"/>
      <c r="AN190" s="31"/>
    </row>
    <row r="191" spans="1:40" ht="12" customHeight="1" x14ac:dyDescent="0.25">
      <c r="A191" s="45"/>
      <c r="B191" s="48"/>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28"/>
      <c r="AL191" s="28"/>
      <c r="AM191" s="28"/>
      <c r="AN191" s="31"/>
    </row>
  </sheetData>
  <mergeCells count="5">
    <mergeCell ref="A2:AI2"/>
    <mergeCell ref="A4:AI4"/>
    <mergeCell ref="A8:AI8"/>
    <mergeCell ref="A37:AI37"/>
    <mergeCell ref="A66:AI66"/>
  </mergeCells>
  <hyperlinks>
    <hyperlink ref="A1" location="Índice!A1" display="Índice" xr:uid="{B003CD09-C270-4C22-B989-B6FD8CE769DB}"/>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AD696-08C4-448F-8E63-92EB5553C64B}">
  <dimension ref="A1:AN191"/>
  <sheetViews>
    <sheetView showGridLines="0" zoomScale="90" zoomScaleNormal="90" workbookViewId="0"/>
  </sheetViews>
  <sheetFormatPr baseColWidth="10" defaultColWidth="7.109375" defaultRowHeight="13.2" x14ac:dyDescent="0.25"/>
  <cols>
    <col min="1" max="1" width="6.109375" style="30" customWidth="1"/>
    <col min="2" max="2" width="10.5546875" style="30" customWidth="1"/>
    <col min="3" max="34" width="10.6640625" style="30" customWidth="1"/>
    <col min="35" max="35" width="12" style="30" bestFit="1" customWidth="1"/>
    <col min="36" max="16384" width="7.109375" style="30"/>
  </cols>
  <sheetData>
    <row r="1" spans="1:40" ht="12" customHeight="1" x14ac:dyDescent="0.25">
      <c r="A1" s="23" t="s">
        <v>424</v>
      </c>
      <c r="B1" s="24"/>
      <c r="C1" s="25"/>
      <c r="D1" s="25"/>
      <c r="E1" s="25"/>
      <c r="F1" s="25"/>
      <c r="G1" s="25"/>
      <c r="H1" s="25"/>
      <c r="I1" s="25"/>
      <c r="J1" s="25"/>
      <c r="K1" s="25"/>
      <c r="L1" s="25"/>
      <c r="M1" s="25"/>
      <c r="N1" s="25"/>
      <c r="O1" s="25"/>
      <c r="P1" s="25"/>
      <c r="Q1" s="25"/>
      <c r="R1" s="26"/>
      <c r="S1" s="26"/>
      <c r="T1" s="26"/>
      <c r="U1" s="26"/>
      <c r="V1" s="26"/>
      <c r="W1" s="26"/>
      <c r="X1" s="26"/>
      <c r="Y1" s="26"/>
      <c r="Z1" s="25"/>
      <c r="AA1" s="25"/>
      <c r="AB1" s="25"/>
      <c r="AC1" s="25"/>
      <c r="AD1" s="25"/>
      <c r="AE1" s="25"/>
      <c r="AF1" s="25"/>
      <c r="AG1" s="25"/>
      <c r="AH1" s="25"/>
      <c r="AI1" s="25"/>
      <c r="AJ1" s="25"/>
      <c r="AK1" s="27"/>
      <c r="AL1" s="28"/>
      <c r="AM1" s="28"/>
      <c r="AN1" s="29"/>
    </row>
    <row r="2" spans="1:40" ht="12" customHeight="1" x14ac:dyDescent="0.25">
      <c r="A2" s="98" t="s">
        <v>512</v>
      </c>
      <c r="B2" s="98"/>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24"/>
      <c r="AK2" s="27"/>
      <c r="AL2" s="28"/>
      <c r="AM2" s="28"/>
      <c r="AN2" s="31"/>
    </row>
    <row r="3" spans="1:40" ht="12" customHeight="1" x14ac:dyDescent="0.25">
      <c r="A3" s="32"/>
      <c r="B3" s="80"/>
      <c r="C3" s="80"/>
      <c r="D3" s="80"/>
      <c r="E3" s="80"/>
      <c r="F3" s="80"/>
      <c r="G3" s="80"/>
      <c r="H3" s="80"/>
      <c r="I3" s="80"/>
      <c r="J3" s="80"/>
      <c r="K3" s="80"/>
      <c r="L3" s="80"/>
      <c r="M3" s="80"/>
      <c r="N3" s="80"/>
      <c r="O3" s="80"/>
      <c r="P3" s="24"/>
      <c r="Q3" s="24"/>
      <c r="R3" s="24"/>
      <c r="S3" s="24"/>
      <c r="T3" s="24"/>
      <c r="U3" s="24"/>
      <c r="V3" s="24"/>
      <c r="W3" s="24"/>
      <c r="X3" s="24"/>
      <c r="Y3" s="24"/>
      <c r="Z3" s="24"/>
      <c r="AA3" s="24"/>
      <c r="AB3" s="24"/>
      <c r="AC3" s="24"/>
      <c r="AD3" s="24"/>
      <c r="AE3" s="24"/>
      <c r="AF3" s="24"/>
      <c r="AG3" s="24"/>
      <c r="AH3" s="24"/>
      <c r="AI3" s="24"/>
      <c r="AJ3" s="24"/>
      <c r="AK3" s="27"/>
      <c r="AL3" s="28"/>
      <c r="AM3" s="28"/>
      <c r="AN3" s="31"/>
    </row>
    <row r="4" spans="1:40" ht="12" customHeight="1" x14ac:dyDescent="0.25">
      <c r="A4" s="98" t="s">
        <v>549</v>
      </c>
      <c r="B4" s="98"/>
      <c r="C4" s="98"/>
      <c r="D4" s="98"/>
      <c r="E4" s="98"/>
      <c r="F4" s="98"/>
      <c r="G4" s="98"/>
      <c r="H4" s="98"/>
      <c r="I4" s="98"/>
      <c r="J4" s="98"/>
      <c r="K4" s="98"/>
      <c r="L4" s="98"/>
      <c r="M4" s="98"/>
      <c r="N4" s="98"/>
      <c r="O4" s="98"/>
      <c r="P4" s="98"/>
      <c r="Q4" s="98"/>
      <c r="R4" s="98"/>
      <c r="S4" s="98"/>
      <c r="T4" s="98"/>
      <c r="U4" s="98"/>
      <c r="V4" s="98"/>
      <c r="W4" s="98"/>
      <c r="X4" s="98"/>
      <c r="Y4" s="98"/>
      <c r="Z4" s="98"/>
      <c r="AA4" s="98"/>
      <c r="AB4" s="98"/>
      <c r="AC4" s="98"/>
      <c r="AD4" s="98"/>
      <c r="AE4" s="98"/>
      <c r="AF4" s="98"/>
      <c r="AG4" s="98"/>
      <c r="AH4" s="98"/>
      <c r="AI4" s="98"/>
      <c r="AJ4" s="24"/>
      <c r="AK4" s="27"/>
      <c r="AL4" s="28"/>
      <c r="AM4" s="28"/>
      <c r="AN4" s="31"/>
    </row>
    <row r="5" spans="1:40" ht="12" customHeight="1" thickBot="1" x14ac:dyDescent="0.3">
      <c r="A5" s="34"/>
      <c r="B5" s="35"/>
      <c r="C5" s="35"/>
      <c r="D5" s="35"/>
      <c r="E5" s="35"/>
      <c r="F5" s="35"/>
      <c r="G5" s="35"/>
      <c r="H5" s="35"/>
      <c r="I5" s="35"/>
      <c r="J5" s="35"/>
      <c r="K5" s="35"/>
      <c r="L5" s="35"/>
      <c r="M5" s="35"/>
      <c r="N5" s="35"/>
      <c r="O5" s="35"/>
      <c r="P5" s="24"/>
      <c r="Q5" s="24"/>
      <c r="R5" s="24"/>
      <c r="S5" s="24"/>
      <c r="T5" s="24"/>
      <c r="U5" s="24"/>
      <c r="V5" s="24"/>
      <c r="W5" s="24"/>
      <c r="X5" s="24"/>
      <c r="Y5" s="24"/>
      <c r="Z5" s="24"/>
      <c r="AA5" s="24"/>
      <c r="AB5" s="24"/>
      <c r="AC5" s="24"/>
      <c r="AD5" s="24"/>
      <c r="AE5" s="24"/>
      <c r="AF5" s="24"/>
      <c r="AG5" s="24"/>
      <c r="AH5" s="24"/>
      <c r="AI5" s="24"/>
      <c r="AJ5" s="24"/>
      <c r="AK5" s="27"/>
      <c r="AL5" s="28"/>
      <c r="AM5" s="28"/>
      <c r="AN5" s="31"/>
    </row>
    <row r="6" spans="1:40" s="38" customFormat="1" ht="12" customHeight="1" thickTop="1" thickBot="1" x14ac:dyDescent="0.3">
      <c r="A6" s="80"/>
      <c r="B6" s="36"/>
      <c r="C6" s="37">
        <v>1990</v>
      </c>
      <c r="D6" s="37">
        <v>1991</v>
      </c>
      <c r="E6" s="37">
        <v>1992</v>
      </c>
      <c r="F6" s="37">
        <v>1993</v>
      </c>
      <c r="G6" s="37">
        <v>1994</v>
      </c>
      <c r="H6" s="37">
        <v>1995</v>
      </c>
      <c r="I6" s="37">
        <v>1996</v>
      </c>
      <c r="J6" s="37">
        <v>1997</v>
      </c>
      <c r="K6" s="37">
        <v>1998</v>
      </c>
      <c r="L6" s="37">
        <v>1999</v>
      </c>
      <c r="M6" s="37">
        <v>2000</v>
      </c>
      <c r="N6" s="37">
        <v>2001</v>
      </c>
      <c r="O6" s="37">
        <v>2002</v>
      </c>
      <c r="P6" s="37">
        <v>2003</v>
      </c>
      <c r="Q6" s="37">
        <v>2004</v>
      </c>
      <c r="R6" s="37">
        <v>2005</v>
      </c>
      <c r="S6" s="37">
        <v>2006</v>
      </c>
      <c r="T6" s="37">
        <v>2007</v>
      </c>
      <c r="U6" s="37">
        <v>2008</v>
      </c>
      <c r="V6" s="37">
        <v>2009</v>
      </c>
      <c r="W6" s="37">
        <v>2010</v>
      </c>
      <c r="X6" s="37">
        <v>2011</v>
      </c>
      <c r="Y6" s="37">
        <v>2012</v>
      </c>
      <c r="Z6" s="37">
        <v>2013</v>
      </c>
      <c r="AA6" s="37">
        <v>2014</v>
      </c>
      <c r="AB6" s="37">
        <v>2015</v>
      </c>
      <c r="AC6" s="37">
        <v>2016</v>
      </c>
      <c r="AD6" s="37">
        <v>2017</v>
      </c>
      <c r="AE6" s="37">
        <v>2018</v>
      </c>
      <c r="AF6" s="37">
        <v>2019</v>
      </c>
      <c r="AG6" s="37">
        <v>2020</v>
      </c>
      <c r="AH6" s="37">
        <v>2021</v>
      </c>
      <c r="AI6" s="37" t="s">
        <v>566</v>
      </c>
      <c r="AJ6" s="24"/>
      <c r="AK6" s="27"/>
      <c r="AL6" s="28"/>
      <c r="AM6" s="28"/>
      <c r="AN6" s="31"/>
    </row>
    <row r="7" spans="1:40" s="38" customFormat="1" ht="12" customHeight="1" thickTop="1" x14ac:dyDescent="0.25">
      <c r="A7" s="80"/>
      <c r="B7" s="36"/>
      <c r="C7" s="39"/>
      <c r="D7" s="39"/>
      <c r="E7" s="39"/>
      <c r="F7" s="39"/>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24"/>
      <c r="AK7" s="27"/>
      <c r="AL7" s="28"/>
      <c r="AM7" s="28"/>
      <c r="AN7" s="31"/>
    </row>
    <row r="8" spans="1:40" s="38" customFormat="1" ht="12" customHeight="1" x14ac:dyDescent="0.25">
      <c r="A8" s="98" t="s">
        <v>426</v>
      </c>
      <c r="B8" s="99"/>
      <c r="C8" s="99"/>
      <c r="D8" s="99"/>
      <c r="E8" s="99"/>
      <c r="F8" s="99"/>
      <c r="G8" s="99"/>
      <c r="H8" s="99"/>
      <c r="I8" s="99"/>
      <c r="J8" s="99"/>
      <c r="K8" s="99"/>
      <c r="L8" s="99"/>
      <c r="M8" s="99"/>
      <c r="N8" s="99"/>
      <c r="O8" s="99"/>
      <c r="P8" s="99"/>
      <c r="Q8" s="99"/>
      <c r="R8" s="99"/>
      <c r="S8" s="99"/>
      <c r="T8" s="99"/>
      <c r="U8" s="99"/>
      <c r="V8" s="99"/>
      <c r="W8" s="99"/>
      <c r="X8" s="99"/>
      <c r="Y8" s="99"/>
      <c r="Z8" s="99"/>
      <c r="AA8" s="99"/>
      <c r="AB8" s="99"/>
      <c r="AC8" s="99"/>
      <c r="AD8" s="99"/>
      <c r="AE8" s="99"/>
      <c r="AF8" s="99"/>
      <c r="AG8" s="99"/>
      <c r="AH8" s="99"/>
      <c r="AI8" s="99"/>
      <c r="AJ8" s="24"/>
      <c r="AK8" s="27"/>
      <c r="AL8" s="28"/>
      <c r="AM8" s="28"/>
      <c r="AN8" s="31"/>
    </row>
    <row r="9" spans="1:40" s="38" customFormat="1" ht="12" customHeight="1" x14ac:dyDescent="0.25">
      <c r="A9" s="80"/>
      <c r="B9" s="80"/>
      <c r="C9" s="80"/>
      <c r="D9" s="80"/>
      <c r="E9" s="80"/>
      <c r="F9" s="80"/>
      <c r="G9" s="80"/>
      <c r="H9" s="80"/>
      <c r="I9" s="80"/>
      <c r="J9" s="80"/>
      <c r="K9" s="80"/>
      <c r="L9" s="80"/>
      <c r="M9" s="80"/>
      <c r="N9" s="80"/>
      <c r="O9" s="80"/>
      <c r="P9" s="80"/>
      <c r="Q9" s="80"/>
      <c r="R9" s="80"/>
      <c r="S9" s="80"/>
      <c r="T9" s="80"/>
      <c r="U9" s="80"/>
      <c r="V9" s="80"/>
      <c r="W9" s="80"/>
      <c r="X9" s="80"/>
      <c r="Y9" s="80"/>
      <c r="Z9" s="80"/>
      <c r="AA9" s="80"/>
      <c r="AB9" s="80"/>
      <c r="AC9" s="80"/>
      <c r="AD9" s="80"/>
      <c r="AE9" s="80"/>
      <c r="AF9" s="91"/>
      <c r="AG9" s="92"/>
      <c r="AH9" s="93"/>
      <c r="AI9" s="80"/>
      <c r="AJ9" s="24"/>
      <c r="AK9" s="27"/>
      <c r="AL9" s="28"/>
      <c r="AM9" s="28"/>
      <c r="AN9" s="31"/>
    </row>
    <row r="10" spans="1:40" ht="12" customHeight="1" x14ac:dyDescent="0.25">
      <c r="A10" s="40"/>
      <c r="B10" s="41" t="s">
        <v>4</v>
      </c>
      <c r="C10" s="42">
        <v>4.0860499999999993</v>
      </c>
      <c r="D10" s="42">
        <v>5.3876689999999998</v>
      </c>
      <c r="E10" s="42">
        <v>7.2150899999999991</v>
      </c>
      <c r="F10" s="42">
        <v>11.084629</v>
      </c>
      <c r="G10" s="42">
        <v>13.437341000000002</v>
      </c>
      <c r="H10" s="42">
        <v>14.100453</v>
      </c>
      <c r="I10" s="42">
        <v>15.128837999999998</v>
      </c>
      <c r="J10" s="42">
        <v>11.583639</v>
      </c>
      <c r="K10" s="42">
        <v>9.4256400000000014</v>
      </c>
      <c r="L10" s="42">
        <v>12.363449000000001</v>
      </c>
      <c r="M10" s="42">
        <v>11.698802000000001</v>
      </c>
      <c r="N10" s="42">
        <v>12.956019</v>
      </c>
      <c r="O10" s="42">
        <v>18.709028</v>
      </c>
      <c r="P10" s="42">
        <v>18.508246</v>
      </c>
      <c r="Q10" s="42">
        <v>29.530245000000001</v>
      </c>
      <c r="R10" s="42">
        <v>34.933160999999998</v>
      </c>
      <c r="S10" s="42">
        <v>50.559533999999999</v>
      </c>
      <c r="T10" s="42">
        <v>58.815470000000019</v>
      </c>
      <c r="U10" s="42">
        <v>32.946621</v>
      </c>
      <c r="V10" s="42">
        <v>15.960711999999999</v>
      </c>
      <c r="W10" s="42">
        <v>29.352557000000004</v>
      </c>
      <c r="X10" s="42">
        <v>11.731134999999998</v>
      </c>
      <c r="Y10" s="42">
        <v>12.989104999999997</v>
      </c>
      <c r="Z10" s="42">
        <v>11.173549999999999</v>
      </c>
      <c r="AA10" s="42">
        <v>12.137789</v>
      </c>
      <c r="AB10" s="42">
        <v>10.028317000000001</v>
      </c>
      <c r="AC10" s="42">
        <v>4.9193009999999999</v>
      </c>
      <c r="AD10" s="42">
        <v>5.9178689999999996</v>
      </c>
      <c r="AE10" s="42">
        <v>5.2349170000000003</v>
      </c>
      <c r="AF10" s="42">
        <v>7.3661930000000009</v>
      </c>
      <c r="AG10" s="42">
        <v>3.6013189999999993</v>
      </c>
      <c r="AH10" s="42">
        <v>7.9074160000000004</v>
      </c>
      <c r="AI10" s="42">
        <f>SUM(C10:AH10)</f>
        <v>510.79010399999999</v>
      </c>
      <c r="AJ10" s="26"/>
      <c r="AK10" s="27"/>
      <c r="AL10" s="28"/>
      <c r="AM10" s="29"/>
      <c r="AN10" s="29"/>
    </row>
    <row r="11" spans="1:40" ht="12" customHeight="1" x14ac:dyDescent="0.25">
      <c r="A11" s="40"/>
      <c r="B11" s="41" t="s">
        <v>6</v>
      </c>
      <c r="C11" s="42">
        <v>164.04807599999995</v>
      </c>
      <c r="D11" s="42">
        <v>208.61084199999999</v>
      </c>
      <c r="E11" s="42">
        <v>209.24606600000001</v>
      </c>
      <c r="F11" s="42">
        <v>273.06141699999995</v>
      </c>
      <c r="G11" s="42">
        <v>390.56002899999999</v>
      </c>
      <c r="H11" s="42">
        <v>401.817722</v>
      </c>
      <c r="I11" s="42">
        <v>770.05058199999985</v>
      </c>
      <c r="J11" s="42">
        <v>902.78052900000012</v>
      </c>
      <c r="K11" s="42">
        <v>1031.170631</v>
      </c>
      <c r="L11" s="42">
        <v>2021.9868059999999</v>
      </c>
      <c r="M11" s="42">
        <v>3159.5716540000003</v>
      </c>
      <c r="N11" s="42">
        <v>1512.7282620000003</v>
      </c>
      <c r="O11" s="42">
        <v>1179.0219830000001</v>
      </c>
      <c r="P11" s="42">
        <v>1080.4598579999997</v>
      </c>
      <c r="Q11" s="42">
        <v>1297.1067229999999</v>
      </c>
      <c r="R11" s="42">
        <v>1529.513612</v>
      </c>
      <c r="S11" s="42">
        <v>1506.8491639999995</v>
      </c>
      <c r="T11" s="42">
        <v>1509.6420150000004</v>
      </c>
      <c r="U11" s="42">
        <v>1463.9924110000002</v>
      </c>
      <c r="V11" s="42">
        <v>1152.8660760000002</v>
      </c>
      <c r="W11" s="42">
        <v>1049.5973370000004</v>
      </c>
      <c r="X11" s="42">
        <v>995.12159099999997</v>
      </c>
      <c r="Y11" s="42">
        <v>811.4516430000001</v>
      </c>
      <c r="Z11" s="42">
        <v>844.83396100000016</v>
      </c>
      <c r="AA11" s="42">
        <v>894.45343500000001</v>
      </c>
      <c r="AB11" s="42">
        <v>867.61155200000007</v>
      </c>
      <c r="AC11" s="42">
        <v>841.43283300000007</v>
      </c>
      <c r="AD11" s="42">
        <v>795.01750100000004</v>
      </c>
      <c r="AE11" s="42">
        <v>889.05697299999997</v>
      </c>
      <c r="AF11" s="42">
        <v>849.96253499999989</v>
      </c>
      <c r="AG11" s="42">
        <v>717.54261200000008</v>
      </c>
      <c r="AH11" s="42">
        <v>695.95069799999987</v>
      </c>
      <c r="AI11" s="42">
        <f t="shared" ref="AI11:AI35" si="0">SUM(C11:AH11)</f>
        <v>32017.117128999998</v>
      </c>
      <c r="AJ11" s="26"/>
      <c r="AK11" s="27"/>
      <c r="AL11" s="28"/>
      <c r="AM11" s="29"/>
      <c r="AN11" s="29"/>
    </row>
    <row r="12" spans="1:40" ht="12" customHeight="1" x14ac:dyDescent="0.25">
      <c r="A12" s="40"/>
      <c r="B12" s="41" t="s">
        <v>8</v>
      </c>
      <c r="C12" s="42">
        <v>38.465092999999996</v>
      </c>
      <c r="D12" s="42">
        <v>47.166055999999998</v>
      </c>
      <c r="E12" s="42">
        <v>37.778050999999998</v>
      </c>
      <c r="F12" s="42">
        <v>47.571843999999999</v>
      </c>
      <c r="G12" s="42">
        <v>58.279724999999999</v>
      </c>
      <c r="H12" s="42">
        <v>54.999306000000004</v>
      </c>
      <c r="I12" s="42">
        <v>100.862818</v>
      </c>
      <c r="J12" s="42">
        <v>128.54789600000001</v>
      </c>
      <c r="K12" s="42">
        <v>113.01134500000001</v>
      </c>
      <c r="L12" s="42">
        <v>154.265086</v>
      </c>
      <c r="M12" s="42">
        <v>169.016727</v>
      </c>
      <c r="N12" s="42">
        <v>134.26060200000001</v>
      </c>
      <c r="O12" s="42">
        <v>120.37912800000001</v>
      </c>
      <c r="P12" s="42">
        <v>133.07564199999999</v>
      </c>
      <c r="Q12" s="42">
        <v>173.141569</v>
      </c>
      <c r="R12" s="42">
        <v>152.16413</v>
      </c>
      <c r="S12" s="42">
        <v>161.56737900000002</v>
      </c>
      <c r="T12" s="42">
        <v>185.50914299999999</v>
      </c>
      <c r="U12" s="42">
        <v>204.22622200000001</v>
      </c>
      <c r="V12" s="42">
        <v>165.17838599999999</v>
      </c>
      <c r="W12" s="42">
        <v>184.90256899999997</v>
      </c>
      <c r="X12" s="42">
        <v>206.617029</v>
      </c>
      <c r="Y12" s="42">
        <v>220.96466900000001</v>
      </c>
      <c r="Z12" s="42">
        <v>205.69885500000001</v>
      </c>
      <c r="AA12" s="42">
        <v>208.698624</v>
      </c>
      <c r="AB12" s="42">
        <v>224.20319799999999</v>
      </c>
      <c r="AC12" s="42">
        <v>190.285796</v>
      </c>
      <c r="AD12" s="42">
        <v>122.19833</v>
      </c>
      <c r="AE12" s="42">
        <v>130.21979400000001</v>
      </c>
      <c r="AF12" s="42">
        <v>105.91265</v>
      </c>
      <c r="AG12" s="42">
        <v>93.576343999999992</v>
      </c>
      <c r="AH12" s="42">
        <v>152.80156200000002</v>
      </c>
      <c r="AI12" s="42">
        <f t="shared" si="0"/>
        <v>4425.5455680000005</v>
      </c>
      <c r="AJ12" s="26"/>
      <c r="AK12" s="27"/>
      <c r="AL12" s="28"/>
      <c r="AM12" s="29"/>
      <c r="AN12" s="29"/>
    </row>
    <row r="13" spans="1:40" ht="12" customHeight="1" x14ac:dyDescent="0.25">
      <c r="A13" s="40"/>
      <c r="B13" s="41" t="s">
        <v>10</v>
      </c>
      <c r="C13" s="42">
        <v>0.91172199999999992</v>
      </c>
      <c r="D13" s="42">
        <v>3.8408769999999994</v>
      </c>
      <c r="E13" s="42">
        <v>1.4100459999999999</v>
      </c>
      <c r="F13" s="42">
        <v>3.16276</v>
      </c>
      <c r="G13" s="42">
        <v>1.1525530000000002</v>
      </c>
      <c r="H13" s="42">
        <v>1.029657</v>
      </c>
      <c r="I13" s="42">
        <v>78.700816000000003</v>
      </c>
      <c r="J13" s="42">
        <v>89.28149599999999</v>
      </c>
      <c r="K13" s="42">
        <v>79.272711000000015</v>
      </c>
      <c r="L13" s="42">
        <v>97.672837000000001</v>
      </c>
      <c r="M13" s="42">
        <v>101.79415899999999</v>
      </c>
      <c r="N13" s="42">
        <v>88.976706000000007</v>
      </c>
      <c r="O13" s="42">
        <v>77.517137999999989</v>
      </c>
      <c r="P13" s="42">
        <v>65.149068999999997</v>
      </c>
      <c r="Q13" s="42">
        <v>65.248467999999988</v>
      </c>
      <c r="R13" s="42">
        <v>78.27118200000001</v>
      </c>
      <c r="S13" s="42">
        <v>41.564904000000006</v>
      </c>
      <c r="T13" s="42">
        <v>43.581204999999997</v>
      </c>
      <c r="U13" s="42">
        <v>32.278128000000002</v>
      </c>
      <c r="V13" s="42">
        <v>21.635974000000004</v>
      </c>
      <c r="W13" s="42">
        <v>26.431825000000003</v>
      </c>
      <c r="X13" s="42">
        <v>32.554667999999999</v>
      </c>
      <c r="Y13" s="42">
        <v>10.848906999999999</v>
      </c>
      <c r="Z13" s="42">
        <v>7.6912800000000008</v>
      </c>
      <c r="AA13" s="42">
        <v>10.348818000000001</v>
      </c>
      <c r="AB13" s="42">
        <v>19.124327000000001</v>
      </c>
      <c r="AC13" s="42">
        <v>12.986469</v>
      </c>
      <c r="AD13" s="42">
        <v>90.382674999999992</v>
      </c>
      <c r="AE13" s="42">
        <v>88.038310999999979</v>
      </c>
      <c r="AF13" s="42">
        <v>80.496724999999998</v>
      </c>
      <c r="AG13" s="42">
        <v>60.844646000000004</v>
      </c>
      <c r="AH13" s="42">
        <v>13.350009</v>
      </c>
      <c r="AI13" s="42">
        <f t="shared" si="0"/>
        <v>1425.5510680000002</v>
      </c>
      <c r="AJ13" s="26"/>
      <c r="AK13" s="27"/>
      <c r="AL13" s="28"/>
      <c r="AM13" s="29"/>
      <c r="AN13" s="29"/>
    </row>
    <row r="14" spans="1:40" ht="12" customHeight="1" x14ac:dyDescent="0.25">
      <c r="A14" s="40"/>
      <c r="B14" s="41" t="s">
        <v>12</v>
      </c>
      <c r="C14" s="42">
        <v>111.138959</v>
      </c>
      <c r="D14" s="42">
        <v>132.42458799999997</v>
      </c>
      <c r="E14" s="42">
        <v>103.035179</v>
      </c>
      <c r="F14" s="42">
        <v>86.420954999999992</v>
      </c>
      <c r="G14" s="42">
        <v>92.966025999999999</v>
      </c>
      <c r="H14" s="42">
        <v>117.76922499999999</v>
      </c>
      <c r="I14" s="42">
        <v>183.37984</v>
      </c>
      <c r="J14" s="42">
        <v>244.590035</v>
      </c>
      <c r="K14" s="42">
        <v>210.58452699999998</v>
      </c>
      <c r="L14" s="42">
        <v>220.47691600000005</v>
      </c>
      <c r="M14" s="42">
        <v>224.44300699999997</v>
      </c>
      <c r="N14" s="42">
        <v>206.14483499999997</v>
      </c>
      <c r="O14" s="42">
        <v>187.63768599999997</v>
      </c>
      <c r="P14" s="42">
        <v>188.19347699999997</v>
      </c>
      <c r="Q14" s="42">
        <v>254.05381199999999</v>
      </c>
      <c r="R14" s="42">
        <v>241.66547200000002</v>
      </c>
      <c r="S14" s="42">
        <v>286.16648599999996</v>
      </c>
      <c r="T14" s="42">
        <v>285.35523399999994</v>
      </c>
      <c r="U14" s="42">
        <v>353.30658200000005</v>
      </c>
      <c r="V14" s="42">
        <v>287.02772099999999</v>
      </c>
      <c r="W14" s="42">
        <v>337.75027699999993</v>
      </c>
      <c r="X14" s="42">
        <v>355.39204799999999</v>
      </c>
      <c r="Y14" s="42">
        <v>338.65895799999998</v>
      </c>
      <c r="Z14" s="42">
        <v>324.82828000000001</v>
      </c>
      <c r="AA14" s="42">
        <v>335.23718200000002</v>
      </c>
      <c r="AB14" s="42">
        <v>342.54657600000002</v>
      </c>
      <c r="AC14" s="42">
        <v>341.68157199999996</v>
      </c>
      <c r="AD14" s="42">
        <v>294.16931099999994</v>
      </c>
      <c r="AE14" s="42">
        <v>314.54456300000004</v>
      </c>
      <c r="AF14" s="42">
        <v>307.08418399999999</v>
      </c>
      <c r="AG14" s="42">
        <v>245.38545499999998</v>
      </c>
      <c r="AH14" s="42">
        <v>255.90271500000003</v>
      </c>
      <c r="AI14" s="42">
        <f t="shared" si="0"/>
        <v>7809.9616829999995</v>
      </c>
      <c r="AJ14" s="26"/>
      <c r="AK14" s="27"/>
      <c r="AL14" s="28"/>
      <c r="AM14" s="29"/>
      <c r="AN14" s="29"/>
    </row>
    <row r="15" spans="1:40" ht="12" customHeight="1" x14ac:dyDescent="0.25">
      <c r="A15" s="40"/>
      <c r="B15" s="41" t="s">
        <v>14</v>
      </c>
      <c r="C15" s="42">
        <v>42.840680999999996</v>
      </c>
      <c r="D15" s="42">
        <v>55.443694999999998</v>
      </c>
      <c r="E15" s="42">
        <v>39.920542999999995</v>
      </c>
      <c r="F15" s="42">
        <v>54.393909999999991</v>
      </c>
      <c r="G15" s="42">
        <v>68.092234000000005</v>
      </c>
      <c r="H15" s="42">
        <v>79.316615000000013</v>
      </c>
      <c r="I15" s="42">
        <v>149.36796200000001</v>
      </c>
      <c r="J15" s="42">
        <v>198.68769700000001</v>
      </c>
      <c r="K15" s="42">
        <v>173.338888</v>
      </c>
      <c r="L15" s="42">
        <v>204.389882</v>
      </c>
      <c r="M15" s="42">
        <v>238.88091299999999</v>
      </c>
      <c r="N15" s="42">
        <v>225.19872599999999</v>
      </c>
      <c r="O15" s="42">
        <v>169.038749</v>
      </c>
      <c r="P15" s="42">
        <v>161.196034</v>
      </c>
      <c r="Q15" s="42">
        <v>200.03846099999998</v>
      </c>
      <c r="R15" s="42">
        <v>201.524698</v>
      </c>
      <c r="S15" s="42">
        <v>200.95717100000002</v>
      </c>
      <c r="T15" s="42">
        <v>224.59589099999999</v>
      </c>
      <c r="U15" s="42">
        <v>258.03135799999995</v>
      </c>
      <c r="V15" s="42">
        <v>199.97766200000001</v>
      </c>
      <c r="W15" s="42">
        <v>215.90572699999998</v>
      </c>
      <c r="X15" s="42">
        <v>244.785797</v>
      </c>
      <c r="Y15" s="42">
        <v>268.95392099999998</v>
      </c>
      <c r="Z15" s="42">
        <v>252.25117599999999</v>
      </c>
      <c r="AA15" s="42">
        <v>268.78796399999999</v>
      </c>
      <c r="AB15" s="42">
        <v>277.23963400000002</v>
      </c>
      <c r="AC15" s="42">
        <v>255.39065400000001</v>
      </c>
      <c r="AD15" s="42">
        <v>240.28481099999999</v>
      </c>
      <c r="AE15" s="42">
        <v>204.15151</v>
      </c>
      <c r="AF15" s="42">
        <v>165.41804199999999</v>
      </c>
      <c r="AG15" s="42">
        <v>147.307411</v>
      </c>
      <c r="AH15" s="42">
        <v>171.38232300000001</v>
      </c>
      <c r="AI15" s="42">
        <f t="shared" si="0"/>
        <v>5857.0907400000006</v>
      </c>
      <c r="AJ15" s="26"/>
      <c r="AK15" s="27"/>
      <c r="AL15" s="28"/>
      <c r="AM15" s="29"/>
      <c r="AN15" s="29"/>
    </row>
    <row r="16" spans="1:40" ht="12" customHeight="1" x14ac:dyDescent="0.25">
      <c r="A16" s="40"/>
      <c r="B16" s="41" t="s">
        <v>16</v>
      </c>
      <c r="C16" s="42">
        <v>14.406507000000001</v>
      </c>
      <c r="D16" s="42">
        <v>11.248941</v>
      </c>
      <c r="E16" s="42">
        <v>13.418998999999999</v>
      </c>
      <c r="F16" s="42">
        <v>13.878160999999999</v>
      </c>
      <c r="G16" s="42">
        <v>16.81456</v>
      </c>
      <c r="H16" s="42">
        <v>30.031300999999999</v>
      </c>
      <c r="I16" s="42">
        <v>31.930655999999999</v>
      </c>
      <c r="J16" s="42">
        <v>32.355021000000001</v>
      </c>
      <c r="K16" s="42">
        <v>32.135318999999996</v>
      </c>
      <c r="L16" s="42">
        <v>30.799478000000001</v>
      </c>
      <c r="M16" s="42">
        <v>32.802247000000001</v>
      </c>
      <c r="N16" s="42">
        <v>25.991182000000002</v>
      </c>
      <c r="O16" s="42">
        <v>26.268272</v>
      </c>
      <c r="P16" s="42">
        <v>25.54121</v>
      </c>
      <c r="Q16" s="42">
        <v>42.756288999999995</v>
      </c>
      <c r="R16" s="42">
        <v>65.951824000000002</v>
      </c>
      <c r="S16" s="42">
        <v>66.589515000000006</v>
      </c>
      <c r="T16" s="42">
        <v>62.644047</v>
      </c>
      <c r="U16" s="42">
        <v>53.480955999999992</v>
      </c>
      <c r="V16" s="42">
        <v>49.578183000000003</v>
      </c>
      <c r="W16" s="42">
        <v>55.395095999999995</v>
      </c>
      <c r="X16" s="42">
        <v>62.088464999999999</v>
      </c>
      <c r="Y16" s="42">
        <v>58.418067000000001</v>
      </c>
      <c r="Z16" s="42">
        <v>54.885664000000006</v>
      </c>
      <c r="AA16" s="42">
        <v>47.127863000000005</v>
      </c>
      <c r="AB16" s="42">
        <v>35.637326999999999</v>
      </c>
      <c r="AC16" s="42">
        <v>36.809123999999997</v>
      </c>
      <c r="AD16" s="42">
        <v>103.18647300000001</v>
      </c>
      <c r="AE16" s="42">
        <v>110.98076399999999</v>
      </c>
      <c r="AF16" s="42">
        <v>112.054537</v>
      </c>
      <c r="AG16" s="42">
        <v>74.909984999999992</v>
      </c>
      <c r="AH16" s="42">
        <v>25.863909</v>
      </c>
      <c r="AI16" s="42">
        <f t="shared" si="0"/>
        <v>1455.9799419999997</v>
      </c>
      <c r="AJ16" s="26"/>
      <c r="AK16" s="27"/>
      <c r="AL16" s="28"/>
      <c r="AM16" s="29"/>
      <c r="AN16" s="29"/>
    </row>
    <row r="17" spans="1:40" ht="12" customHeight="1" x14ac:dyDescent="0.25">
      <c r="A17" s="40"/>
      <c r="B17" s="41" t="s">
        <v>18</v>
      </c>
      <c r="C17" s="42">
        <v>3.1075919999999999</v>
      </c>
      <c r="D17" s="42">
        <v>3.869224</v>
      </c>
      <c r="E17" s="42">
        <v>4.4506019999999999</v>
      </c>
      <c r="F17" s="42">
        <v>5.7530749999999999</v>
      </c>
      <c r="G17" s="42">
        <v>5.9280309999999981</v>
      </c>
      <c r="H17" s="42">
        <v>5.5063170000000001</v>
      </c>
      <c r="I17" s="42">
        <v>29.881595000000001</v>
      </c>
      <c r="J17" s="42">
        <v>31.747543</v>
      </c>
      <c r="K17" s="42">
        <v>50.444108999999997</v>
      </c>
      <c r="L17" s="42">
        <v>138.48138799999998</v>
      </c>
      <c r="M17" s="42">
        <v>75.600627000000003</v>
      </c>
      <c r="N17" s="42">
        <v>54.184748999999996</v>
      </c>
      <c r="O17" s="42">
        <v>48.866149000000007</v>
      </c>
      <c r="P17" s="42">
        <v>56.717621000000001</v>
      </c>
      <c r="Q17" s="42">
        <v>87.240258999999995</v>
      </c>
      <c r="R17" s="42">
        <v>34.248764999999999</v>
      </c>
      <c r="S17" s="42">
        <v>41.850475000000003</v>
      </c>
      <c r="T17" s="42">
        <v>5.6690889999999996</v>
      </c>
      <c r="U17" s="42">
        <v>7.8358470000000002</v>
      </c>
      <c r="V17" s="42">
        <v>5.3731539999999995</v>
      </c>
      <c r="W17" s="42">
        <v>6.06839</v>
      </c>
      <c r="X17" s="42">
        <v>5.5588419999999994</v>
      </c>
      <c r="Y17" s="42">
        <v>6.4780679999999995</v>
      </c>
      <c r="Z17" s="42">
        <v>7.7449949999999994</v>
      </c>
      <c r="AA17" s="42">
        <v>7.3550380000000004</v>
      </c>
      <c r="AB17" s="42">
        <v>5.3772419999999999</v>
      </c>
      <c r="AC17" s="42">
        <v>5.9659929999999992</v>
      </c>
      <c r="AD17" s="42">
        <v>14.413097</v>
      </c>
      <c r="AE17" s="42">
        <v>20.126250000000002</v>
      </c>
      <c r="AF17" s="42">
        <v>21.535757999999994</v>
      </c>
      <c r="AG17" s="42">
        <v>16.457225999999999</v>
      </c>
      <c r="AH17" s="42">
        <v>5.5389539999999995</v>
      </c>
      <c r="AI17" s="42">
        <f t="shared" si="0"/>
        <v>819.37606400000004</v>
      </c>
      <c r="AJ17" s="26"/>
      <c r="AK17" s="27"/>
      <c r="AL17" s="28"/>
      <c r="AM17" s="29"/>
      <c r="AN17" s="29"/>
    </row>
    <row r="18" spans="1:40" ht="12" customHeight="1" x14ac:dyDescent="0.25">
      <c r="A18" s="40"/>
      <c r="B18" s="41" t="s">
        <v>20</v>
      </c>
      <c r="C18" s="42">
        <v>47.079726999999998</v>
      </c>
      <c r="D18" s="42">
        <v>56.919719000000001</v>
      </c>
      <c r="E18" s="42">
        <v>65.115307000000001</v>
      </c>
      <c r="F18" s="42">
        <v>57.838211000000001</v>
      </c>
      <c r="G18" s="42">
        <v>68.080879999999993</v>
      </c>
      <c r="H18" s="42">
        <v>71.397750000000002</v>
      </c>
      <c r="I18" s="42">
        <v>70.324661000000006</v>
      </c>
      <c r="J18" s="42">
        <v>111.00734</v>
      </c>
      <c r="K18" s="42">
        <v>94.450553999999997</v>
      </c>
      <c r="L18" s="42">
        <v>112.385738</v>
      </c>
      <c r="M18" s="42">
        <v>141.90951799999999</v>
      </c>
      <c r="N18" s="42">
        <v>115.198976</v>
      </c>
      <c r="O18" s="42">
        <v>107.63776900000001</v>
      </c>
      <c r="P18" s="42">
        <v>107.281768</v>
      </c>
      <c r="Q18" s="42">
        <v>121.996077</v>
      </c>
      <c r="R18" s="42">
        <v>115.780328</v>
      </c>
      <c r="S18" s="42">
        <v>125.888216</v>
      </c>
      <c r="T18" s="42">
        <v>123.572669</v>
      </c>
      <c r="U18" s="42">
        <v>112.76840799999999</v>
      </c>
      <c r="V18" s="42">
        <v>73.506461000000002</v>
      </c>
      <c r="W18" s="42">
        <v>78.992159000000001</v>
      </c>
      <c r="X18" s="42">
        <v>70.936109000000002</v>
      </c>
      <c r="Y18" s="42">
        <v>69.742756999999997</v>
      </c>
      <c r="Z18" s="42">
        <v>66.982201000000003</v>
      </c>
      <c r="AA18" s="42">
        <v>69.463003999999998</v>
      </c>
      <c r="AB18" s="42">
        <v>64.680149</v>
      </c>
      <c r="AC18" s="42">
        <v>62.127580000000002</v>
      </c>
      <c r="AD18" s="42">
        <v>66.408639000000008</v>
      </c>
      <c r="AE18" s="42">
        <v>84.939762999999985</v>
      </c>
      <c r="AF18" s="42">
        <v>78.821630999999996</v>
      </c>
      <c r="AG18" s="42">
        <v>66.299862000000005</v>
      </c>
      <c r="AH18" s="42">
        <v>83.507267999999996</v>
      </c>
      <c r="AI18" s="42">
        <f t="shared" si="0"/>
        <v>2763.0411989999993</v>
      </c>
      <c r="AJ18" s="26"/>
      <c r="AK18" s="27"/>
      <c r="AL18" s="28"/>
      <c r="AM18" s="29"/>
      <c r="AN18" s="29"/>
    </row>
    <row r="19" spans="1:40" ht="12" customHeight="1" x14ac:dyDescent="0.25">
      <c r="A19" s="40"/>
      <c r="B19" s="41" t="s">
        <v>22</v>
      </c>
      <c r="C19" s="42">
        <v>0.93862599999999996</v>
      </c>
      <c r="D19" s="42">
        <v>1.5065469999999999</v>
      </c>
      <c r="E19" s="42">
        <v>0.80349599999999999</v>
      </c>
      <c r="F19" s="42">
        <v>2.0445419999999999</v>
      </c>
      <c r="G19" s="42">
        <v>2.233438</v>
      </c>
      <c r="H19" s="42">
        <v>2.1510929999999999</v>
      </c>
      <c r="I19" s="42">
        <v>2.1968929999999998</v>
      </c>
      <c r="J19" s="42">
        <v>2.576047</v>
      </c>
      <c r="K19" s="42">
        <v>2.8912949999999999</v>
      </c>
      <c r="L19" s="42">
        <v>1.9028630000000002</v>
      </c>
      <c r="M19" s="42">
        <v>2.396309</v>
      </c>
      <c r="N19" s="42">
        <v>1.5003850000000001</v>
      </c>
      <c r="O19" s="42">
        <v>2.4892019999999997</v>
      </c>
      <c r="P19" s="42">
        <v>1.7669630000000001</v>
      </c>
      <c r="Q19" s="42">
        <v>1.1768619999999999</v>
      </c>
      <c r="R19" s="42">
        <v>1.5965760000000002</v>
      </c>
      <c r="S19" s="42">
        <v>1.348738</v>
      </c>
      <c r="T19" s="42">
        <v>1.3188569999999999</v>
      </c>
      <c r="U19" s="42">
        <v>1.5950169999999999</v>
      </c>
      <c r="V19" s="42">
        <v>1.5517479999999999</v>
      </c>
      <c r="W19" s="42">
        <v>1.3776079999999999</v>
      </c>
      <c r="X19" s="42">
        <v>1.2866740000000001</v>
      </c>
      <c r="Y19" s="42">
        <v>1.70425</v>
      </c>
      <c r="Z19" s="42">
        <v>1.05619</v>
      </c>
      <c r="AA19" s="42">
        <v>1.8283200000000002</v>
      </c>
      <c r="AB19" s="42">
        <v>1.146846</v>
      </c>
      <c r="AC19" s="42">
        <v>1.177999</v>
      </c>
      <c r="AD19" s="42">
        <v>1.681737</v>
      </c>
      <c r="AE19" s="42">
        <v>1.326451</v>
      </c>
      <c r="AF19" s="42">
        <v>1.073637</v>
      </c>
      <c r="AG19" s="42">
        <v>1.5219720000000001</v>
      </c>
      <c r="AH19" s="42">
        <v>1.1523410000000001</v>
      </c>
      <c r="AI19" s="42">
        <f t="shared" si="0"/>
        <v>52.319521999999992</v>
      </c>
      <c r="AJ19" s="26"/>
      <c r="AK19" s="27"/>
      <c r="AL19" s="28"/>
      <c r="AM19" s="29"/>
      <c r="AN19" s="29"/>
    </row>
    <row r="20" spans="1:40" ht="12" customHeight="1" x14ac:dyDescent="0.25">
      <c r="A20" s="40"/>
      <c r="B20" s="41" t="s">
        <v>24</v>
      </c>
      <c r="C20" s="42">
        <v>19.030024000000001</v>
      </c>
      <c r="D20" s="42">
        <v>20.457306000000003</v>
      </c>
      <c r="E20" s="42">
        <v>27.641438000000001</v>
      </c>
      <c r="F20" s="42">
        <v>28.854015999999998</v>
      </c>
      <c r="G20" s="42">
        <v>24.842231000000002</v>
      </c>
      <c r="H20" s="42">
        <v>20.442011999999998</v>
      </c>
      <c r="I20" s="42">
        <v>24.133499</v>
      </c>
      <c r="J20" s="42">
        <v>30.828197999999997</v>
      </c>
      <c r="K20" s="42">
        <v>27.505898000000002</v>
      </c>
      <c r="L20" s="42">
        <v>39.708500999999998</v>
      </c>
      <c r="M20" s="42">
        <v>45.892268000000001</v>
      </c>
      <c r="N20" s="42">
        <v>36.312691000000001</v>
      </c>
      <c r="O20" s="42">
        <v>30.448004000000001</v>
      </c>
      <c r="P20" s="42">
        <v>23.201653</v>
      </c>
      <c r="Q20" s="42">
        <v>32.772063000000003</v>
      </c>
      <c r="R20" s="42">
        <v>30.537134000000002</v>
      </c>
      <c r="S20" s="42">
        <v>32.366125999999994</v>
      </c>
      <c r="T20" s="42">
        <v>36.345214999999996</v>
      </c>
      <c r="U20" s="42">
        <v>36.713009000000007</v>
      </c>
      <c r="V20" s="42">
        <v>24.18083</v>
      </c>
      <c r="W20" s="42">
        <v>24.052157999999999</v>
      </c>
      <c r="X20" s="42">
        <v>24.298899000000002</v>
      </c>
      <c r="Y20" s="42">
        <v>30.516080000000002</v>
      </c>
      <c r="Z20" s="42">
        <v>28.031834</v>
      </c>
      <c r="AA20" s="42">
        <v>20.151851000000001</v>
      </c>
      <c r="AB20" s="42">
        <v>17.389990000000001</v>
      </c>
      <c r="AC20" s="42">
        <v>16.495742</v>
      </c>
      <c r="AD20" s="42">
        <v>23.334354000000001</v>
      </c>
      <c r="AE20" s="42">
        <v>25.950468000000001</v>
      </c>
      <c r="AF20" s="42">
        <v>35.690185</v>
      </c>
      <c r="AG20" s="42">
        <v>24.546177999999998</v>
      </c>
      <c r="AH20" s="42">
        <v>26.377495</v>
      </c>
      <c r="AI20" s="42">
        <f t="shared" si="0"/>
        <v>889.04735000000005</v>
      </c>
      <c r="AJ20" s="26"/>
      <c r="AK20" s="27"/>
      <c r="AL20" s="28"/>
      <c r="AM20" s="29"/>
      <c r="AN20" s="29"/>
    </row>
    <row r="21" spans="1:40" ht="12" customHeight="1" x14ac:dyDescent="0.25">
      <c r="A21" s="40"/>
      <c r="B21" s="41" t="s">
        <v>26</v>
      </c>
      <c r="C21" s="42">
        <v>4.9223000000000003E-2</v>
      </c>
      <c r="D21" s="42">
        <v>1.9328999999999999E-2</v>
      </c>
      <c r="E21" s="42">
        <v>6.6624000000000003E-2</v>
      </c>
      <c r="F21" s="42">
        <v>0.12761400000000001</v>
      </c>
      <c r="G21" s="42">
        <v>0.175235</v>
      </c>
      <c r="H21" s="42">
        <v>0.22805500000000001</v>
      </c>
      <c r="I21" s="42">
        <v>0.31354500000000002</v>
      </c>
      <c r="J21" s="42">
        <v>0.19717100000000001</v>
      </c>
      <c r="K21" s="42">
        <v>0.330959</v>
      </c>
      <c r="L21" s="42">
        <v>0.44045299999999998</v>
      </c>
      <c r="M21" s="42">
        <v>0.35004200000000002</v>
      </c>
      <c r="N21" s="42">
        <v>0.41644599999999998</v>
      </c>
      <c r="O21" s="42">
        <v>0.53512800000000005</v>
      </c>
      <c r="P21" s="42">
        <v>0.46443899999999999</v>
      </c>
      <c r="Q21" s="42">
        <v>0.76807499999999995</v>
      </c>
      <c r="R21" s="42">
        <v>0.31015799999999999</v>
      </c>
      <c r="S21" s="42">
        <v>0.73934299999999997</v>
      </c>
      <c r="T21" s="42">
        <v>1.1392880000000001</v>
      </c>
      <c r="U21" s="42">
        <v>0.50364500000000001</v>
      </c>
      <c r="V21" s="42">
        <v>0.42776599999999998</v>
      </c>
      <c r="W21" s="42">
        <v>0.82359899999999997</v>
      </c>
      <c r="X21" s="42">
        <v>0.53356800000000004</v>
      </c>
      <c r="Y21" s="42">
        <v>0.17554900000000001</v>
      </c>
      <c r="Z21" s="42">
        <v>0.26154100000000002</v>
      </c>
      <c r="AA21" s="42">
        <v>0.14780099999999999</v>
      </c>
      <c r="AB21" s="42">
        <v>0.22650600000000001</v>
      </c>
      <c r="AC21" s="42">
        <v>0.32889000000000002</v>
      </c>
      <c r="AD21" s="42">
        <v>0.33988799999999997</v>
      </c>
      <c r="AE21" s="42">
        <v>0.24804100000000001</v>
      </c>
      <c r="AF21" s="42">
        <v>0.24235000000000001</v>
      </c>
      <c r="AG21" s="42">
        <v>0.38477100000000003</v>
      </c>
      <c r="AH21" s="42">
        <v>0.78792499999999999</v>
      </c>
      <c r="AI21" s="42">
        <f t="shared" si="0"/>
        <v>12.102967000000001</v>
      </c>
      <c r="AJ21" s="26"/>
      <c r="AK21" s="27"/>
      <c r="AL21" s="28"/>
      <c r="AM21" s="29"/>
      <c r="AN21" s="29"/>
    </row>
    <row r="22" spans="1:40" ht="12" customHeight="1" x14ac:dyDescent="0.25">
      <c r="A22" s="40"/>
      <c r="B22" s="41" t="s">
        <v>28</v>
      </c>
      <c r="C22" s="42">
        <v>6.2129190000000003</v>
      </c>
      <c r="D22" s="42">
        <v>7.2861799999999999</v>
      </c>
      <c r="E22" s="42">
        <v>8.2906549999999992</v>
      </c>
      <c r="F22" s="42">
        <v>6.5171840000000003</v>
      </c>
      <c r="G22" s="42">
        <v>7.3313860000000002</v>
      </c>
      <c r="H22" s="42">
        <v>9.6738400000000002</v>
      </c>
      <c r="I22" s="42">
        <v>10.498540999999999</v>
      </c>
      <c r="J22" s="42">
        <v>20.124544</v>
      </c>
      <c r="K22" s="42">
        <v>17.963251</v>
      </c>
      <c r="L22" s="42">
        <v>29.989308000000001</v>
      </c>
      <c r="M22" s="42">
        <v>36.243720000000003</v>
      </c>
      <c r="N22" s="42">
        <v>29.663423999999999</v>
      </c>
      <c r="O22" s="42">
        <v>26.817663</v>
      </c>
      <c r="P22" s="42">
        <v>31.440534</v>
      </c>
      <c r="Q22" s="42">
        <v>32.654595</v>
      </c>
      <c r="R22" s="42">
        <v>36.535936999999997</v>
      </c>
      <c r="S22" s="42">
        <v>60.890582000000002</v>
      </c>
      <c r="T22" s="42">
        <v>65.476174999999998</v>
      </c>
      <c r="U22" s="42">
        <v>85.709153000000001</v>
      </c>
      <c r="V22" s="42">
        <v>55.153661999999997</v>
      </c>
      <c r="W22" s="42">
        <v>55.699137999999998</v>
      </c>
      <c r="X22" s="42">
        <v>67.748503999999997</v>
      </c>
      <c r="Y22" s="42">
        <v>57.943618000000001</v>
      </c>
      <c r="Z22" s="42">
        <v>39.204689999999999</v>
      </c>
      <c r="AA22" s="42">
        <v>41.162196000000002</v>
      </c>
      <c r="AB22" s="42">
        <v>38.775205999999997</v>
      </c>
      <c r="AC22" s="42">
        <v>33.295966</v>
      </c>
      <c r="AD22" s="42">
        <v>34.575113000000002</v>
      </c>
      <c r="AE22" s="42">
        <v>38.852800000000002</v>
      </c>
      <c r="AF22" s="42">
        <v>39.903168000000001</v>
      </c>
      <c r="AG22" s="42">
        <v>30.867049000000002</v>
      </c>
      <c r="AH22" s="42">
        <v>30.469321999999998</v>
      </c>
      <c r="AI22" s="42">
        <f t="shared" si="0"/>
        <v>1092.9700230000001</v>
      </c>
      <c r="AJ22" s="26"/>
      <c r="AK22" s="27"/>
      <c r="AL22" s="28"/>
      <c r="AM22" s="29"/>
      <c r="AN22" s="29"/>
    </row>
    <row r="23" spans="1:40" ht="12" customHeight="1" x14ac:dyDescent="0.25">
      <c r="A23" s="40"/>
      <c r="B23" s="41" t="s">
        <v>30</v>
      </c>
      <c r="C23" s="42">
        <v>0.17821799999999999</v>
      </c>
      <c r="D23" s="42">
        <v>0.44055800000000001</v>
      </c>
      <c r="E23" s="42">
        <v>0.25228300000000004</v>
      </c>
      <c r="F23" s="42">
        <v>9.8753999999999995E-2</v>
      </c>
      <c r="G23" s="42">
        <v>0.36624199999999996</v>
      </c>
      <c r="H23" s="42">
        <v>0.17266999999999999</v>
      </c>
      <c r="I23" s="42">
        <v>5.6191780000000007</v>
      </c>
      <c r="J23" s="42">
        <v>5.5977779999999999</v>
      </c>
      <c r="K23" s="42">
        <v>1.8219879999999999</v>
      </c>
      <c r="L23" s="42">
        <v>1.4572109999999998</v>
      </c>
      <c r="M23" s="42">
        <v>5.8291210000000007</v>
      </c>
      <c r="N23" s="42">
        <v>7.4017840000000001</v>
      </c>
      <c r="O23" s="42">
        <v>2.5185360000000001</v>
      </c>
      <c r="P23" s="42">
        <v>3.4073199999999995</v>
      </c>
      <c r="Q23" s="42">
        <v>3.1836109999999995</v>
      </c>
      <c r="R23" s="42">
        <v>4.060816</v>
      </c>
      <c r="S23" s="42">
        <v>3.8568319999999998</v>
      </c>
      <c r="T23" s="42">
        <v>2.9096760000000002</v>
      </c>
      <c r="U23" s="42">
        <v>2.5415559999999999</v>
      </c>
      <c r="V23" s="42">
        <v>2.1556869999999999</v>
      </c>
      <c r="W23" s="42">
        <v>1.923419</v>
      </c>
      <c r="X23" s="42">
        <v>1.9832640000000001</v>
      </c>
      <c r="Y23" s="42">
        <v>0.48452299999999998</v>
      </c>
      <c r="Z23" s="42">
        <v>0.41759999999999997</v>
      </c>
      <c r="AA23" s="42">
        <v>0.335061</v>
      </c>
      <c r="AB23" s="42">
        <v>0.390648</v>
      </c>
      <c r="AC23" s="42">
        <v>0.82006099999999993</v>
      </c>
      <c r="AD23" s="42">
        <v>0.40774699999999997</v>
      </c>
      <c r="AE23" s="42">
        <v>0.34343200000000007</v>
      </c>
      <c r="AF23" s="42">
        <v>0.21721799999999999</v>
      </c>
      <c r="AG23" s="42">
        <v>0.27085899999999996</v>
      </c>
      <c r="AH23" s="42">
        <v>0.36674300000000004</v>
      </c>
      <c r="AI23" s="42">
        <f t="shared" si="0"/>
        <v>61.830394000000013</v>
      </c>
      <c r="AJ23" s="26"/>
      <c r="AK23" s="27"/>
      <c r="AL23" s="28"/>
      <c r="AM23" s="29"/>
      <c r="AN23" s="29"/>
    </row>
    <row r="24" spans="1:40" ht="12" customHeight="1" x14ac:dyDescent="0.25">
      <c r="A24" s="40"/>
      <c r="B24" s="41" t="s">
        <v>32</v>
      </c>
      <c r="C24" s="42">
        <v>21.042020999999998</v>
      </c>
      <c r="D24" s="42">
        <v>16.387588000000001</v>
      </c>
      <c r="E24" s="42">
        <v>14.304428</v>
      </c>
      <c r="F24" s="42">
        <v>16.077673000000001</v>
      </c>
      <c r="G24" s="42">
        <v>20.473430999999998</v>
      </c>
      <c r="H24" s="42">
        <v>34.409489000000001</v>
      </c>
      <c r="I24" s="42">
        <v>118.872704</v>
      </c>
      <c r="J24" s="42">
        <v>148.98811599999999</v>
      </c>
      <c r="K24" s="42">
        <v>151.95733099999998</v>
      </c>
      <c r="L24" s="42">
        <v>152.09510399999999</v>
      </c>
      <c r="M24" s="42">
        <v>328.56331899999998</v>
      </c>
      <c r="N24" s="42">
        <v>249.54006900000002</v>
      </c>
      <c r="O24" s="42">
        <v>147.46780899999999</v>
      </c>
      <c r="P24" s="42">
        <v>164.35208599999999</v>
      </c>
      <c r="Q24" s="42">
        <v>170.61967300000001</v>
      </c>
      <c r="R24" s="42">
        <v>154.453586</v>
      </c>
      <c r="S24" s="42">
        <v>122.40895099999999</v>
      </c>
      <c r="T24" s="42">
        <v>128.60917000000001</v>
      </c>
      <c r="U24" s="42">
        <v>105.313298</v>
      </c>
      <c r="V24" s="42">
        <v>93.582316000000006</v>
      </c>
      <c r="W24" s="42">
        <v>105.464887</v>
      </c>
      <c r="X24" s="42">
        <v>106.93467000000001</v>
      </c>
      <c r="Y24" s="42">
        <v>95.116794999999996</v>
      </c>
      <c r="Z24" s="42">
        <v>105.33969099999999</v>
      </c>
      <c r="AA24" s="42">
        <v>111.02425099999999</v>
      </c>
      <c r="AB24" s="42">
        <v>101.65842300000001</v>
      </c>
      <c r="AC24" s="42">
        <v>103.18211199999999</v>
      </c>
      <c r="AD24" s="42">
        <v>107.085521</v>
      </c>
      <c r="AE24" s="42">
        <v>140.067533</v>
      </c>
      <c r="AF24" s="42">
        <v>121.342669</v>
      </c>
      <c r="AG24" s="42">
        <v>127.920289</v>
      </c>
      <c r="AH24" s="42">
        <v>137.57201499999999</v>
      </c>
      <c r="AI24" s="42">
        <f t="shared" si="0"/>
        <v>3722.227018</v>
      </c>
      <c r="AJ24" s="26"/>
      <c r="AK24" s="27"/>
      <c r="AL24" s="28"/>
      <c r="AM24" s="29"/>
      <c r="AN24" s="29"/>
    </row>
    <row r="25" spans="1:40" ht="12" customHeight="1" x14ac:dyDescent="0.25">
      <c r="A25" s="40"/>
      <c r="B25" s="41" t="s">
        <v>34</v>
      </c>
      <c r="C25" s="42">
        <v>9.9857370000000003</v>
      </c>
      <c r="D25" s="42">
        <v>8.7398200000000017</v>
      </c>
      <c r="E25" s="42">
        <v>9.4924600000000012</v>
      </c>
      <c r="F25" s="42">
        <v>8.0795310000000011</v>
      </c>
      <c r="G25" s="42">
        <v>9.3954400000000007</v>
      </c>
      <c r="H25" s="42">
        <v>12.155830999999999</v>
      </c>
      <c r="I25" s="42">
        <v>39.140058000000003</v>
      </c>
      <c r="J25" s="42">
        <v>49.648083999999997</v>
      </c>
      <c r="K25" s="42">
        <v>59.192</v>
      </c>
      <c r="L25" s="42">
        <v>148.84339699999998</v>
      </c>
      <c r="M25" s="42">
        <v>100.051299</v>
      </c>
      <c r="N25" s="42">
        <v>57.497709000000008</v>
      </c>
      <c r="O25" s="42">
        <v>58.546106000000009</v>
      </c>
      <c r="P25" s="42">
        <v>72.504799000000006</v>
      </c>
      <c r="Q25" s="42">
        <v>104.12796</v>
      </c>
      <c r="R25" s="42">
        <v>48.004485000000003</v>
      </c>
      <c r="S25" s="42">
        <v>54.918847000000007</v>
      </c>
      <c r="T25" s="42">
        <v>21.598533</v>
      </c>
      <c r="U25" s="42">
        <v>20.159348999999999</v>
      </c>
      <c r="V25" s="42">
        <v>28.241455999999999</v>
      </c>
      <c r="W25" s="42">
        <v>23.903252999999999</v>
      </c>
      <c r="X25" s="42">
        <v>15.311588</v>
      </c>
      <c r="Y25" s="42">
        <v>17.945821000000002</v>
      </c>
      <c r="Z25" s="42">
        <v>20.198021000000001</v>
      </c>
      <c r="AA25" s="42">
        <v>19.465550999999998</v>
      </c>
      <c r="AB25" s="42">
        <v>18.603636999999999</v>
      </c>
      <c r="AC25" s="42">
        <v>21.704087999999999</v>
      </c>
      <c r="AD25" s="42">
        <v>75.517364000000001</v>
      </c>
      <c r="AE25" s="42">
        <v>97.459105999999991</v>
      </c>
      <c r="AF25" s="42">
        <v>90.211467000000013</v>
      </c>
      <c r="AG25" s="42">
        <v>88.784929000000005</v>
      </c>
      <c r="AH25" s="42">
        <v>22.284405</v>
      </c>
      <c r="AI25" s="42">
        <f t="shared" si="0"/>
        <v>1431.7121310000002</v>
      </c>
      <c r="AJ25" s="26"/>
      <c r="AK25" s="27"/>
      <c r="AL25" s="28"/>
      <c r="AM25" s="29"/>
      <c r="AN25" s="29"/>
    </row>
    <row r="26" spans="1:40" ht="12" customHeight="1" x14ac:dyDescent="0.25">
      <c r="A26" s="40"/>
      <c r="B26" s="41" t="s">
        <v>36</v>
      </c>
      <c r="C26" s="42">
        <v>169.35220299999997</v>
      </c>
      <c r="D26" s="42">
        <v>528.58022900000003</v>
      </c>
      <c r="E26" s="42">
        <v>466.07295600000003</v>
      </c>
      <c r="F26" s="42">
        <v>635.41094500000008</v>
      </c>
      <c r="G26" s="42">
        <v>1203.2338710000001</v>
      </c>
      <c r="H26" s="42">
        <v>1473.1964110000001</v>
      </c>
      <c r="I26" s="42">
        <v>1293.1882429999998</v>
      </c>
      <c r="J26" s="42">
        <v>1504.6944800000001</v>
      </c>
      <c r="K26" s="42">
        <v>1734.3611929999997</v>
      </c>
      <c r="L26" s="42">
        <v>1827.8297759999998</v>
      </c>
      <c r="M26" s="42">
        <v>2206.3103869999995</v>
      </c>
      <c r="N26" s="42">
        <v>1781.7598589999998</v>
      </c>
      <c r="O26" s="42">
        <v>948.29982199999995</v>
      </c>
      <c r="P26" s="42">
        <v>529.36398000000008</v>
      </c>
      <c r="Q26" s="42">
        <v>661.9684420000001</v>
      </c>
      <c r="R26" s="42">
        <v>617.34361399999989</v>
      </c>
      <c r="S26" s="42">
        <v>513.49694399999998</v>
      </c>
      <c r="T26" s="42">
        <v>601.52183800000023</v>
      </c>
      <c r="U26" s="42">
        <v>476.81548600000002</v>
      </c>
      <c r="V26" s="42">
        <v>361.310225</v>
      </c>
      <c r="W26" s="42">
        <v>432.10484900000006</v>
      </c>
      <c r="X26" s="42">
        <v>421.28399400000012</v>
      </c>
      <c r="Y26" s="42">
        <v>358.18567299999995</v>
      </c>
      <c r="Z26" s="42">
        <v>327.77271699999994</v>
      </c>
      <c r="AA26" s="42">
        <v>307.47118399999994</v>
      </c>
      <c r="AB26" s="42">
        <v>305.17370199999999</v>
      </c>
      <c r="AC26" s="42">
        <v>291.56767500000001</v>
      </c>
      <c r="AD26" s="42">
        <v>271.81795099999999</v>
      </c>
      <c r="AE26" s="42">
        <v>316.67952600000001</v>
      </c>
      <c r="AF26" s="42">
        <v>277.66828800000002</v>
      </c>
      <c r="AG26" s="42">
        <v>228.82092400000002</v>
      </c>
      <c r="AH26" s="42">
        <v>303.49850199999997</v>
      </c>
      <c r="AI26" s="42">
        <f t="shared" si="0"/>
        <v>23376.155888999998</v>
      </c>
      <c r="AJ26" s="26"/>
      <c r="AK26" s="27"/>
      <c r="AL26" s="28"/>
      <c r="AM26" s="29"/>
      <c r="AN26" s="29"/>
    </row>
    <row r="27" spans="1:40" ht="12" customHeight="1" x14ac:dyDescent="0.25">
      <c r="A27" s="40"/>
      <c r="B27" s="41" t="s">
        <v>38</v>
      </c>
      <c r="C27" s="42">
        <v>7.9730939999999997</v>
      </c>
      <c r="D27" s="42">
        <v>5.9241990000000007</v>
      </c>
      <c r="E27" s="42">
        <v>44.120471999999999</v>
      </c>
      <c r="F27" s="42">
        <v>66.035162</v>
      </c>
      <c r="G27" s="42">
        <v>10.893374</v>
      </c>
      <c r="H27" s="42">
        <v>10.157590999999998</v>
      </c>
      <c r="I27" s="42">
        <v>8.5936569999999985</v>
      </c>
      <c r="J27" s="42">
        <v>8.1494999999999997</v>
      </c>
      <c r="K27" s="42">
        <v>11.856711000000001</v>
      </c>
      <c r="L27" s="42">
        <v>10.849017999999999</v>
      </c>
      <c r="M27" s="42">
        <v>7.8758780000000002</v>
      </c>
      <c r="N27" s="42">
        <v>7.5628900000000003</v>
      </c>
      <c r="O27" s="42">
        <v>8.5414600000000007</v>
      </c>
      <c r="P27" s="42">
        <v>9.8164759999999998</v>
      </c>
      <c r="Q27" s="42">
        <v>10.693545</v>
      </c>
      <c r="R27" s="42">
        <v>11.908097999999999</v>
      </c>
      <c r="S27" s="42">
        <v>6.0827670000000005</v>
      </c>
      <c r="T27" s="42">
        <v>6.2646569999999997</v>
      </c>
      <c r="U27" s="42">
        <v>3.0336400000000001</v>
      </c>
      <c r="V27" s="42">
        <v>3.5046190000000004</v>
      </c>
      <c r="W27" s="42">
        <v>1.9025989999999999</v>
      </c>
      <c r="X27" s="42">
        <v>1.9537290000000003</v>
      </c>
      <c r="Y27" s="42">
        <v>1.1063280000000002</v>
      </c>
      <c r="Z27" s="42">
        <v>0.827121</v>
      </c>
      <c r="AA27" s="42">
        <v>8.0097000000000002E-2</v>
      </c>
      <c r="AB27" s="42">
        <v>0.17379899999999998</v>
      </c>
      <c r="AC27" s="42">
        <v>0.15984700000000002</v>
      </c>
      <c r="AD27" s="42">
        <v>2.8459999999999999E-2</v>
      </c>
      <c r="AE27" s="42">
        <v>5.9816999999999995E-2</v>
      </c>
      <c r="AF27" s="42">
        <v>2.0250000000000001E-2</v>
      </c>
      <c r="AG27" s="42">
        <v>0.10129000000000001</v>
      </c>
      <c r="AH27" s="42">
        <v>2.9946E-2</v>
      </c>
      <c r="AI27" s="42">
        <f t="shared" si="0"/>
        <v>266.28009099999997</v>
      </c>
      <c r="AJ27" s="26"/>
      <c r="AK27" s="27"/>
      <c r="AL27" s="28"/>
      <c r="AM27" s="29"/>
      <c r="AN27" s="29"/>
    </row>
    <row r="28" spans="1:40" ht="12" customHeight="1" x14ac:dyDescent="0.25">
      <c r="A28" s="40"/>
      <c r="B28" s="41" t="s">
        <v>40</v>
      </c>
      <c r="C28" s="42">
        <v>1.2922940000000001</v>
      </c>
      <c r="D28" s="42">
        <v>2.104546</v>
      </c>
      <c r="E28" s="42">
        <v>2.393459</v>
      </c>
      <c r="F28" s="42">
        <v>1.8660509999999999</v>
      </c>
      <c r="G28" s="42">
        <v>1.7951140000000001</v>
      </c>
      <c r="H28" s="42">
        <v>1.5110700000000001</v>
      </c>
      <c r="I28" s="42">
        <v>1.7969529999999998</v>
      </c>
      <c r="J28" s="42">
        <v>3.9151739999999999</v>
      </c>
      <c r="K28" s="42">
        <v>5.1224039999999995</v>
      </c>
      <c r="L28" s="42">
        <v>9.6747219999999992</v>
      </c>
      <c r="M28" s="42">
        <v>26.668021</v>
      </c>
      <c r="N28" s="42">
        <v>23.392246</v>
      </c>
      <c r="O28" s="42">
        <v>5.5981640000000006</v>
      </c>
      <c r="P28" s="42">
        <v>3.6110329999999999</v>
      </c>
      <c r="Q28" s="42">
        <v>5.9843999999999999</v>
      </c>
      <c r="R28" s="42">
        <v>9.3437319999999993</v>
      </c>
      <c r="S28" s="42">
        <v>16.269398000000002</v>
      </c>
      <c r="T28" s="42">
        <v>12.187141</v>
      </c>
      <c r="U28" s="42">
        <v>9.6998630000000006</v>
      </c>
      <c r="V28" s="42">
        <v>7.8866100000000001</v>
      </c>
      <c r="W28" s="42">
        <v>10.107882</v>
      </c>
      <c r="X28" s="42">
        <v>9.6661619999999999</v>
      </c>
      <c r="Y28" s="42">
        <v>8.7056799999999992</v>
      </c>
      <c r="Z28" s="42">
        <v>10.594198</v>
      </c>
      <c r="AA28" s="42">
        <v>14.715394</v>
      </c>
      <c r="AB28" s="42">
        <v>21.500095000000002</v>
      </c>
      <c r="AC28" s="42">
        <v>19.107978000000003</v>
      </c>
      <c r="AD28" s="42">
        <v>18.020903000000001</v>
      </c>
      <c r="AE28" s="42">
        <v>16.425255</v>
      </c>
      <c r="AF28" s="42">
        <v>17.870152000000001</v>
      </c>
      <c r="AG28" s="42">
        <v>14.456966</v>
      </c>
      <c r="AH28" s="42">
        <v>15.886299000000001</v>
      </c>
      <c r="AI28" s="42">
        <f t="shared" si="0"/>
        <v>329.16935900000004</v>
      </c>
      <c r="AJ28" s="26"/>
      <c r="AK28" s="27"/>
      <c r="AL28" s="28"/>
      <c r="AM28" s="29"/>
      <c r="AN28" s="29"/>
    </row>
    <row r="29" spans="1:40" ht="12" customHeight="1" x14ac:dyDescent="0.25">
      <c r="A29" s="40"/>
      <c r="B29" s="41" t="s">
        <v>42</v>
      </c>
      <c r="C29" s="42">
        <v>13.036402999999998</v>
      </c>
      <c r="D29" s="42">
        <v>20.343583000000002</v>
      </c>
      <c r="E29" s="42">
        <v>34.840008000000005</v>
      </c>
      <c r="F29" s="42">
        <v>24.800357000000002</v>
      </c>
      <c r="G29" s="42">
        <v>31.703792</v>
      </c>
      <c r="H29" s="42">
        <v>59.868935000000008</v>
      </c>
      <c r="I29" s="42">
        <v>82.217165999999992</v>
      </c>
      <c r="J29" s="42">
        <v>110.560565</v>
      </c>
      <c r="K29" s="42">
        <v>169.31739900000002</v>
      </c>
      <c r="L29" s="42">
        <v>322.27661099999995</v>
      </c>
      <c r="M29" s="42">
        <v>739.46986200000003</v>
      </c>
      <c r="N29" s="42">
        <v>431.464562</v>
      </c>
      <c r="O29" s="42">
        <v>117.678541</v>
      </c>
      <c r="P29" s="42">
        <v>80.756366999999997</v>
      </c>
      <c r="Q29" s="42">
        <v>107.497953</v>
      </c>
      <c r="R29" s="42">
        <v>115.27742500000002</v>
      </c>
      <c r="S29" s="42">
        <v>90.945200999999983</v>
      </c>
      <c r="T29" s="42">
        <v>111.187697</v>
      </c>
      <c r="U29" s="42">
        <v>185.285312</v>
      </c>
      <c r="V29" s="42">
        <v>184.74834400000003</v>
      </c>
      <c r="W29" s="42">
        <v>314.08586700000001</v>
      </c>
      <c r="X29" s="42">
        <v>376.50957199999999</v>
      </c>
      <c r="Y29" s="42">
        <v>448.71488400000004</v>
      </c>
      <c r="Z29" s="42">
        <v>233.63039899999998</v>
      </c>
      <c r="AA29" s="42">
        <v>246.57386199999999</v>
      </c>
      <c r="AB29" s="42">
        <v>294.81958900000001</v>
      </c>
      <c r="AC29" s="42">
        <v>247.815763</v>
      </c>
      <c r="AD29" s="42">
        <v>236.73659800000001</v>
      </c>
      <c r="AE29" s="42">
        <v>229.09543499999998</v>
      </c>
      <c r="AF29" s="42">
        <v>235.52006900000001</v>
      </c>
      <c r="AG29" s="42">
        <v>278.84886999999998</v>
      </c>
      <c r="AH29" s="42">
        <v>320.91535099999999</v>
      </c>
      <c r="AI29" s="42">
        <f t="shared" si="0"/>
        <v>6496.5423419999997</v>
      </c>
      <c r="AJ29" s="26"/>
      <c r="AK29" s="27"/>
      <c r="AL29" s="28"/>
      <c r="AM29" s="29"/>
      <c r="AN29" s="29"/>
    </row>
    <row r="30" spans="1:40" ht="12" customHeight="1" x14ac:dyDescent="0.25">
      <c r="A30" s="40"/>
      <c r="B30" s="41" t="s">
        <v>44</v>
      </c>
      <c r="C30" s="42">
        <v>5.0901870000000002</v>
      </c>
      <c r="D30" s="42">
        <v>6.2796819999999993</v>
      </c>
      <c r="E30" s="42">
        <v>6.2935720000000002</v>
      </c>
      <c r="F30" s="42">
        <v>11.01839</v>
      </c>
      <c r="G30" s="42">
        <v>17.754255999999998</v>
      </c>
      <c r="H30" s="42">
        <v>16.195751000000001</v>
      </c>
      <c r="I30" s="42">
        <v>25.274612999999999</v>
      </c>
      <c r="J30" s="42">
        <v>26.024173999999999</v>
      </c>
      <c r="K30" s="42">
        <v>28.908301999999999</v>
      </c>
      <c r="L30" s="42">
        <v>24.817619999999998</v>
      </c>
      <c r="M30" s="42">
        <v>73.050558000000009</v>
      </c>
      <c r="N30" s="42">
        <v>49.512924999999996</v>
      </c>
      <c r="O30" s="42">
        <v>34.653936000000002</v>
      </c>
      <c r="P30" s="42">
        <v>40.545492999999993</v>
      </c>
      <c r="Q30" s="42">
        <v>50.536979000000002</v>
      </c>
      <c r="R30" s="42">
        <v>63.620530000000002</v>
      </c>
      <c r="S30" s="42">
        <v>96.088232000000019</v>
      </c>
      <c r="T30" s="42">
        <v>108.17342900000001</v>
      </c>
      <c r="U30" s="42">
        <v>83.056477000000001</v>
      </c>
      <c r="V30" s="42">
        <v>62.023797000000002</v>
      </c>
      <c r="W30" s="42">
        <v>83.880831999999998</v>
      </c>
      <c r="X30" s="42">
        <v>84.052276000000006</v>
      </c>
      <c r="Y30" s="42">
        <v>78.68338</v>
      </c>
      <c r="Z30" s="42">
        <v>88.749571000000003</v>
      </c>
      <c r="AA30" s="42">
        <v>83.267497999999989</v>
      </c>
      <c r="AB30" s="42">
        <v>72.931297999999998</v>
      </c>
      <c r="AC30" s="42">
        <v>67.320526999999998</v>
      </c>
      <c r="AD30" s="42">
        <v>74.109198000000006</v>
      </c>
      <c r="AE30" s="42">
        <v>81.052848999999995</v>
      </c>
      <c r="AF30" s="42">
        <v>83.208521000000005</v>
      </c>
      <c r="AG30" s="42">
        <v>90.393823999999995</v>
      </c>
      <c r="AH30" s="42">
        <v>105.41800900000001</v>
      </c>
      <c r="AI30" s="42">
        <f t="shared" si="0"/>
        <v>1821.9866860000002</v>
      </c>
      <c r="AJ30" s="26"/>
      <c r="AK30" s="27"/>
      <c r="AL30" s="28"/>
      <c r="AM30" s="29"/>
      <c r="AN30" s="29"/>
    </row>
    <row r="31" spans="1:40" ht="12" customHeight="1" x14ac:dyDescent="0.25">
      <c r="A31" s="40"/>
      <c r="B31" s="41" t="s">
        <v>46</v>
      </c>
      <c r="C31" s="42">
        <v>7.1626230000000017</v>
      </c>
      <c r="D31" s="42">
        <v>8.7607429999999997</v>
      </c>
      <c r="E31" s="42">
        <v>12.127392000000004</v>
      </c>
      <c r="F31" s="42">
        <v>12.851735000000001</v>
      </c>
      <c r="G31" s="42">
        <v>14.498785000000002</v>
      </c>
      <c r="H31" s="42">
        <v>16.242111000000001</v>
      </c>
      <c r="I31" s="42">
        <v>16.907432000000007</v>
      </c>
      <c r="J31" s="42">
        <v>20.287431999999999</v>
      </c>
      <c r="K31" s="42">
        <v>23.703717999999999</v>
      </c>
      <c r="L31" s="42">
        <v>24.929737000000003</v>
      </c>
      <c r="M31" s="42">
        <v>44.844444000000017</v>
      </c>
      <c r="N31" s="42">
        <v>51.89654199999999</v>
      </c>
      <c r="O31" s="42">
        <v>45.416416999999996</v>
      </c>
      <c r="P31" s="42">
        <v>55.170107000000009</v>
      </c>
      <c r="Q31" s="42">
        <v>69.391990999999976</v>
      </c>
      <c r="R31" s="42">
        <v>100.68675799999998</v>
      </c>
      <c r="S31" s="42">
        <v>117.70786099999999</v>
      </c>
      <c r="T31" s="42">
        <v>83.293062000000006</v>
      </c>
      <c r="U31" s="42">
        <v>98.940070999999989</v>
      </c>
      <c r="V31" s="42">
        <v>90.087018</v>
      </c>
      <c r="W31" s="42">
        <v>105.25660599999999</v>
      </c>
      <c r="X31" s="42">
        <v>76.560165999999995</v>
      </c>
      <c r="Y31" s="42">
        <v>73.115254999999991</v>
      </c>
      <c r="Z31" s="42">
        <v>77.615371999999979</v>
      </c>
      <c r="AA31" s="42">
        <v>87.353455000000025</v>
      </c>
      <c r="AB31" s="42">
        <v>93.460421999999994</v>
      </c>
      <c r="AC31" s="42">
        <v>113.29793999999998</v>
      </c>
      <c r="AD31" s="42">
        <v>124.589842</v>
      </c>
      <c r="AE31" s="42">
        <v>148.68803299999999</v>
      </c>
      <c r="AF31" s="42">
        <v>180.43086399999999</v>
      </c>
      <c r="AG31" s="42">
        <v>187.01981899999998</v>
      </c>
      <c r="AH31" s="42">
        <v>203.296189</v>
      </c>
      <c r="AI31" s="42">
        <f t="shared" si="0"/>
        <v>2385.5899419999996</v>
      </c>
      <c r="AJ31" s="26"/>
      <c r="AK31" s="27"/>
      <c r="AL31" s="28"/>
      <c r="AM31" s="29"/>
      <c r="AN31" s="29"/>
    </row>
    <row r="32" spans="1:40" ht="12" customHeight="1" x14ac:dyDescent="0.25">
      <c r="A32" s="40"/>
      <c r="B32" s="41" t="s">
        <v>48</v>
      </c>
      <c r="C32" s="42">
        <v>3.033731</v>
      </c>
      <c r="D32" s="42">
        <v>3.2888380000000002</v>
      </c>
      <c r="E32" s="42">
        <v>2.7725030000000004</v>
      </c>
      <c r="F32" s="42">
        <v>2.1347300000000002</v>
      </c>
      <c r="G32" s="42">
        <v>1.846957</v>
      </c>
      <c r="H32" s="42">
        <v>2.0068890000000001</v>
      </c>
      <c r="I32" s="42">
        <v>0.75966200000000006</v>
      </c>
      <c r="J32" s="42">
        <v>0.52530400000000022</v>
      </c>
      <c r="K32" s="42">
        <v>0.79526500000000011</v>
      </c>
      <c r="L32" s="42">
        <v>0.99724099999999982</v>
      </c>
      <c r="M32" s="42">
        <v>0.55482699999999996</v>
      </c>
      <c r="N32" s="42">
        <v>0.72338699999999978</v>
      </c>
      <c r="O32" s="42">
        <v>0.51577800000000007</v>
      </c>
      <c r="P32" s="42">
        <v>1.0317070000000002</v>
      </c>
      <c r="Q32" s="42">
        <v>0.98593900000000023</v>
      </c>
      <c r="R32" s="42">
        <v>1.0790019999999998</v>
      </c>
      <c r="S32" s="42">
        <v>2.1689639999999994</v>
      </c>
      <c r="T32" s="42">
        <v>3.2948509999999995</v>
      </c>
      <c r="U32" s="42">
        <v>1.0552049999999999</v>
      </c>
      <c r="V32" s="42">
        <v>1.144746</v>
      </c>
      <c r="W32" s="42">
        <v>1.5536809999999999</v>
      </c>
      <c r="X32" s="42">
        <v>1.8731299999999997</v>
      </c>
      <c r="Y32" s="42">
        <v>1.8921670000000002</v>
      </c>
      <c r="Z32" s="42">
        <v>2.1142449999999995</v>
      </c>
      <c r="AA32" s="42">
        <v>2.8361809999999994</v>
      </c>
      <c r="AB32" s="42">
        <v>2.4240210000000006</v>
      </c>
      <c r="AC32" s="42">
        <v>3.2916129999999999</v>
      </c>
      <c r="AD32" s="42">
        <v>3.89323</v>
      </c>
      <c r="AE32" s="42">
        <v>4.0953949999999999</v>
      </c>
      <c r="AF32" s="42">
        <v>3.5621749999999999</v>
      </c>
      <c r="AG32" s="42">
        <v>4.2982899999999997</v>
      </c>
      <c r="AH32" s="42">
        <v>5.2687540000000004</v>
      </c>
      <c r="AI32" s="42">
        <f t="shared" si="0"/>
        <v>67.818407999999991</v>
      </c>
      <c r="AJ32" s="26"/>
      <c r="AK32" s="27"/>
      <c r="AL32" s="28"/>
      <c r="AM32" s="29"/>
      <c r="AN32" s="29"/>
    </row>
    <row r="33" spans="1:40" ht="12" customHeight="1" x14ac:dyDescent="0.25">
      <c r="A33" s="40"/>
      <c r="B33" s="41" t="s">
        <v>50</v>
      </c>
      <c r="C33" s="42">
        <v>0.168381</v>
      </c>
      <c r="D33" s="42">
        <v>0.20597199999999999</v>
      </c>
      <c r="E33" s="42">
        <v>0.30164099999999999</v>
      </c>
      <c r="F33" s="42">
        <v>0.86792400000000003</v>
      </c>
      <c r="G33" s="42">
        <v>1.0717030000000001</v>
      </c>
      <c r="H33" s="42">
        <v>1.083043</v>
      </c>
      <c r="I33" s="42">
        <v>0.89121300000000003</v>
      </c>
      <c r="J33" s="42">
        <v>1.4110229999999999</v>
      </c>
      <c r="K33" s="42">
        <v>1.280014</v>
      </c>
      <c r="L33" s="42">
        <v>0.61102400000000001</v>
      </c>
      <c r="M33" s="42">
        <v>4.5724960000000001</v>
      </c>
      <c r="N33" s="42">
        <v>3.693146</v>
      </c>
      <c r="O33" s="42">
        <v>1.683217</v>
      </c>
      <c r="P33" s="42">
        <v>0.82107200000000002</v>
      </c>
      <c r="Q33" s="42">
        <v>1.2501880000000001</v>
      </c>
      <c r="R33" s="42">
        <v>1.0118700000000003</v>
      </c>
      <c r="S33" s="42">
        <v>1.466011</v>
      </c>
      <c r="T33" s="42">
        <v>1.457255</v>
      </c>
      <c r="U33" s="42">
        <v>1.3070930000000001</v>
      </c>
      <c r="V33" s="42">
        <v>1.526802</v>
      </c>
      <c r="W33" s="42">
        <v>1.1865800000000002</v>
      </c>
      <c r="X33" s="42">
        <v>1.4970100000000002</v>
      </c>
      <c r="Y33" s="42">
        <v>1.3915360000000001</v>
      </c>
      <c r="Z33" s="42">
        <v>1.268888</v>
      </c>
      <c r="AA33" s="42">
        <v>1.0183330000000002</v>
      </c>
      <c r="AB33" s="42">
        <v>1.8400029999999998</v>
      </c>
      <c r="AC33" s="42">
        <v>1.0289410000000001</v>
      </c>
      <c r="AD33" s="42">
        <v>2.1784380000000003</v>
      </c>
      <c r="AE33" s="42">
        <v>1.0848720000000001</v>
      </c>
      <c r="AF33" s="42">
        <v>1.0673869999999999</v>
      </c>
      <c r="AG33" s="42">
        <v>0.89227999999999996</v>
      </c>
      <c r="AH33" s="42">
        <v>0.551315</v>
      </c>
      <c r="AI33" s="42">
        <f t="shared" si="0"/>
        <v>41.686670999999997</v>
      </c>
      <c r="AJ33" s="26"/>
      <c r="AK33" s="27"/>
      <c r="AL33" s="28"/>
      <c r="AM33" s="29"/>
      <c r="AN33" s="29"/>
    </row>
    <row r="34" spans="1:40" ht="12" customHeight="1" x14ac:dyDescent="0.25">
      <c r="A34" s="40"/>
      <c r="B34" s="41" t="s">
        <v>52</v>
      </c>
      <c r="C34" s="42">
        <v>105.34323799999997</v>
      </c>
      <c r="D34" s="42">
        <v>128.04697300000001</v>
      </c>
      <c r="E34" s="42">
        <v>129.23512499999998</v>
      </c>
      <c r="F34" s="42">
        <v>129.85686499999997</v>
      </c>
      <c r="G34" s="42">
        <v>165.67116999999999</v>
      </c>
      <c r="H34" s="42">
        <v>176.81947499999995</v>
      </c>
      <c r="I34" s="42">
        <v>225.98801799999998</v>
      </c>
      <c r="J34" s="42">
        <v>285.25996799999996</v>
      </c>
      <c r="K34" s="42">
        <v>272.89221500000002</v>
      </c>
      <c r="L34" s="42">
        <v>332.19026099999996</v>
      </c>
      <c r="M34" s="42">
        <v>424.63199600000002</v>
      </c>
      <c r="N34" s="42">
        <v>404.07257499999997</v>
      </c>
      <c r="O34" s="42">
        <v>352.86948300000006</v>
      </c>
      <c r="P34" s="42">
        <v>365.7383430000001</v>
      </c>
      <c r="Q34" s="42">
        <v>425.70191399999993</v>
      </c>
      <c r="R34" s="42">
        <v>477.54477399999996</v>
      </c>
      <c r="S34" s="42">
        <v>545.34229700000014</v>
      </c>
      <c r="T34" s="42">
        <v>582.24766499999987</v>
      </c>
      <c r="U34" s="42">
        <v>615.2641430000001</v>
      </c>
      <c r="V34" s="42">
        <v>508.54229499999991</v>
      </c>
      <c r="W34" s="42">
        <v>560.06639099999984</v>
      </c>
      <c r="X34" s="42">
        <v>577.79093599999987</v>
      </c>
      <c r="Y34" s="42">
        <v>592.42670000000021</v>
      </c>
      <c r="Z34" s="42">
        <v>625.25439000000006</v>
      </c>
      <c r="AA34" s="42">
        <v>660.66208799999993</v>
      </c>
      <c r="AB34" s="42">
        <v>686.99504200000001</v>
      </c>
      <c r="AC34" s="42">
        <v>776.05162499999972</v>
      </c>
      <c r="AD34" s="42">
        <v>898.67857800000013</v>
      </c>
      <c r="AE34" s="42">
        <v>947.22684099999992</v>
      </c>
      <c r="AF34" s="42">
        <v>981.86070799999982</v>
      </c>
      <c r="AG34" s="42">
        <v>789.40978699999994</v>
      </c>
      <c r="AH34" s="42">
        <v>862.89761099999998</v>
      </c>
      <c r="AI34" s="42">
        <f t="shared" si="0"/>
        <v>15612.57949</v>
      </c>
      <c r="AJ34" s="26"/>
      <c r="AK34" s="27"/>
      <c r="AL34" s="28"/>
      <c r="AM34" s="29"/>
      <c r="AN34" s="29"/>
    </row>
    <row r="35" spans="1:40" ht="12" customHeight="1" x14ac:dyDescent="0.25">
      <c r="A35" s="40"/>
      <c r="B35" s="41" t="s">
        <v>427</v>
      </c>
      <c r="C35" s="42">
        <v>795.97332899999981</v>
      </c>
      <c r="D35" s="42">
        <v>1283.2837039999999</v>
      </c>
      <c r="E35" s="42">
        <v>1240.598395</v>
      </c>
      <c r="F35" s="42">
        <v>1499.8064349999997</v>
      </c>
      <c r="G35" s="42">
        <v>2228.5978040000005</v>
      </c>
      <c r="H35" s="42">
        <v>2612.282612</v>
      </c>
      <c r="I35" s="42">
        <v>3286.0191429999995</v>
      </c>
      <c r="J35" s="42">
        <v>3969.3687540000001</v>
      </c>
      <c r="K35" s="42">
        <v>4303.7336669999995</v>
      </c>
      <c r="L35" s="42">
        <v>5921.4344269999992</v>
      </c>
      <c r="M35" s="42">
        <v>8203.0222009999979</v>
      </c>
      <c r="N35" s="42">
        <v>5512.0506970000015</v>
      </c>
      <c r="O35" s="42">
        <v>3719.1551679999998</v>
      </c>
      <c r="P35" s="42">
        <v>3220.1152970000007</v>
      </c>
      <c r="Q35" s="42">
        <v>3950.4260929999991</v>
      </c>
      <c r="R35" s="42">
        <v>4127.3676669999995</v>
      </c>
      <c r="S35" s="42">
        <v>4148.0899379999992</v>
      </c>
      <c r="T35" s="42">
        <v>4266.4092719999999</v>
      </c>
      <c r="U35" s="42">
        <v>4245.8588499999996</v>
      </c>
      <c r="V35" s="42">
        <v>3397.1722500000001</v>
      </c>
      <c r="W35" s="42">
        <v>3707.7852859999998</v>
      </c>
      <c r="X35" s="42">
        <v>3754.0698259999995</v>
      </c>
      <c r="Y35" s="42">
        <v>3566.6143340000008</v>
      </c>
      <c r="Z35" s="42">
        <v>3338.4264299999995</v>
      </c>
      <c r="AA35" s="42">
        <v>3451.7028399999999</v>
      </c>
      <c r="AB35" s="42">
        <v>3503.9575489999997</v>
      </c>
      <c r="AC35" s="42">
        <v>3448.2460889999988</v>
      </c>
      <c r="AD35" s="42">
        <v>3604.9736280000002</v>
      </c>
      <c r="AE35" s="42">
        <v>3895.9486989999996</v>
      </c>
      <c r="AF35" s="42">
        <v>3798.5413629999998</v>
      </c>
      <c r="AG35" s="42">
        <v>3294.4629570000006</v>
      </c>
      <c r="AH35" s="42">
        <v>3448.9770760000006</v>
      </c>
      <c r="AI35" s="42">
        <f t="shared" si="0"/>
        <v>114744.47177999999</v>
      </c>
      <c r="AJ35" s="26"/>
      <c r="AK35" s="27"/>
      <c r="AL35" s="28"/>
      <c r="AM35" s="29"/>
      <c r="AN35" s="29"/>
    </row>
    <row r="36" spans="1:40" ht="12" customHeight="1" x14ac:dyDescent="0.25">
      <c r="A36" s="40"/>
      <c r="B36" s="41"/>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26"/>
      <c r="AK36" s="27"/>
      <c r="AL36" s="28"/>
      <c r="AM36" s="29"/>
      <c r="AN36" s="29"/>
    </row>
    <row r="37" spans="1:40" ht="12" customHeight="1" x14ac:dyDescent="0.25">
      <c r="A37" s="98" t="s">
        <v>436</v>
      </c>
      <c r="B37" s="99"/>
      <c r="C37" s="99"/>
      <c r="D37" s="99"/>
      <c r="E37" s="99"/>
      <c r="F37" s="99"/>
      <c r="G37" s="99"/>
      <c r="H37" s="99"/>
      <c r="I37" s="99"/>
      <c r="J37" s="99"/>
      <c r="K37" s="99"/>
      <c r="L37" s="99"/>
      <c r="M37" s="99"/>
      <c r="N37" s="99"/>
      <c r="O37" s="99"/>
      <c r="P37" s="99"/>
      <c r="Q37" s="99"/>
      <c r="R37" s="99"/>
      <c r="S37" s="99"/>
      <c r="T37" s="99"/>
      <c r="U37" s="99"/>
      <c r="V37" s="99"/>
      <c r="W37" s="99"/>
      <c r="X37" s="99"/>
      <c r="Y37" s="99"/>
      <c r="Z37" s="99"/>
      <c r="AA37" s="99"/>
      <c r="AB37" s="99"/>
      <c r="AC37" s="99"/>
      <c r="AD37" s="99"/>
      <c r="AE37" s="99"/>
      <c r="AF37" s="99"/>
      <c r="AG37" s="99"/>
      <c r="AH37" s="99"/>
      <c r="AI37" s="99"/>
      <c r="AJ37" s="26"/>
      <c r="AK37" s="27"/>
      <c r="AL37" s="28"/>
      <c r="AM37" s="29"/>
      <c r="AN37" s="29"/>
    </row>
    <row r="38" spans="1:40" ht="12" customHeight="1" x14ac:dyDescent="0.25">
      <c r="A38" s="40"/>
      <c r="B38" s="41"/>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26"/>
      <c r="AK38" s="27"/>
      <c r="AL38" s="28"/>
      <c r="AM38" s="29"/>
      <c r="AN38" s="29"/>
    </row>
    <row r="39" spans="1:40" ht="12" customHeight="1" x14ac:dyDescent="0.25">
      <c r="A39" s="40"/>
      <c r="B39" s="41" t="s">
        <v>4</v>
      </c>
      <c r="C39" s="42">
        <v>7.8885999999999998E-2</v>
      </c>
      <c r="D39" s="42">
        <v>9.455899999999999E-2</v>
      </c>
      <c r="E39" s="42">
        <v>9.0065000000000006E-2</v>
      </c>
      <c r="F39" s="42">
        <v>0.16341700000000001</v>
      </c>
      <c r="G39" s="42">
        <v>0.18738999999999997</v>
      </c>
      <c r="H39" s="42">
        <v>0.27071100000000003</v>
      </c>
      <c r="I39" s="42">
        <v>0.24393100000000001</v>
      </c>
      <c r="J39" s="42">
        <v>0.24155799999999999</v>
      </c>
      <c r="K39" s="42">
        <v>0.29612299999999997</v>
      </c>
      <c r="L39" s="42">
        <v>0.34690500000000002</v>
      </c>
      <c r="M39" s="42">
        <v>0.25715399999999999</v>
      </c>
      <c r="N39" s="42">
        <v>0.22971000000000003</v>
      </c>
      <c r="O39" s="42">
        <v>0.31098399999999993</v>
      </c>
      <c r="P39" s="42">
        <v>0.62553199999999998</v>
      </c>
      <c r="Q39" s="42">
        <v>0.63355899999999998</v>
      </c>
      <c r="R39" s="42">
        <v>0.78304499999999999</v>
      </c>
      <c r="S39" s="42">
        <v>1.1065670000000001</v>
      </c>
      <c r="T39" s="42">
        <v>1.6796049999999998</v>
      </c>
      <c r="U39" s="42">
        <v>1.1961329999999999</v>
      </c>
      <c r="V39" s="42">
        <v>0.70095400000000008</v>
      </c>
      <c r="W39" s="42">
        <v>0.85056799999999999</v>
      </c>
      <c r="X39" s="42">
        <v>0.56224600000000002</v>
      </c>
      <c r="Y39" s="42">
        <v>0.45300700000000005</v>
      </c>
      <c r="Z39" s="42">
        <v>0.68766000000000005</v>
      </c>
      <c r="AA39" s="42">
        <v>0.587866</v>
      </c>
      <c r="AB39" s="42">
        <v>0.51400199999999996</v>
      </c>
      <c r="AC39" s="42">
        <v>0.24463700000000005</v>
      </c>
      <c r="AD39" s="42">
        <v>0.23737900000000001</v>
      </c>
      <c r="AE39" s="42">
        <v>0.17339600000000002</v>
      </c>
      <c r="AF39" s="42">
        <v>0.18548899999999999</v>
      </c>
      <c r="AG39" s="42">
        <v>0.12488</v>
      </c>
      <c r="AH39" s="42">
        <v>0.21143000000000001</v>
      </c>
      <c r="AI39" s="42">
        <f>SUM(C39:AH39)</f>
        <v>14.369348</v>
      </c>
      <c r="AJ39" s="26"/>
      <c r="AK39" s="27"/>
      <c r="AL39" s="28"/>
      <c r="AM39" s="29"/>
      <c r="AN39" s="29"/>
    </row>
    <row r="40" spans="1:40" ht="12" customHeight="1" x14ac:dyDescent="0.25">
      <c r="A40" s="40"/>
      <c r="B40" s="41" t="s">
        <v>6</v>
      </c>
      <c r="C40" s="42">
        <v>2.3662520000000002</v>
      </c>
      <c r="D40" s="42">
        <v>3.2021660000000001</v>
      </c>
      <c r="E40" s="42">
        <v>4.4854000000000003</v>
      </c>
      <c r="F40" s="42">
        <v>5.2684939999999996</v>
      </c>
      <c r="G40" s="42">
        <v>8.4489290000000015</v>
      </c>
      <c r="H40" s="42">
        <v>7.3073880000000013</v>
      </c>
      <c r="I40" s="42">
        <v>7.4548780000000017</v>
      </c>
      <c r="J40" s="42">
        <v>25.250053000000005</v>
      </c>
      <c r="K40" s="42">
        <v>15.573383999999997</v>
      </c>
      <c r="L40" s="42">
        <v>23.354751999999998</v>
      </c>
      <c r="M40" s="42">
        <v>22.588308999999995</v>
      </c>
      <c r="N40" s="42">
        <v>13.615724999999998</v>
      </c>
      <c r="O40" s="42">
        <v>11.810608999999998</v>
      </c>
      <c r="P40" s="42">
        <v>12.939898000000003</v>
      </c>
      <c r="Q40" s="42">
        <v>12.068956000000002</v>
      </c>
      <c r="R40" s="42">
        <v>12.577636000000004</v>
      </c>
      <c r="S40" s="42">
        <v>10.018446000000003</v>
      </c>
      <c r="T40" s="42">
        <v>16.932393999999999</v>
      </c>
      <c r="U40" s="42">
        <v>24.397980999999998</v>
      </c>
      <c r="V40" s="42">
        <v>14.028027</v>
      </c>
      <c r="W40" s="42">
        <v>14.612892000000002</v>
      </c>
      <c r="X40" s="42">
        <v>15.55345</v>
      </c>
      <c r="Y40" s="42">
        <v>13.984297999999999</v>
      </c>
      <c r="Z40" s="42">
        <v>11.848059000000001</v>
      </c>
      <c r="AA40" s="42">
        <v>12.126449999999998</v>
      </c>
      <c r="AB40" s="42">
        <v>12.489162999999998</v>
      </c>
      <c r="AC40" s="42">
        <v>11.542116999999999</v>
      </c>
      <c r="AD40" s="42">
        <v>10.834949999999999</v>
      </c>
      <c r="AE40" s="42">
        <v>11.390032</v>
      </c>
      <c r="AF40" s="42">
        <v>11.967040999999998</v>
      </c>
      <c r="AG40" s="42">
        <v>10.355945999999999</v>
      </c>
      <c r="AH40" s="42">
        <v>10.396658</v>
      </c>
      <c r="AI40" s="42">
        <f t="shared" ref="AI40:AI64" si="1">SUM(C40:AH40)</f>
        <v>400.79073300000005</v>
      </c>
      <c r="AJ40" s="26"/>
      <c r="AK40" s="27"/>
      <c r="AL40" s="28"/>
      <c r="AM40" s="29"/>
      <c r="AN40" s="29"/>
    </row>
    <row r="41" spans="1:40" ht="12" customHeight="1" x14ac:dyDescent="0.25">
      <c r="A41" s="40"/>
      <c r="B41" s="41" t="s">
        <v>8</v>
      </c>
      <c r="C41" s="42">
        <v>0.46557899999999997</v>
      </c>
      <c r="D41" s="42">
        <v>0.52941099999999996</v>
      </c>
      <c r="E41" s="42">
        <v>0.57377300000000009</v>
      </c>
      <c r="F41" s="42">
        <v>0.57990299999999995</v>
      </c>
      <c r="G41" s="42">
        <v>0.97819300000000009</v>
      </c>
      <c r="H41" s="42">
        <v>0.82331999999999994</v>
      </c>
      <c r="I41" s="42">
        <v>1.4061760000000001</v>
      </c>
      <c r="J41" s="42">
        <v>1.6772390000000001</v>
      </c>
      <c r="K41" s="42">
        <v>1.437262</v>
      </c>
      <c r="L41" s="42">
        <v>1.1052359999999999</v>
      </c>
      <c r="M41" s="42">
        <v>1.9323760000000001</v>
      </c>
      <c r="N41" s="42">
        <v>1.5569600000000001</v>
      </c>
      <c r="O41" s="42">
        <v>1.1721569999999999</v>
      </c>
      <c r="P41" s="42">
        <v>1.9071229999999999</v>
      </c>
      <c r="Q41" s="42">
        <v>2.0720270000000003</v>
      </c>
      <c r="R41" s="42">
        <v>2.2769050000000002</v>
      </c>
      <c r="S41" s="42">
        <v>2.29244</v>
      </c>
      <c r="T41" s="42">
        <v>4.2116790000000002</v>
      </c>
      <c r="U41" s="42">
        <v>4.6053850000000001</v>
      </c>
      <c r="V41" s="42">
        <v>3.8103440000000006</v>
      </c>
      <c r="W41" s="42">
        <v>3.9408769999999995</v>
      </c>
      <c r="X41" s="42">
        <v>3.8098609999999997</v>
      </c>
      <c r="Y41" s="42">
        <v>4.1233729999999991</v>
      </c>
      <c r="Z41" s="42">
        <v>3.6357419999999996</v>
      </c>
      <c r="AA41" s="42">
        <v>3.423832</v>
      </c>
      <c r="AB41" s="42">
        <v>3.2734900000000007</v>
      </c>
      <c r="AC41" s="42">
        <v>3.1801170000000001</v>
      </c>
      <c r="AD41" s="42">
        <v>1.8892930000000001</v>
      </c>
      <c r="AE41" s="42">
        <v>2.1966290000000002</v>
      </c>
      <c r="AF41" s="42">
        <v>1.938866</v>
      </c>
      <c r="AG41" s="42">
        <v>1.4800069999999996</v>
      </c>
      <c r="AH41" s="42">
        <v>3.069833</v>
      </c>
      <c r="AI41" s="42">
        <f t="shared" si="1"/>
        <v>71.375408000000007</v>
      </c>
      <c r="AJ41" s="26"/>
      <c r="AK41" s="27"/>
      <c r="AL41" s="28"/>
      <c r="AM41" s="29"/>
      <c r="AN41" s="29"/>
    </row>
    <row r="42" spans="1:40" ht="12" customHeight="1" x14ac:dyDescent="0.25">
      <c r="A42" s="40"/>
      <c r="B42" s="41" t="s">
        <v>10</v>
      </c>
      <c r="C42" s="42">
        <v>3.6988999999999994E-2</v>
      </c>
      <c r="D42" s="42">
        <v>0.163331</v>
      </c>
      <c r="E42" s="42">
        <v>8.3218E-2</v>
      </c>
      <c r="F42" s="42">
        <v>0.47210300000000005</v>
      </c>
      <c r="G42" s="42">
        <v>0.13870300000000002</v>
      </c>
      <c r="H42" s="42">
        <v>0.100815</v>
      </c>
      <c r="I42" s="42">
        <v>2.3373020000000002</v>
      </c>
      <c r="J42" s="42">
        <v>2.3388339999999999</v>
      </c>
      <c r="K42" s="42">
        <v>1.4129389999999999</v>
      </c>
      <c r="L42" s="42">
        <v>1.7461460000000002</v>
      </c>
      <c r="M42" s="42">
        <v>1.9141240000000002</v>
      </c>
      <c r="N42" s="42">
        <v>1.5842819999999997</v>
      </c>
      <c r="O42" s="42">
        <v>1.4206969999999999</v>
      </c>
      <c r="P42" s="42">
        <v>1.557491</v>
      </c>
      <c r="Q42" s="42">
        <v>2.9888050000000002</v>
      </c>
      <c r="R42" s="42">
        <v>2.132431</v>
      </c>
      <c r="S42" s="42">
        <v>1.3488860000000003</v>
      </c>
      <c r="T42" s="42">
        <v>2.2239010000000001</v>
      </c>
      <c r="U42" s="42">
        <v>1.6812</v>
      </c>
      <c r="V42" s="42">
        <v>1.0241710000000002</v>
      </c>
      <c r="W42" s="42">
        <v>1.1641510000000002</v>
      </c>
      <c r="X42" s="42">
        <v>1.2768080000000002</v>
      </c>
      <c r="Y42" s="42">
        <v>0.24916199999999999</v>
      </c>
      <c r="Z42" s="42">
        <v>0.17496</v>
      </c>
      <c r="AA42" s="42">
        <v>0.16610900000000001</v>
      </c>
      <c r="AB42" s="42">
        <v>0.28701300000000002</v>
      </c>
      <c r="AC42" s="42">
        <v>0.29644899999999996</v>
      </c>
      <c r="AD42" s="42">
        <v>1.7657479999999999</v>
      </c>
      <c r="AE42" s="42">
        <v>1.6606899999999998</v>
      </c>
      <c r="AF42" s="42">
        <v>1.5347200000000003</v>
      </c>
      <c r="AG42" s="42">
        <v>1.374269</v>
      </c>
      <c r="AH42" s="42">
        <v>0.28879199999999999</v>
      </c>
      <c r="AI42" s="42">
        <f t="shared" si="1"/>
        <v>36.945239000000001</v>
      </c>
      <c r="AJ42" s="26"/>
      <c r="AK42" s="27"/>
      <c r="AL42" s="28"/>
      <c r="AM42" s="29"/>
      <c r="AN42" s="29"/>
    </row>
    <row r="43" spans="1:40" ht="12" customHeight="1" x14ac:dyDescent="0.25">
      <c r="A43" s="40"/>
      <c r="B43" s="41" t="s">
        <v>12</v>
      </c>
      <c r="C43" s="42">
        <v>0.67927499999999985</v>
      </c>
      <c r="D43" s="42">
        <v>0.96627599999999991</v>
      </c>
      <c r="E43" s="42">
        <v>0.54034000000000004</v>
      </c>
      <c r="F43" s="42">
        <v>1.1967140000000001</v>
      </c>
      <c r="G43" s="42">
        <v>0.82675600000000005</v>
      </c>
      <c r="H43" s="42">
        <v>0.93162899999999993</v>
      </c>
      <c r="I43" s="42">
        <v>1.7098200000000001</v>
      </c>
      <c r="J43" s="42">
        <v>2.249568</v>
      </c>
      <c r="K43" s="42">
        <v>2.0351379999999999</v>
      </c>
      <c r="L43" s="42">
        <v>1.4619389999999999</v>
      </c>
      <c r="M43" s="42">
        <v>2.1866090000000002</v>
      </c>
      <c r="N43" s="42">
        <v>1.7639750000000003</v>
      </c>
      <c r="O43" s="42">
        <v>1.509147</v>
      </c>
      <c r="P43" s="42">
        <v>1.9490660000000002</v>
      </c>
      <c r="Q43" s="42">
        <v>2.3620829999999997</v>
      </c>
      <c r="R43" s="42">
        <v>2.4956699999999996</v>
      </c>
      <c r="S43" s="42">
        <v>2.7988810000000002</v>
      </c>
      <c r="T43" s="42">
        <v>4.5229270000000001</v>
      </c>
      <c r="U43" s="42">
        <v>5.375198000000001</v>
      </c>
      <c r="V43" s="42">
        <v>4.2814849999999991</v>
      </c>
      <c r="W43" s="42">
        <v>4.3791510000000002</v>
      </c>
      <c r="X43" s="42">
        <v>4.441872</v>
      </c>
      <c r="Y43" s="42">
        <v>4.4317979999999997</v>
      </c>
      <c r="Z43" s="42">
        <v>3.9181839999999997</v>
      </c>
      <c r="AA43" s="42">
        <v>3.9111869999999995</v>
      </c>
      <c r="AB43" s="42">
        <v>3.7453139999999996</v>
      </c>
      <c r="AC43" s="42">
        <v>3.7117880000000003</v>
      </c>
      <c r="AD43" s="42">
        <v>3.453846</v>
      </c>
      <c r="AE43" s="42">
        <v>3.5478239999999994</v>
      </c>
      <c r="AF43" s="42">
        <v>3.6745019999999999</v>
      </c>
      <c r="AG43" s="42">
        <v>2.859645</v>
      </c>
      <c r="AH43" s="42">
        <v>3.2887999999999997</v>
      </c>
      <c r="AI43" s="42">
        <f t="shared" si="1"/>
        <v>87.206406999999984</v>
      </c>
      <c r="AJ43" s="26"/>
      <c r="AK43" s="27"/>
      <c r="AL43" s="28"/>
      <c r="AM43" s="29"/>
      <c r="AN43" s="29"/>
    </row>
    <row r="44" spans="1:40" ht="12" customHeight="1" x14ac:dyDescent="0.25">
      <c r="A44" s="40"/>
      <c r="B44" s="41" t="s">
        <v>14</v>
      </c>
      <c r="C44" s="42">
        <v>0.478377</v>
      </c>
      <c r="D44" s="42">
        <v>0.61347200000000002</v>
      </c>
      <c r="E44" s="42">
        <v>0.46033299999999999</v>
      </c>
      <c r="F44" s="42">
        <v>0.46844800000000003</v>
      </c>
      <c r="G44" s="42">
        <v>0.80134800000000006</v>
      </c>
      <c r="H44" s="42">
        <v>0.94823200000000007</v>
      </c>
      <c r="I44" s="42">
        <v>1.9041060000000001</v>
      </c>
      <c r="J44" s="42">
        <v>2.3269419999999998</v>
      </c>
      <c r="K44" s="42">
        <v>2.08534</v>
      </c>
      <c r="L44" s="42">
        <v>1.6453500000000001</v>
      </c>
      <c r="M44" s="42">
        <v>2.596641</v>
      </c>
      <c r="N44" s="42">
        <v>2.2063980000000001</v>
      </c>
      <c r="O44" s="42">
        <v>1.5063149999999998</v>
      </c>
      <c r="P44" s="42">
        <v>1.942258</v>
      </c>
      <c r="Q44" s="42">
        <v>2.0086780000000002</v>
      </c>
      <c r="R44" s="42">
        <v>2.6014609999999996</v>
      </c>
      <c r="S44" s="42">
        <v>2.3589190000000002</v>
      </c>
      <c r="T44" s="42">
        <v>4.4740450000000003</v>
      </c>
      <c r="U44" s="42">
        <v>4.9868690000000004</v>
      </c>
      <c r="V44" s="42">
        <v>4.2411499999999993</v>
      </c>
      <c r="W44" s="42">
        <v>4.5662710000000004</v>
      </c>
      <c r="X44" s="42">
        <v>4.6175280000000001</v>
      </c>
      <c r="Y44" s="42">
        <v>5.1416079999999997</v>
      </c>
      <c r="Z44" s="42">
        <v>4.46462</v>
      </c>
      <c r="AA44" s="42">
        <v>4.2533080000000005</v>
      </c>
      <c r="AB44" s="42">
        <v>4.1207440000000002</v>
      </c>
      <c r="AC44" s="42">
        <v>3.7658320000000001</v>
      </c>
      <c r="AD44" s="42">
        <v>2.3498999999999999</v>
      </c>
      <c r="AE44" s="42">
        <v>2.6522160000000001</v>
      </c>
      <c r="AF44" s="42">
        <v>2.5036160000000001</v>
      </c>
      <c r="AG44" s="42">
        <v>1.7848390000000001</v>
      </c>
      <c r="AH44" s="42">
        <v>3.0627260000000001</v>
      </c>
      <c r="AI44" s="42">
        <f t="shared" si="1"/>
        <v>83.93789000000001</v>
      </c>
      <c r="AJ44" s="26"/>
      <c r="AK44" s="27"/>
      <c r="AL44" s="28"/>
      <c r="AM44" s="29"/>
      <c r="AN44" s="29"/>
    </row>
    <row r="45" spans="1:40" ht="12" customHeight="1" x14ac:dyDescent="0.25">
      <c r="A45" s="40"/>
      <c r="B45" s="41" t="s">
        <v>16</v>
      </c>
      <c r="C45" s="42">
        <v>0.193993</v>
      </c>
      <c r="D45" s="42">
        <v>0.18642800000000001</v>
      </c>
      <c r="E45" s="42">
        <v>0.294983</v>
      </c>
      <c r="F45" s="42">
        <v>0.29624800000000001</v>
      </c>
      <c r="G45" s="42">
        <v>0.32520599999999994</v>
      </c>
      <c r="H45" s="42">
        <v>0.50146900000000005</v>
      </c>
      <c r="I45" s="42">
        <v>0.46929999999999999</v>
      </c>
      <c r="J45" s="42">
        <v>0.47261700000000006</v>
      </c>
      <c r="K45" s="42">
        <v>0.42680799999999997</v>
      </c>
      <c r="L45" s="42">
        <v>0.33646299999999996</v>
      </c>
      <c r="M45" s="42">
        <v>0.34738000000000002</v>
      </c>
      <c r="N45" s="42">
        <v>0.24685000000000001</v>
      </c>
      <c r="O45" s="42">
        <v>0.26145800000000002</v>
      </c>
      <c r="P45" s="42">
        <v>0.42515300000000006</v>
      </c>
      <c r="Q45" s="42">
        <v>0.55868899999999999</v>
      </c>
      <c r="R45" s="42">
        <v>1.1959279999999999</v>
      </c>
      <c r="S45" s="42">
        <v>1.0014249999999998</v>
      </c>
      <c r="T45" s="42">
        <v>1.305599</v>
      </c>
      <c r="U45" s="42">
        <v>1.281733</v>
      </c>
      <c r="V45" s="42">
        <v>0.9650669999999999</v>
      </c>
      <c r="W45" s="42">
        <v>0.93268799999999996</v>
      </c>
      <c r="X45" s="42">
        <v>1.055679</v>
      </c>
      <c r="Y45" s="42">
        <v>1.128371</v>
      </c>
      <c r="Z45" s="42">
        <v>0.90212099999999995</v>
      </c>
      <c r="AA45" s="42">
        <v>0.85846399999999989</v>
      </c>
      <c r="AB45" s="42">
        <v>0.79617699999999991</v>
      </c>
      <c r="AC45" s="42">
        <v>0.92489500000000002</v>
      </c>
      <c r="AD45" s="42">
        <v>2.2838669999999999</v>
      </c>
      <c r="AE45" s="42">
        <v>2.053674</v>
      </c>
      <c r="AF45" s="42">
        <v>1.9453529999999999</v>
      </c>
      <c r="AG45" s="42">
        <v>1.6030719999999996</v>
      </c>
      <c r="AH45" s="42">
        <v>0.78915899999999994</v>
      </c>
      <c r="AI45" s="42">
        <f t="shared" si="1"/>
        <v>26.366317000000002</v>
      </c>
      <c r="AJ45" s="26"/>
      <c r="AK45" s="27"/>
      <c r="AL45" s="28"/>
      <c r="AM45" s="29"/>
      <c r="AN45" s="29"/>
    </row>
    <row r="46" spans="1:40" ht="12" customHeight="1" x14ac:dyDescent="0.25">
      <c r="A46" s="40"/>
      <c r="B46" s="41" t="s">
        <v>18</v>
      </c>
      <c r="C46" s="42">
        <v>3.7217999999999994E-2</v>
      </c>
      <c r="D46" s="42">
        <v>4.9192000000000013E-2</v>
      </c>
      <c r="E46" s="42">
        <v>5.3647E-2</v>
      </c>
      <c r="F46" s="42">
        <v>8.0715999999999996E-2</v>
      </c>
      <c r="G46" s="42">
        <v>8.6876999999999996E-2</v>
      </c>
      <c r="H46" s="42">
        <v>9.3955000000000025E-2</v>
      </c>
      <c r="I46" s="42">
        <v>0.306473</v>
      </c>
      <c r="J46" s="42">
        <v>0.28950799999999999</v>
      </c>
      <c r="K46" s="42">
        <v>0.52628600000000003</v>
      </c>
      <c r="L46" s="42">
        <v>0.63636000000000004</v>
      </c>
      <c r="M46" s="42">
        <v>0.70669000000000004</v>
      </c>
      <c r="N46" s="42">
        <v>0.71100600000000003</v>
      </c>
      <c r="O46" s="42">
        <v>0.54914300000000005</v>
      </c>
      <c r="P46" s="42">
        <v>0.77350600000000003</v>
      </c>
      <c r="Q46" s="42">
        <v>0.94689000000000001</v>
      </c>
      <c r="R46" s="42">
        <v>0.55970800000000009</v>
      </c>
      <c r="S46" s="42">
        <v>0.53950900000000002</v>
      </c>
      <c r="T46" s="42">
        <v>0.17442200000000002</v>
      </c>
      <c r="U46" s="42">
        <v>0.21885299999999999</v>
      </c>
      <c r="V46" s="42">
        <v>0.223162</v>
      </c>
      <c r="W46" s="42">
        <v>0.29344600000000004</v>
      </c>
      <c r="X46" s="42">
        <v>0.28815399999999997</v>
      </c>
      <c r="Y46" s="42">
        <v>0.31937700000000002</v>
      </c>
      <c r="Z46" s="42">
        <v>0.32655000000000001</v>
      </c>
      <c r="AA46" s="42">
        <v>0.27007400000000004</v>
      </c>
      <c r="AB46" s="42">
        <v>0.22503000000000001</v>
      </c>
      <c r="AC46" s="42">
        <v>0.23918400000000001</v>
      </c>
      <c r="AD46" s="42">
        <v>0.41845699999999997</v>
      </c>
      <c r="AE46" s="42">
        <v>0.45856799999999992</v>
      </c>
      <c r="AF46" s="42">
        <v>0.9153079999999999</v>
      </c>
      <c r="AG46" s="42">
        <v>0.50113200000000013</v>
      </c>
      <c r="AH46" s="42">
        <v>0.17628799999999997</v>
      </c>
      <c r="AI46" s="42">
        <f t="shared" si="1"/>
        <v>11.994688999999997</v>
      </c>
      <c r="AJ46" s="26"/>
      <c r="AK46" s="27"/>
      <c r="AL46" s="28"/>
      <c r="AM46" s="29"/>
      <c r="AN46" s="29"/>
    </row>
    <row r="47" spans="1:40" ht="12" customHeight="1" x14ac:dyDescent="0.25">
      <c r="A47" s="40"/>
      <c r="B47" s="41" t="s">
        <v>20</v>
      </c>
      <c r="C47" s="42">
        <v>0.56850999999999996</v>
      </c>
      <c r="D47" s="42">
        <v>0.76537599999999995</v>
      </c>
      <c r="E47" s="42">
        <v>0.87251299999999998</v>
      </c>
      <c r="F47" s="42">
        <v>0.78006799999999998</v>
      </c>
      <c r="G47" s="42">
        <v>1.1377459999999999</v>
      </c>
      <c r="H47" s="42">
        <v>1.120582</v>
      </c>
      <c r="I47" s="42">
        <v>0.98308200000000001</v>
      </c>
      <c r="J47" s="42">
        <v>1.309966</v>
      </c>
      <c r="K47" s="42">
        <v>1.3360939999999999</v>
      </c>
      <c r="L47" s="42">
        <v>1.8817900000000001</v>
      </c>
      <c r="M47" s="42">
        <v>2.3678279999999998</v>
      </c>
      <c r="N47" s="42">
        <v>1.8453539999999999</v>
      </c>
      <c r="O47" s="42">
        <v>1.6855629999999999</v>
      </c>
      <c r="P47" s="42">
        <v>2.2517019999999999</v>
      </c>
      <c r="Q47" s="42">
        <v>2.3675139999999999</v>
      </c>
      <c r="R47" s="42">
        <v>2.137229</v>
      </c>
      <c r="S47" s="42">
        <v>2.4512459999999998</v>
      </c>
      <c r="T47" s="42">
        <v>4.3368140000000004</v>
      </c>
      <c r="U47" s="42">
        <v>4.446059</v>
      </c>
      <c r="V47" s="42">
        <v>3.2591389999999998</v>
      </c>
      <c r="W47" s="42">
        <v>3.381488</v>
      </c>
      <c r="X47" s="42">
        <v>3.2338680000000002</v>
      </c>
      <c r="Y47" s="42">
        <v>3.219522</v>
      </c>
      <c r="Z47" s="42">
        <v>2.5752290000000002</v>
      </c>
      <c r="AA47" s="42">
        <v>2.5073470000000002</v>
      </c>
      <c r="AB47" s="42">
        <v>2.2604329999999999</v>
      </c>
      <c r="AC47" s="42">
        <v>2.2137039999999999</v>
      </c>
      <c r="AD47" s="42">
        <v>2.4884609999999996</v>
      </c>
      <c r="AE47" s="42">
        <v>2.7279409999999991</v>
      </c>
      <c r="AF47" s="42">
        <v>2.6362289999999997</v>
      </c>
      <c r="AG47" s="42">
        <v>2.2425599999999997</v>
      </c>
      <c r="AH47" s="42">
        <v>2.5948629999999997</v>
      </c>
      <c r="AI47" s="42">
        <f t="shared" si="1"/>
        <v>69.985820000000004</v>
      </c>
      <c r="AJ47" s="26"/>
      <c r="AK47" s="27"/>
      <c r="AL47" s="28"/>
      <c r="AM47" s="29"/>
      <c r="AN47" s="29"/>
    </row>
    <row r="48" spans="1:40" ht="12" customHeight="1" x14ac:dyDescent="0.25">
      <c r="A48" s="40"/>
      <c r="B48" s="41" t="s">
        <v>22</v>
      </c>
      <c r="C48" s="42">
        <v>3.0326000000000002E-2</v>
      </c>
      <c r="D48" s="42">
        <v>2.6487E-2</v>
      </c>
      <c r="E48" s="42">
        <v>1.8376E-2</v>
      </c>
      <c r="F48" s="42">
        <v>4.6275999999999998E-2</v>
      </c>
      <c r="G48" s="42">
        <v>4.8682999999999997E-2</v>
      </c>
      <c r="H48" s="42">
        <v>5.0506000000000002E-2</v>
      </c>
      <c r="I48" s="42">
        <v>5.0016999999999999E-2</v>
      </c>
      <c r="J48" s="42">
        <v>6.2035000000000007E-2</v>
      </c>
      <c r="K48" s="42">
        <v>5.6390999999999997E-2</v>
      </c>
      <c r="L48" s="42">
        <v>3.9820999999999995E-2</v>
      </c>
      <c r="M48" s="42">
        <v>3.5976999999999995E-2</v>
      </c>
      <c r="N48" s="42">
        <v>3.1836999999999997E-2</v>
      </c>
      <c r="O48" s="42">
        <v>5.8483E-2</v>
      </c>
      <c r="P48" s="42">
        <v>5.6584999999999996E-2</v>
      </c>
      <c r="Q48" s="42">
        <v>3.5833000000000004E-2</v>
      </c>
      <c r="R48" s="42">
        <v>5.0394000000000001E-2</v>
      </c>
      <c r="S48" s="42">
        <v>4.3181999999999998E-2</v>
      </c>
      <c r="T48" s="42">
        <v>7.3292999999999997E-2</v>
      </c>
      <c r="U48" s="42">
        <v>0.123155</v>
      </c>
      <c r="V48" s="42">
        <v>9.5821000000000003E-2</v>
      </c>
      <c r="W48" s="42">
        <v>8.3556999999999992E-2</v>
      </c>
      <c r="X48" s="42">
        <v>8.7999999999999995E-2</v>
      </c>
      <c r="Y48" s="42">
        <v>9.8788000000000015E-2</v>
      </c>
      <c r="Z48" s="42">
        <v>5.7887000000000008E-2</v>
      </c>
      <c r="AA48" s="42">
        <v>8.9767E-2</v>
      </c>
      <c r="AB48" s="42">
        <v>6.0345000000000003E-2</v>
      </c>
      <c r="AC48" s="42">
        <v>6.1064E-2</v>
      </c>
      <c r="AD48" s="42">
        <v>7.5092999999999993E-2</v>
      </c>
      <c r="AE48" s="42">
        <v>5.8263999999999996E-2</v>
      </c>
      <c r="AF48" s="42">
        <v>4.2633000000000004E-2</v>
      </c>
      <c r="AG48" s="42">
        <v>5.573199999999999E-2</v>
      </c>
      <c r="AH48" s="42">
        <v>4.2111999999999997E-2</v>
      </c>
      <c r="AI48" s="42">
        <f t="shared" si="1"/>
        <v>1.8467200000000001</v>
      </c>
      <c r="AJ48" s="26"/>
      <c r="AK48" s="27"/>
      <c r="AL48" s="28"/>
      <c r="AM48" s="29"/>
      <c r="AN48" s="29"/>
    </row>
    <row r="49" spans="1:40" ht="12" customHeight="1" x14ac:dyDescent="0.25">
      <c r="A49" s="40"/>
      <c r="B49" s="41" t="s">
        <v>24</v>
      </c>
      <c r="C49" s="42">
        <v>0.31125600000000003</v>
      </c>
      <c r="D49" s="42">
        <v>0.303975</v>
      </c>
      <c r="E49" s="42">
        <v>0.58133400000000002</v>
      </c>
      <c r="F49" s="42">
        <v>0.46542499999999998</v>
      </c>
      <c r="G49" s="42">
        <v>0.52180199999999999</v>
      </c>
      <c r="H49" s="42">
        <v>0.36137000000000002</v>
      </c>
      <c r="I49" s="42">
        <v>0.33251999999999998</v>
      </c>
      <c r="J49" s="42">
        <v>0.45694299999999999</v>
      </c>
      <c r="K49" s="42">
        <v>0.38701600000000003</v>
      </c>
      <c r="L49" s="42">
        <v>0.51720100000000002</v>
      </c>
      <c r="M49" s="42">
        <v>0.70856199999999991</v>
      </c>
      <c r="N49" s="42">
        <v>0.48098099999999999</v>
      </c>
      <c r="O49" s="42">
        <v>0.34717199999999998</v>
      </c>
      <c r="P49" s="42">
        <v>0.55301099999999992</v>
      </c>
      <c r="Q49" s="42">
        <v>0.57871300000000003</v>
      </c>
      <c r="R49" s="42">
        <v>0.61626700000000001</v>
      </c>
      <c r="S49" s="42">
        <v>0.536524</v>
      </c>
      <c r="T49" s="42">
        <v>1.1640370000000002</v>
      </c>
      <c r="U49" s="42">
        <v>1.3245070000000001</v>
      </c>
      <c r="V49" s="42">
        <v>0.92125699999999999</v>
      </c>
      <c r="W49" s="42">
        <v>0.97479800000000005</v>
      </c>
      <c r="X49" s="42">
        <v>1.0094289999999999</v>
      </c>
      <c r="Y49" s="42">
        <v>1.2805249999999999</v>
      </c>
      <c r="Z49" s="42">
        <v>0.92154400000000003</v>
      </c>
      <c r="AA49" s="42">
        <v>0.68600699999999992</v>
      </c>
      <c r="AB49" s="42">
        <v>0.6208999999999999</v>
      </c>
      <c r="AC49" s="42">
        <v>0.61610699999999996</v>
      </c>
      <c r="AD49" s="42">
        <v>0.720302</v>
      </c>
      <c r="AE49" s="42">
        <v>0.82938500000000004</v>
      </c>
      <c r="AF49" s="42">
        <v>0.80536099999999999</v>
      </c>
      <c r="AG49" s="42">
        <v>0.63848900000000008</v>
      </c>
      <c r="AH49" s="42">
        <v>0.81262500000000004</v>
      </c>
      <c r="AI49" s="42">
        <f t="shared" si="1"/>
        <v>21.385345000000001</v>
      </c>
      <c r="AJ49" s="26"/>
      <c r="AK49" s="27"/>
      <c r="AL49" s="28"/>
      <c r="AM49" s="29"/>
      <c r="AN49" s="29"/>
    </row>
    <row r="50" spans="1:40" ht="12" customHeight="1" x14ac:dyDescent="0.25">
      <c r="A50" s="40"/>
      <c r="B50" s="41" t="s">
        <v>26</v>
      </c>
      <c r="C50" s="42">
        <v>5.6999999999999998E-4</v>
      </c>
      <c r="D50" s="42">
        <v>5.9400000000000002E-4</v>
      </c>
      <c r="E50" s="42">
        <v>2.1159999999999998E-3</v>
      </c>
      <c r="F50" s="42">
        <v>5.2519999999999997E-3</v>
      </c>
      <c r="G50" s="42">
        <v>6.1749999999999999E-3</v>
      </c>
      <c r="H50" s="42">
        <v>5.3119999999999999E-3</v>
      </c>
      <c r="I50" s="42">
        <v>2.0666E-2</v>
      </c>
      <c r="J50" s="42">
        <v>5.3550000000000004E-3</v>
      </c>
      <c r="K50" s="42">
        <v>6.0790000000000002E-3</v>
      </c>
      <c r="L50" s="42">
        <v>3.9329999999999999E-3</v>
      </c>
      <c r="M50" s="42">
        <v>6.6210000000000001E-3</v>
      </c>
      <c r="N50" s="42">
        <v>3.5530000000000002E-3</v>
      </c>
      <c r="O50" s="42">
        <v>3.7599999999999999E-3</v>
      </c>
      <c r="P50" s="42">
        <v>7.1339999999999997E-3</v>
      </c>
      <c r="Q50" s="42">
        <v>3.3418000000000003E-2</v>
      </c>
      <c r="R50" s="42">
        <v>6.2570000000000004E-3</v>
      </c>
      <c r="S50" s="42">
        <v>1.1736E-2</v>
      </c>
      <c r="T50" s="42">
        <v>2.2218999999999999E-2</v>
      </c>
      <c r="U50" s="42">
        <v>2.1104000000000001E-2</v>
      </c>
      <c r="V50" s="42">
        <v>1.554E-2</v>
      </c>
      <c r="W50" s="42">
        <v>1.3395000000000001E-2</v>
      </c>
      <c r="X50" s="42">
        <v>1.1341E-2</v>
      </c>
      <c r="Y50" s="42">
        <v>6.3359999999999996E-3</v>
      </c>
      <c r="Z50" s="42">
        <v>1.1043000000000001E-2</v>
      </c>
      <c r="AA50" s="42">
        <v>6.6990000000000001E-3</v>
      </c>
      <c r="AB50" s="42">
        <v>2.3679999999999999E-3</v>
      </c>
      <c r="AC50" s="42">
        <v>1.5098E-2</v>
      </c>
      <c r="AD50" s="42">
        <v>5.7520000000000002E-3</v>
      </c>
      <c r="AE50" s="42">
        <v>1.0895E-2</v>
      </c>
      <c r="AF50" s="42">
        <v>7.7650000000000002E-3</v>
      </c>
      <c r="AG50" s="42">
        <v>1.3311E-2</v>
      </c>
      <c r="AH50" s="42">
        <v>0.01</v>
      </c>
      <c r="AI50" s="42">
        <f t="shared" si="1"/>
        <v>0.30139700000000003</v>
      </c>
      <c r="AJ50" s="26"/>
      <c r="AK50" s="27"/>
      <c r="AL50" s="28"/>
      <c r="AM50" s="29"/>
      <c r="AN50" s="29"/>
    </row>
    <row r="51" spans="1:40" ht="12" customHeight="1" x14ac:dyDescent="0.25">
      <c r="A51" s="40"/>
      <c r="B51" s="41" t="s">
        <v>28</v>
      </c>
      <c r="C51" s="42">
        <v>0.12707199999999999</v>
      </c>
      <c r="D51" s="42">
        <v>0.103509</v>
      </c>
      <c r="E51" s="42">
        <v>0.22297500000000001</v>
      </c>
      <c r="F51" s="42">
        <v>0.18229300000000001</v>
      </c>
      <c r="G51" s="42">
        <v>0.19472999999999999</v>
      </c>
      <c r="H51" s="42">
        <v>0.49424499999999999</v>
      </c>
      <c r="I51" s="42">
        <v>0.198074</v>
      </c>
      <c r="J51" s="42">
        <v>0.31420900000000002</v>
      </c>
      <c r="K51" s="42">
        <v>0.32586900000000002</v>
      </c>
      <c r="L51" s="42">
        <v>0.38849699999999998</v>
      </c>
      <c r="M51" s="42">
        <v>0.63361199999999995</v>
      </c>
      <c r="N51" s="42">
        <v>0.31117</v>
      </c>
      <c r="O51" s="42">
        <v>0.30721999999999999</v>
      </c>
      <c r="P51" s="42">
        <v>0.48849300000000001</v>
      </c>
      <c r="Q51" s="42">
        <v>0.73772700000000002</v>
      </c>
      <c r="R51" s="42">
        <v>0.66323299999999996</v>
      </c>
      <c r="S51" s="42">
        <v>0.76761299999999999</v>
      </c>
      <c r="T51" s="42">
        <v>1.143994</v>
      </c>
      <c r="U51" s="42">
        <v>1.447559</v>
      </c>
      <c r="V51" s="42">
        <v>1.125791</v>
      </c>
      <c r="W51" s="42">
        <v>1.020176</v>
      </c>
      <c r="X51" s="42">
        <v>1.218771</v>
      </c>
      <c r="Y51" s="42">
        <v>1.3607689999999999</v>
      </c>
      <c r="Z51" s="42">
        <v>0.96025099999999997</v>
      </c>
      <c r="AA51" s="42">
        <v>0.88641300000000001</v>
      </c>
      <c r="AB51" s="42">
        <v>0.86308099999999999</v>
      </c>
      <c r="AC51" s="42">
        <v>0.92804500000000001</v>
      </c>
      <c r="AD51" s="42">
        <v>0.94666100000000009</v>
      </c>
      <c r="AE51" s="42">
        <v>0.96642700000000004</v>
      </c>
      <c r="AF51" s="42">
        <v>0.94755200000000006</v>
      </c>
      <c r="AG51" s="42">
        <v>0.73703799999999997</v>
      </c>
      <c r="AH51" s="42">
        <v>0.85413899999999998</v>
      </c>
      <c r="AI51" s="42">
        <f t="shared" si="1"/>
        <v>21.867207999999998</v>
      </c>
      <c r="AJ51" s="26"/>
      <c r="AK51" s="27"/>
      <c r="AL51" s="28"/>
      <c r="AM51" s="29"/>
      <c r="AN51" s="29"/>
    </row>
    <row r="52" spans="1:40" ht="12" customHeight="1" x14ac:dyDescent="0.25">
      <c r="A52" s="40"/>
      <c r="B52" s="41" t="s">
        <v>30</v>
      </c>
      <c r="C52" s="42">
        <v>2.6310000000000001E-3</v>
      </c>
      <c r="D52" s="42">
        <v>2.568E-3</v>
      </c>
      <c r="E52" s="42">
        <v>3.3579999999999999E-3</v>
      </c>
      <c r="F52" s="42">
        <v>3.274E-3</v>
      </c>
      <c r="G52" s="42">
        <v>9.4490000000000008E-3</v>
      </c>
      <c r="H52" s="42">
        <v>5.0430000000000006E-3</v>
      </c>
      <c r="I52" s="42">
        <v>2.9285000000000002E-2</v>
      </c>
      <c r="J52" s="42">
        <v>3.5276000000000002E-2</v>
      </c>
      <c r="K52" s="42">
        <v>2.2468999999999999E-2</v>
      </c>
      <c r="L52" s="42">
        <v>2.7844999999999998E-2</v>
      </c>
      <c r="M52" s="42">
        <v>3.4169999999999999E-2</v>
      </c>
      <c r="N52" s="42">
        <v>3.0068000000000001E-2</v>
      </c>
      <c r="O52" s="42">
        <v>1.7884999999999998E-2</v>
      </c>
      <c r="P52" s="42">
        <v>1.9925999999999999E-2</v>
      </c>
      <c r="Q52" s="42">
        <v>3.3239999999999999E-2</v>
      </c>
      <c r="R52" s="42">
        <v>3.0395000000000002E-2</v>
      </c>
      <c r="S52" s="42">
        <v>1.9880000000000002E-2</v>
      </c>
      <c r="T52" s="42">
        <v>3.4026000000000001E-2</v>
      </c>
      <c r="U52" s="42">
        <v>5.2139000000000005E-2</v>
      </c>
      <c r="V52" s="42">
        <v>3.6495E-2</v>
      </c>
      <c r="W52" s="42">
        <v>3.7108000000000002E-2</v>
      </c>
      <c r="X52" s="42">
        <v>3.2771000000000002E-2</v>
      </c>
      <c r="Y52" s="42">
        <v>1.9236E-2</v>
      </c>
      <c r="Z52" s="42">
        <v>1.1841000000000001E-2</v>
      </c>
      <c r="AA52" s="42">
        <v>9.9690000000000004E-3</v>
      </c>
      <c r="AB52" s="42">
        <v>1.2165E-2</v>
      </c>
      <c r="AC52" s="42">
        <v>1.4607E-2</v>
      </c>
      <c r="AD52" s="42">
        <v>1.8661000000000001E-2</v>
      </c>
      <c r="AE52" s="42">
        <v>1.1373999999999999E-2</v>
      </c>
      <c r="AF52" s="42">
        <v>8.3949999999999997E-3</v>
      </c>
      <c r="AG52" s="42">
        <v>7.796E-3</v>
      </c>
      <c r="AH52" s="42">
        <v>6.8450000000000004E-3</v>
      </c>
      <c r="AI52" s="42">
        <f t="shared" si="1"/>
        <v>0.64019000000000015</v>
      </c>
      <c r="AJ52" s="26"/>
      <c r="AK52" s="27"/>
      <c r="AL52" s="28"/>
      <c r="AM52" s="29"/>
      <c r="AN52" s="29"/>
    </row>
    <row r="53" spans="1:40" ht="12" customHeight="1" x14ac:dyDescent="0.25">
      <c r="A53" s="40"/>
      <c r="B53" s="41" t="s">
        <v>32</v>
      </c>
      <c r="C53" s="42">
        <v>0.107997</v>
      </c>
      <c r="D53" s="42">
        <v>0.210789</v>
      </c>
      <c r="E53" s="42">
        <v>0.196828</v>
      </c>
      <c r="F53" s="42">
        <v>0.15132400000000001</v>
      </c>
      <c r="G53" s="42">
        <v>0.17217000000000002</v>
      </c>
      <c r="H53" s="42">
        <v>0.320687</v>
      </c>
      <c r="I53" s="42">
        <v>0.51805199999999996</v>
      </c>
      <c r="J53" s="42">
        <v>0.62413099999999999</v>
      </c>
      <c r="K53" s="42">
        <v>0.61216900000000019</v>
      </c>
      <c r="L53" s="42">
        <v>0.64266099999999993</v>
      </c>
      <c r="M53" s="42">
        <v>1.263663</v>
      </c>
      <c r="N53" s="42">
        <v>0.67888400000000004</v>
      </c>
      <c r="O53" s="42">
        <v>0.58333099999999993</v>
      </c>
      <c r="P53" s="42">
        <v>0.86024599999999996</v>
      </c>
      <c r="Q53" s="42">
        <v>0.79430600000000018</v>
      </c>
      <c r="R53" s="42">
        <v>0.64802900000000008</v>
      </c>
      <c r="S53" s="42">
        <v>0.80165299999999995</v>
      </c>
      <c r="T53" s="42">
        <v>1.5902790000000002</v>
      </c>
      <c r="U53" s="42">
        <v>1.9034709999999999</v>
      </c>
      <c r="V53" s="42">
        <v>1.4413930000000001</v>
      </c>
      <c r="W53" s="42">
        <v>1.715238</v>
      </c>
      <c r="X53" s="42">
        <v>1.6834659999999999</v>
      </c>
      <c r="Y53" s="42">
        <v>1.5252140000000003</v>
      </c>
      <c r="Z53" s="42">
        <v>1.457643</v>
      </c>
      <c r="AA53" s="42">
        <v>1.3057990000000002</v>
      </c>
      <c r="AB53" s="42">
        <v>1.3444630000000002</v>
      </c>
      <c r="AC53" s="42">
        <v>1.294144</v>
      </c>
      <c r="AD53" s="42">
        <v>1.2882899999999997</v>
      </c>
      <c r="AE53" s="42">
        <v>1.4371529999999999</v>
      </c>
      <c r="AF53" s="42">
        <v>1.5249519999999999</v>
      </c>
      <c r="AG53" s="42">
        <v>1.4949170000000001</v>
      </c>
      <c r="AH53" s="42">
        <v>1.7308439999999998</v>
      </c>
      <c r="AI53" s="42">
        <f t="shared" si="1"/>
        <v>31.924186000000002</v>
      </c>
      <c r="AJ53" s="26"/>
      <c r="AK53" s="27"/>
      <c r="AL53" s="28"/>
      <c r="AM53" s="29"/>
      <c r="AN53" s="29"/>
    </row>
    <row r="54" spans="1:40" ht="12" customHeight="1" x14ac:dyDescent="0.25">
      <c r="A54" s="40"/>
      <c r="B54" s="41" t="s">
        <v>34</v>
      </c>
      <c r="C54" s="42">
        <v>0.23152600000000001</v>
      </c>
      <c r="D54" s="42">
        <v>0.18230499999999999</v>
      </c>
      <c r="E54" s="42">
        <v>0.17755699999999999</v>
      </c>
      <c r="F54" s="42">
        <v>0.20016599999999998</v>
      </c>
      <c r="G54" s="42">
        <v>0.22981399999999999</v>
      </c>
      <c r="H54" s="42">
        <v>0.24368000000000001</v>
      </c>
      <c r="I54" s="42">
        <v>0.46012600000000003</v>
      </c>
      <c r="J54" s="42">
        <v>0.52021499999999998</v>
      </c>
      <c r="K54" s="42">
        <v>0.52473899999999996</v>
      </c>
      <c r="L54" s="42">
        <v>0.50272399999999995</v>
      </c>
      <c r="M54" s="42">
        <v>0.70470300000000008</v>
      </c>
      <c r="N54" s="42">
        <v>0.57428400000000002</v>
      </c>
      <c r="O54" s="42">
        <v>0.61959300000000006</v>
      </c>
      <c r="P54" s="42">
        <v>0.86316199999999998</v>
      </c>
      <c r="Q54" s="42">
        <v>1.0321</v>
      </c>
      <c r="R54" s="42">
        <v>0.61626800000000004</v>
      </c>
      <c r="S54" s="42">
        <v>0.64856500000000006</v>
      </c>
      <c r="T54" s="42">
        <v>0.51113299999999995</v>
      </c>
      <c r="U54" s="42">
        <v>0.59837099999999999</v>
      </c>
      <c r="V54" s="42">
        <v>0.51998199999999994</v>
      </c>
      <c r="W54" s="42">
        <v>0.56925999999999999</v>
      </c>
      <c r="X54" s="42">
        <v>0.48603599999999997</v>
      </c>
      <c r="Y54" s="42">
        <v>0.56420700000000001</v>
      </c>
      <c r="Z54" s="42">
        <v>0.484182</v>
      </c>
      <c r="AA54" s="42">
        <v>0.50320500000000001</v>
      </c>
      <c r="AB54" s="42">
        <v>0.47174100000000002</v>
      </c>
      <c r="AC54" s="42">
        <v>0.55537199999999998</v>
      </c>
      <c r="AD54" s="42">
        <v>1.296551</v>
      </c>
      <c r="AE54" s="42">
        <v>1.6073859999999998</v>
      </c>
      <c r="AF54" s="42">
        <v>1.5677639999999999</v>
      </c>
      <c r="AG54" s="42">
        <v>1.3457939999999999</v>
      </c>
      <c r="AH54" s="42">
        <v>0.54290399999999994</v>
      </c>
      <c r="AI54" s="42">
        <f t="shared" si="1"/>
        <v>19.955415000000002</v>
      </c>
      <c r="AJ54" s="26"/>
      <c r="AK54" s="27"/>
      <c r="AL54" s="28"/>
      <c r="AM54" s="29"/>
      <c r="AN54" s="29"/>
    </row>
    <row r="55" spans="1:40" ht="12" customHeight="1" x14ac:dyDescent="0.25">
      <c r="A55" s="40"/>
      <c r="B55" s="41" t="s">
        <v>36</v>
      </c>
      <c r="C55" s="42">
        <v>3.1077669999999999</v>
      </c>
      <c r="D55" s="42">
        <v>10.581318</v>
      </c>
      <c r="E55" s="42">
        <v>1.752248</v>
      </c>
      <c r="F55" s="42">
        <v>2.4853589999999999</v>
      </c>
      <c r="G55" s="42">
        <v>3.6203210000000001</v>
      </c>
      <c r="H55" s="42">
        <v>13.03064</v>
      </c>
      <c r="I55" s="42">
        <v>6.8661409999999998</v>
      </c>
      <c r="J55" s="42">
        <v>8.8888189999999998</v>
      </c>
      <c r="K55" s="42">
        <v>7.5764250000000004</v>
      </c>
      <c r="L55" s="42">
        <v>8.1417730000000006</v>
      </c>
      <c r="M55" s="42">
        <v>9.8010710000000003</v>
      </c>
      <c r="N55" s="42">
        <v>8.7576470000000004</v>
      </c>
      <c r="O55" s="42">
        <v>5.4899620000000002</v>
      </c>
      <c r="P55" s="42">
        <v>7.4312109999999993</v>
      </c>
      <c r="Q55" s="42">
        <v>6.5127759999999997</v>
      </c>
      <c r="R55" s="42">
        <v>7.4840369999999998</v>
      </c>
      <c r="S55" s="42">
        <v>7.1235800000000005</v>
      </c>
      <c r="T55" s="42">
        <v>16.023828000000002</v>
      </c>
      <c r="U55" s="42">
        <v>15.856782999999998</v>
      </c>
      <c r="V55" s="42">
        <v>10.628595000000001</v>
      </c>
      <c r="W55" s="42">
        <v>9.3138530000000017</v>
      </c>
      <c r="X55" s="42">
        <v>9.2355879999999981</v>
      </c>
      <c r="Y55" s="42">
        <v>7.3975280000000012</v>
      </c>
      <c r="Z55" s="42">
        <v>5.9845079999999999</v>
      </c>
      <c r="AA55" s="42">
        <v>6.0883619999999992</v>
      </c>
      <c r="AB55" s="42">
        <v>6.1866909999999988</v>
      </c>
      <c r="AC55" s="42">
        <v>5.6753449999999992</v>
      </c>
      <c r="AD55" s="42">
        <v>5.0700279999999989</v>
      </c>
      <c r="AE55" s="42">
        <v>5.4138670000000007</v>
      </c>
      <c r="AF55" s="42">
        <v>5.3043870000000002</v>
      </c>
      <c r="AG55" s="42">
        <v>4.4924270000000011</v>
      </c>
      <c r="AH55" s="42">
        <v>6.0413270000000008</v>
      </c>
      <c r="AI55" s="42">
        <f t="shared" si="1"/>
        <v>237.36421199999998</v>
      </c>
      <c r="AJ55" s="26"/>
      <c r="AK55" s="27"/>
      <c r="AL55" s="28"/>
      <c r="AM55" s="29"/>
      <c r="AN55" s="29"/>
    </row>
    <row r="56" spans="1:40" ht="12" customHeight="1" x14ac:dyDescent="0.25">
      <c r="A56" s="40"/>
      <c r="B56" s="41" t="s">
        <v>38</v>
      </c>
      <c r="C56" s="42">
        <v>0.22174400000000002</v>
      </c>
      <c r="D56" s="42">
        <v>0.18938699999999997</v>
      </c>
      <c r="E56" s="42">
        <v>0.27130799999999999</v>
      </c>
      <c r="F56" s="42">
        <v>0.25996800000000003</v>
      </c>
      <c r="G56" s="42">
        <v>0.246504</v>
      </c>
      <c r="H56" s="42">
        <v>0.28150299999999995</v>
      </c>
      <c r="I56" s="42">
        <v>0.23078000000000001</v>
      </c>
      <c r="J56" s="42">
        <v>0.16498699999999999</v>
      </c>
      <c r="K56" s="42">
        <v>0.37884899999999999</v>
      </c>
      <c r="L56" s="42">
        <v>0.25304300000000002</v>
      </c>
      <c r="M56" s="42">
        <v>0.237564</v>
      </c>
      <c r="N56" s="42">
        <v>0.19040899999999999</v>
      </c>
      <c r="O56" s="42">
        <v>0.25342700000000001</v>
      </c>
      <c r="P56" s="42">
        <v>0.32746999999999998</v>
      </c>
      <c r="Q56" s="42">
        <v>0.30480700000000005</v>
      </c>
      <c r="R56" s="42">
        <v>0.27774599999999999</v>
      </c>
      <c r="S56" s="42">
        <v>0.18952100000000002</v>
      </c>
      <c r="T56" s="42">
        <v>0.18345500000000001</v>
      </c>
      <c r="U56" s="42">
        <v>0.15457599999999999</v>
      </c>
      <c r="V56" s="42">
        <v>0.16603899999999999</v>
      </c>
      <c r="W56" s="42">
        <v>0.10194600000000001</v>
      </c>
      <c r="X56" s="42">
        <v>9.0600999999999987E-2</v>
      </c>
      <c r="Y56" s="42">
        <v>8.9232000000000006E-2</v>
      </c>
      <c r="Z56" s="42">
        <v>2.4793000000000003E-2</v>
      </c>
      <c r="AA56" s="42">
        <v>1.2742E-2</v>
      </c>
      <c r="AB56" s="42">
        <v>1.7165E-2</v>
      </c>
      <c r="AC56" s="42">
        <v>2.3345999999999999E-2</v>
      </c>
      <c r="AD56" s="42">
        <v>1.8090000000000001E-3</v>
      </c>
      <c r="AE56" s="42">
        <v>2.398E-3</v>
      </c>
      <c r="AF56" s="42">
        <v>1.8499999999999999E-3</v>
      </c>
      <c r="AG56" s="42">
        <v>6.4349999999999997E-3</v>
      </c>
      <c r="AH56" s="42">
        <v>7.2400000000000003E-4</v>
      </c>
      <c r="AI56" s="42">
        <f t="shared" si="1"/>
        <v>5.1561279999999989</v>
      </c>
      <c r="AJ56" s="26"/>
      <c r="AK56" s="27"/>
      <c r="AL56" s="28"/>
      <c r="AM56" s="29"/>
      <c r="AN56" s="29"/>
    </row>
    <row r="57" spans="1:40" ht="12" customHeight="1" x14ac:dyDescent="0.25">
      <c r="A57" s="40"/>
      <c r="B57" s="41" t="s">
        <v>40</v>
      </c>
      <c r="C57" s="42">
        <v>2.9697000000000001E-2</v>
      </c>
      <c r="D57" s="42">
        <v>6.071E-2</v>
      </c>
      <c r="E57" s="42">
        <v>5.7911999999999998E-2</v>
      </c>
      <c r="F57" s="42">
        <v>5.2882999999999999E-2</v>
      </c>
      <c r="G57" s="42">
        <v>7.2108000000000005E-2</v>
      </c>
      <c r="H57" s="42">
        <v>0.101908</v>
      </c>
      <c r="I57" s="42">
        <v>2.9755999999999998E-2</v>
      </c>
      <c r="J57" s="42">
        <v>9.6397999999999998E-2</v>
      </c>
      <c r="K57" s="42">
        <v>8.6502999999999997E-2</v>
      </c>
      <c r="L57" s="42">
        <v>0.114847</v>
      </c>
      <c r="M57" s="42">
        <v>0.20399499999999998</v>
      </c>
      <c r="N57" s="42">
        <v>0.193855</v>
      </c>
      <c r="O57" s="42">
        <v>7.6918E-2</v>
      </c>
      <c r="P57" s="42">
        <v>7.4818999999999997E-2</v>
      </c>
      <c r="Q57" s="42">
        <v>0.105489</v>
      </c>
      <c r="R57" s="42">
        <v>0.11796399999999999</v>
      </c>
      <c r="S57" s="42">
        <v>0.167153</v>
      </c>
      <c r="T57" s="42">
        <v>0.39309400000000005</v>
      </c>
      <c r="U57" s="42">
        <v>0.40274300000000002</v>
      </c>
      <c r="V57" s="42">
        <v>0.32513999999999998</v>
      </c>
      <c r="W57" s="42">
        <v>0.36775800000000003</v>
      </c>
      <c r="X57" s="42">
        <v>0.39852799999999999</v>
      </c>
      <c r="Y57" s="42">
        <v>0.37946299999999999</v>
      </c>
      <c r="Z57" s="42">
        <v>0.34862500000000002</v>
      </c>
      <c r="AA57" s="42">
        <v>0.40022999999999997</v>
      </c>
      <c r="AB57" s="42">
        <v>0.41126600000000002</v>
      </c>
      <c r="AC57" s="42">
        <v>0.37760800000000005</v>
      </c>
      <c r="AD57" s="42">
        <v>0.38032500000000002</v>
      </c>
      <c r="AE57" s="42">
        <v>0.33521000000000001</v>
      </c>
      <c r="AF57" s="42">
        <v>0.33828399999999997</v>
      </c>
      <c r="AG57" s="42">
        <v>0.27287899999999998</v>
      </c>
      <c r="AH57" s="42">
        <v>0.257909</v>
      </c>
      <c r="AI57" s="42">
        <f t="shared" si="1"/>
        <v>7.0319769999999995</v>
      </c>
      <c r="AJ57" s="26"/>
      <c r="AK57" s="27"/>
      <c r="AL57" s="28"/>
      <c r="AM57" s="29"/>
      <c r="AN57" s="29"/>
    </row>
    <row r="58" spans="1:40" ht="12" customHeight="1" x14ac:dyDescent="0.25">
      <c r="A58" s="40"/>
      <c r="B58" s="41" t="s">
        <v>42</v>
      </c>
      <c r="C58" s="42">
        <v>0.15888400000000003</v>
      </c>
      <c r="D58" s="42">
        <v>0.203873</v>
      </c>
      <c r="E58" s="42">
        <v>0.23865899999999995</v>
      </c>
      <c r="F58" s="42">
        <v>0.239401</v>
      </c>
      <c r="G58" s="42">
        <v>0.32995199999999997</v>
      </c>
      <c r="H58" s="42">
        <v>0.91022900000000007</v>
      </c>
      <c r="I58" s="42">
        <v>0.67201499999999992</v>
      </c>
      <c r="J58" s="42">
        <v>0.62092899999999995</v>
      </c>
      <c r="K58" s="42">
        <v>0.84998299999999993</v>
      </c>
      <c r="L58" s="42">
        <v>1.51353</v>
      </c>
      <c r="M58" s="42">
        <v>2.8131930000000001</v>
      </c>
      <c r="N58" s="42">
        <v>2.0061960000000001</v>
      </c>
      <c r="O58" s="42">
        <v>0.90302099999999985</v>
      </c>
      <c r="P58" s="42">
        <v>0.68724499999999999</v>
      </c>
      <c r="Q58" s="42">
        <v>0.74531400000000003</v>
      </c>
      <c r="R58" s="42">
        <v>0.87208799999999997</v>
      </c>
      <c r="S58" s="42">
        <v>0.86662900000000009</v>
      </c>
      <c r="T58" s="42">
        <v>1.7480690000000003</v>
      </c>
      <c r="U58" s="42">
        <v>2.3460919999999996</v>
      </c>
      <c r="V58" s="42">
        <v>2.0272580000000002</v>
      </c>
      <c r="W58" s="42">
        <v>2.1818590000000002</v>
      </c>
      <c r="X58" s="42">
        <v>2.103739</v>
      </c>
      <c r="Y58" s="42">
        <v>2.1496629999999994</v>
      </c>
      <c r="Z58" s="42">
        <v>1.855019</v>
      </c>
      <c r="AA58" s="42">
        <v>1.8630570000000004</v>
      </c>
      <c r="AB58" s="42">
        <v>1.8669589999999996</v>
      </c>
      <c r="AC58" s="42">
        <v>1.8127709999999997</v>
      </c>
      <c r="AD58" s="42">
        <v>1.870625</v>
      </c>
      <c r="AE58" s="42">
        <v>1.8259590000000001</v>
      </c>
      <c r="AF58" s="42">
        <v>1.6950149999999999</v>
      </c>
      <c r="AG58" s="42">
        <v>1.4638890000000002</v>
      </c>
      <c r="AH58" s="42">
        <v>1.5762299999999998</v>
      </c>
      <c r="AI58" s="42">
        <f t="shared" si="1"/>
        <v>43.017344999999992</v>
      </c>
      <c r="AJ58" s="26"/>
      <c r="AK58" s="27"/>
      <c r="AL58" s="28"/>
      <c r="AM58" s="29"/>
      <c r="AN58" s="29"/>
    </row>
    <row r="59" spans="1:40" ht="12" customHeight="1" x14ac:dyDescent="0.25">
      <c r="A59" s="40"/>
      <c r="B59" s="41" t="s">
        <v>44</v>
      </c>
      <c r="C59" s="42">
        <v>9.1896000000000005E-2</v>
      </c>
      <c r="D59" s="42">
        <v>9.8823000000000008E-2</v>
      </c>
      <c r="E59" s="42">
        <v>0.12654000000000001</v>
      </c>
      <c r="F59" s="42">
        <v>0.15849800000000003</v>
      </c>
      <c r="G59" s="42">
        <v>0.22254800000000002</v>
      </c>
      <c r="H59" s="42">
        <v>0.29998900000000001</v>
      </c>
      <c r="I59" s="42">
        <v>0.32380900000000001</v>
      </c>
      <c r="J59" s="42">
        <v>0.35595399999999999</v>
      </c>
      <c r="K59" s="42">
        <v>0.40175199999999994</v>
      </c>
      <c r="L59" s="42">
        <v>0.49260100000000007</v>
      </c>
      <c r="M59" s="42">
        <v>0.53917199999999998</v>
      </c>
      <c r="N59" s="42">
        <v>0.86531800000000003</v>
      </c>
      <c r="O59" s="42">
        <v>0.64635500000000001</v>
      </c>
      <c r="P59" s="42">
        <v>0.7401890000000001</v>
      </c>
      <c r="Q59" s="42">
        <v>0.97353099999999992</v>
      </c>
      <c r="R59" s="42">
        <v>1.1686910000000004</v>
      </c>
      <c r="S59" s="42">
        <v>1.6291550000000006</v>
      </c>
      <c r="T59" s="42">
        <v>2.6348630000000006</v>
      </c>
      <c r="U59" s="42">
        <v>2.3962749999999997</v>
      </c>
      <c r="V59" s="42">
        <v>1.9332480000000001</v>
      </c>
      <c r="W59" s="42">
        <v>2.0505879999999999</v>
      </c>
      <c r="X59" s="42">
        <v>1.8928500000000001</v>
      </c>
      <c r="Y59" s="42">
        <v>1.7904720000000001</v>
      </c>
      <c r="Z59" s="42">
        <v>1.7425769999999998</v>
      </c>
      <c r="AA59" s="42">
        <v>1.6278320000000002</v>
      </c>
      <c r="AB59" s="42">
        <v>1.690653</v>
      </c>
      <c r="AC59" s="42">
        <v>1.6861950000000001</v>
      </c>
      <c r="AD59" s="42">
        <v>1.7535260000000004</v>
      </c>
      <c r="AE59" s="42">
        <v>1.9364859999999999</v>
      </c>
      <c r="AF59" s="42">
        <v>1.9689159999999999</v>
      </c>
      <c r="AG59" s="42">
        <v>1.9988350000000001</v>
      </c>
      <c r="AH59" s="42">
        <v>2.2085220000000003</v>
      </c>
      <c r="AI59" s="42">
        <f t="shared" si="1"/>
        <v>38.446659000000011</v>
      </c>
      <c r="AJ59" s="26"/>
      <c r="AK59" s="27"/>
      <c r="AL59" s="28"/>
      <c r="AM59" s="29"/>
      <c r="AN59" s="29"/>
    </row>
    <row r="60" spans="1:40" ht="12" customHeight="1" x14ac:dyDescent="0.25">
      <c r="A60" s="40"/>
      <c r="B60" s="41" t="s">
        <v>46</v>
      </c>
      <c r="C60" s="42">
        <v>0.104958</v>
      </c>
      <c r="D60" s="42">
        <v>0.14204600000000001</v>
      </c>
      <c r="E60" s="42">
        <v>0.21132899999999999</v>
      </c>
      <c r="F60" s="42">
        <v>0.177421</v>
      </c>
      <c r="G60" s="42">
        <v>0.25378400000000001</v>
      </c>
      <c r="H60" s="42">
        <v>0.80341900000000011</v>
      </c>
      <c r="I60" s="42">
        <v>0.23058900000000002</v>
      </c>
      <c r="J60" s="42">
        <v>0.33640700000000001</v>
      </c>
      <c r="K60" s="42">
        <v>0.50511400000000006</v>
      </c>
      <c r="L60" s="42">
        <v>0.27449599999999996</v>
      </c>
      <c r="M60" s="42">
        <v>0.42111999999999983</v>
      </c>
      <c r="N60" s="42">
        <v>0.45300099999999999</v>
      </c>
      <c r="O60" s="42">
        <v>0.47324200000000005</v>
      </c>
      <c r="P60" s="42">
        <v>0.59537400000000029</v>
      </c>
      <c r="Q60" s="42">
        <v>0.59847700000000004</v>
      </c>
      <c r="R60" s="42">
        <v>0.96759200000000012</v>
      </c>
      <c r="S60" s="42">
        <v>1.4339360000000001</v>
      </c>
      <c r="T60" s="42">
        <v>2.0386160000000002</v>
      </c>
      <c r="U60" s="42">
        <v>2.4344369999999995</v>
      </c>
      <c r="V60" s="42">
        <v>2.0889340000000001</v>
      </c>
      <c r="W60" s="42">
        <v>2.6699169999999999</v>
      </c>
      <c r="X60" s="42">
        <v>2.2340270000000002</v>
      </c>
      <c r="Y60" s="42">
        <v>1.9052289999999994</v>
      </c>
      <c r="Z60" s="42">
        <v>1.7868119999999998</v>
      </c>
      <c r="AA60" s="42">
        <v>1.8880369999999997</v>
      </c>
      <c r="AB60" s="42">
        <v>1.897316</v>
      </c>
      <c r="AC60" s="42">
        <v>1.9493639999999999</v>
      </c>
      <c r="AD60" s="42">
        <v>2.2737450000000003</v>
      </c>
      <c r="AE60" s="42">
        <v>3.1084959999999997</v>
      </c>
      <c r="AF60" s="42">
        <v>3.3630169999999988</v>
      </c>
      <c r="AG60" s="42">
        <v>3.3148939999999998</v>
      </c>
      <c r="AH60" s="42">
        <v>3.7948629999999994</v>
      </c>
      <c r="AI60" s="42">
        <f t="shared" si="1"/>
        <v>44.730009000000003</v>
      </c>
      <c r="AJ60" s="26"/>
      <c r="AK60" s="27"/>
      <c r="AL60" s="28"/>
      <c r="AM60" s="29"/>
      <c r="AN60" s="29"/>
    </row>
    <row r="61" spans="1:40" ht="12" customHeight="1" x14ac:dyDescent="0.25">
      <c r="A61" s="40"/>
      <c r="B61" s="41" t="s">
        <v>48</v>
      </c>
      <c r="C61" s="42">
        <v>2.8374E-2</v>
      </c>
      <c r="D61" s="42">
        <v>4.8891999999999998E-2</v>
      </c>
      <c r="E61" s="42">
        <v>5.0251000000000004E-2</v>
      </c>
      <c r="F61" s="42">
        <v>4.9291000000000001E-2</v>
      </c>
      <c r="G61" s="42">
        <v>4.3004000000000001E-2</v>
      </c>
      <c r="H61" s="42">
        <v>4.1406999999999999E-2</v>
      </c>
      <c r="I61" s="42">
        <v>2.5171000000000002E-2</v>
      </c>
      <c r="J61" s="42">
        <v>1.2518000000000001E-2</v>
      </c>
      <c r="K61" s="42">
        <v>1.2026000000000002E-2</v>
      </c>
      <c r="L61" s="42">
        <v>7.9450000000000007E-3</v>
      </c>
      <c r="M61" s="42">
        <v>1.2278000000000001E-2</v>
      </c>
      <c r="N61" s="42">
        <v>1.6946999999999997E-2</v>
      </c>
      <c r="O61" s="42">
        <v>1.4035999999999998E-2</v>
      </c>
      <c r="P61" s="42">
        <v>2.3029999999999998E-2</v>
      </c>
      <c r="Q61" s="42">
        <v>2.7306000000000004E-2</v>
      </c>
      <c r="R61" s="42">
        <v>2.5218000000000004E-2</v>
      </c>
      <c r="S61" s="42">
        <v>3.4788000000000006E-2</v>
      </c>
      <c r="T61" s="42">
        <v>7.7305999999999986E-2</v>
      </c>
      <c r="U61" s="42">
        <v>5.8335999999999999E-2</v>
      </c>
      <c r="V61" s="42">
        <v>5.5763000000000007E-2</v>
      </c>
      <c r="W61" s="42">
        <v>6.325299999999999E-2</v>
      </c>
      <c r="X61" s="42">
        <v>4.9926999999999999E-2</v>
      </c>
      <c r="Y61" s="42">
        <v>5.8699999999999995E-2</v>
      </c>
      <c r="Z61" s="42">
        <v>5.893099999999999E-2</v>
      </c>
      <c r="AA61" s="42">
        <v>8.8359000000000007E-2</v>
      </c>
      <c r="AB61" s="42">
        <v>7.8671999999999992E-2</v>
      </c>
      <c r="AC61" s="42">
        <v>9.9029000000000006E-2</v>
      </c>
      <c r="AD61" s="42">
        <v>0.14382</v>
      </c>
      <c r="AE61" s="42">
        <v>0.13493600000000003</v>
      </c>
      <c r="AF61" s="42">
        <v>0.11931600000000001</v>
      </c>
      <c r="AG61" s="42">
        <v>0.15162599999999998</v>
      </c>
      <c r="AH61" s="42">
        <v>0.17446300000000003</v>
      </c>
      <c r="AI61" s="42">
        <f t="shared" si="1"/>
        <v>1.884919</v>
      </c>
      <c r="AJ61" s="26"/>
      <c r="AK61" s="27"/>
      <c r="AL61" s="28"/>
      <c r="AM61" s="29"/>
      <c r="AN61" s="29"/>
    </row>
    <row r="62" spans="1:40" ht="12" customHeight="1" x14ac:dyDescent="0.25">
      <c r="A62" s="40"/>
      <c r="B62" s="41" t="s">
        <v>50</v>
      </c>
      <c r="C62" s="42">
        <v>3.3320000000000003E-3</v>
      </c>
      <c r="D62" s="42">
        <v>5.1700000000000001E-3</v>
      </c>
      <c r="E62" s="42">
        <v>9.663999999999999E-3</v>
      </c>
      <c r="F62" s="42">
        <v>2.6709999999999998E-2</v>
      </c>
      <c r="G62" s="42">
        <v>2.3445999999999998E-2</v>
      </c>
      <c r="H62" s="42">
        <v>3.7642999999999996E-2</v>
      </c>
      <c r="I62" s="42">
        <v>2.2105E-2</v>
      </c>
      <c r="J62" s="42">
        <v>2.5678000000000003E-2</v>
      </c>
      <c r="K62" s="42">
        <v>2.3524E-2</v>
      </c>
      <c r="L62" s="42">
        <v>1.0727E-2</v>
      </c>
      <c r="M62" s="42">
        <v>6.8116999999999997E-2</v>
      </c>
      <c r="N62" s="42">
        <v>4.8611000000000001E-2</v>
      </c>
      <c r="O62" s="42">
        <v>5.3602999999999998E-2</v>
      </c>
      <c r="P62" s="42">
        <v>1.6633000000000002E-2</v>
      </c>
      <c r="Q62" s="42">
        <v>2.5626000000000003E-2</v>
      </c>
      <c r="R62" s="42">
        <v>2.3202999999999998E-2</v>
      </c>
      <c r="S62" s="42">
        <v>3.1968999999999997E-2</v>
      </c>
      <c r="T62" s="42">
        <v>6.2469999999999998E-2</v>
      </c>
      <c r="U62" s="42">
        <v>5.1159999999999997E-2</v>
      </c>
      <c r="V62" s="42">
        <v>6.4305000000000001E-2</v>
      </c>
      <c r="W62" s="42">
        <v>5.8818999999999996E-2</v>
      </c>
      <c r="X62" s="42">
        <v>6.4454999999999998E-2</v>
      </c>
      <c r="Y62" s="42">
        <v>7.9155000000000003E-2</v>
      </c>
      <c r="Z62" s="42">
        <v>5.0496999999999993E-2</v>
      </c>
      <c r="AA62" s="42">
        <v>4.0960999999999997E-2</v>
      </c>
      <c r="AB62" s="42">
        <v>6.0659999999999999E-2</v>
      </c>
      <c r="AC62" s="42">
        <v>4.0407999999999999E-2</v>
      </c>
      <c r="AD62" s="42">
        <v>4.9796E-2</v>
      </c>
      <c r="AE62" s="42">
        <v>3.7617999999999999E-2</v>
      </c>
      <c r="AF62" s="42">
        <v>4.6662000000000002E-2</v>
      </c>
      <c r="AG62" s="42">
        <v>2.989E-2</v>
      </c>
      <c r="AH62" s="42">
        <v>3.2420999999999998E-2</v>
      </c>
      <c r="AI62" s="42">
        <f t="shared" si="1"/>
        <v>1.2250379999999998</v>
      </c>
      <c r="AJ62" s="26"/>
      <c r="AK62" s="27"/>
      <c r="AL62" s="28"/>
      <c r="AM62" s="29"/>
      <c r="AN62" s="29"/>
    </row>
    <row r="63" spans="1:40" ht="12" customHeight="1" x14ac:dyDescent="0.25">
      <c r="A63" s="40"/>
      <c r="B63" s="41" t="s">
        <v>52</v>
      </c>
      <c r="C63" s="42">
        <v>0.840333</v>
      </c>
      <c r="D63" s="42">
        <v>0.9067550000000002</v>
      </c>
      <c r="E63" s="42">
        <v>1.1006559999999999</v>
      </c>
      <c r="F63" s="42">
        <v>1.2557069999999999</v>
      </c>
      <c r="G63" s="42">
        <v>1.6823410000000005</v>
      </c>
      <c r="H63" s="42">
        <v>2.4984740000000003</v>
      </c>
      <c r="I63" s="42">
        <v>2.0721949999999998</v>
      </c>
      <c r="J63" s="42">
        <v>2.3836420000000005</v>
      </c>
      <c r="K63" s="42">
        <v>2.3956979999999994</v>
      </c>
      <c r="L63" s="42">
        <v>3.1508290000000008</v>
      </c>
      <c r="M63" s="42">
        <v>3.4156940000000002</v>
      </c>
      <c r="N63" s="42">
        <v>3.8730250000000006</v>
      </c>
      <c r="O63" s="42">
        <v>3.5053269999999999</v>
      </c>
      <c r="P63" s="42">
        <v>5.1629650000000016</v>
      </c>
      <c r="Q63" s="42">
        <v>5.6893009999999995</v>
      </c>
      <c r="R63" s="42">
        <v>5.81168</v>
      </c>
      <c r="S63" s="42">
        <v>6.2530630000000009</v>
      </c>
      <c r="T63" s="42">
        <v>10.839449</v>
      </c>
      <c r="U63" s="42">
        <v>12.155271000000003</v>
      </c>
      <c r="V63" s="42">
        <v>9.9136020000000027</v>
      </c>
      <c r="W63" s="42">
        <v>11.431034999999994</v>
      </c>
      <c r="X63" s="42">
        <v>12.191518</v>
      </c>
      <c r="Y63" s="42">
        <v>11.798109</v>
      </c>
      <c r="Z63" s="42">
        <v>11.130812000000004</v>
      </c>
      <c r="AA63" s="42">
        <v>11.053240999999998</v>
      </c>
      <c r="AB63" s="42">
        <v>10.880496000000001</v>
      </c>
      <c r="AC63" s="42">
        <v>10.571320999999998</v>
      </c>
      <c r="AD63" s="42">
        <v>12.085842999999999</v>
      </c>
      <c r="AE63" s="42">
        <v>13.662294999999999</v>
      </c>
      <c r="AF63" s="42">
        <v>14.981018000000006</v>
      </c>
      <c r="AG63" s="42">
        <v>12.489381000000002</v>
      </c>
      <c r="AH63" s="42">
        <v>14.15709</v>
      </c>
      <c r="AI63" s="42">
        <f t="shared" si="1"/>
        <v>231.33816600000003</v>
      </c>
      <c r="AJ63" s="26"/>
      <c r="AK63" s="27"/>
      <c r="AL63" s="28"/>
      <c r="AM63" s="29"/>
      <c r="AN63" s="29"/>
    </row>
    <row r="64" spans="1:40" ht="12" customHeight="1" x14ac:dyDescent="0.25">
      <c r="A64" s="40"/>
      <c r="B64" s="41" t="s">
        <v>427</v>
      </c>
      <c r="C64" s="42">
        <v>10.303441999999999</v>
      </c>
      <c r="D64" s="42">
        <v>19.637412000000001</v>
      </c>
      <c r="E64" s="42">
        <v>12.475382999999997</v>
      </c>
      <c r="F64" s="42">
        <v>15.065358999999999</v>
      </c>
      <c r="G64" s="42">
        <v>20.607979</v>
      </c>
      <c r="H64" s="42">
        <v>31.584156000000011</v>
      </c>
      <c r="I64" s="42">
        <v>28.896368999999996</v>
      </c>
      <c r="J64" s="42">
        <v>51.059770999999998</v>
      </c>
      <c r="K64" s="42">
        <v>39.293980000000005</v>
      </c>
      <c r="L64" s="42">
        <v>48.597414000000008</v>
      </c>
      <c r="M64" s="42">
        <v>55.796623000000018</v>
      </c>
      <c r="N64" s="42">
        <v>42.276046000000001</v>
      </c>
      <c r="O64" s="42">
        <v>33.579407999999994</v>
      </c>
      <c r="P64" s="42">
        <v>42.279221999999997</v>
      </c>
      <c r="Q64" s="42">
        <v>44.235165000000009</v>
      </c>
      <c r="R64" s="42">
        <v>46.13907500000002</v>
      </c>
      <c r="S64" s="42">
        <v>44.475266000000005</v>
      </c>
      <c r="T64" s="42">
        <v>78.401516999999998</v>
      </c>
      <c r="U64" s="42">
        <v>89.515389999999996</v>
      </c>
      <c r="V64" s="42">
        <v>63.892661999999994</v>
      </c>
      <c r="W64" s="42">
        <v>66.774091999999996</v>
      </c>
      <c r="X64" s="42">
        <v>67.630512999999979</v>
      </c>
      <c r="Y64" s="42">
        <v>63.553141999999994</v>
      </c>
      <c r="Z64" s="42">
        <v>55.420090000000002</v>
      </c>
      <c r="AA64" s="42">
        <v>54.655316999999997</v>
      </c>
      <c r="AB64" s="42">
        <v>54.176307000000001</v>
      </c>
      <c r="AC64" s="42">
        <v>51.838546999999991</v>
      </c>
      <c r="AD64" s="42">
        <v>53.702727999999993</v>
      </c>
      <c r="AE64" s="42">
        <v>58.239119000000002</v>
      </c>
      <c r="AF64" s="42">
        <v>60.024010999999994</v>
      </c>
      <c r="AG64" s="42">
        <v>50.839683000000008</v>
      </c>
      <c r="AH64" s="42">
        <v>56.121567000000013</v>
      </c>
      <c r="AI64" s="42">
        <f t="shared" si="1"/>
        <v>1511.0867549999998</v>
      </c>
      <c r="AJ64" s="26"/>
      <c r="AK64" s="27"/>
      <c r="AL64" s="28"/>
      <c r="AM64" s="29"/>
      <c r="AN64" s="29"/>
    </row>
    <row r="65" spans="1:40" ht="12" customHeight="1" x14ac:dyDescent="0.25">
      <c r="A65" s="40"/>
      <c r="B65" s="41"/>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26"/>
      <c r="AK65" s="27"/>
      <c r="AL65" s="28"/>
      <c r="AM65" s="29"/>
      <c r="AN65" s="29"/>
    </row>
    <row r="66" spans="1:40" ht="12" customHeight="1" x14ac:dyDescent="0.25">
      <c r="A66" s="98" t="s">
        <v>437</v>
      </c>
      <c r="B66" s="99"/>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26"/>
      <c r="AK66" s="27"/>
      <c r="AL66" s="28"/>
      <c r="AM66" s="29"/>
      <c r="AN66" s="29"/>
    </row>
    <row r="67" spans="1:40" ht="12" customHeight="1" x14ac:dyDescent="0.25">
      <c r="A67" s="40"/>
      <c r="B67" s="41"/>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26"/>
      <c r="AK67" s="27"/>
      <c r="AL67" s="28"/>
      <c r="AM67" s="29"/>
      <c r="AN67" s="29"/>
    </row>
    <row r="68" spans="1:40" ht="12" customHeight="1" x14ac:dyDescent="0.25">
      <c r="A68" s="40"/>
      <c r="B68" s="41" t="s">
        <v>4</v>
      </c>
      <c r="C68" s="43">
        <f>IF(C10&gt;0,C39/C10*100,"--")</f>
        <v>1.9306175891141815</v>
      </c>
      <c r="D68" s="43">
        <f t="shared" ref="D68:AI68" si="2">IF(D10&gt;0,D39/D10*100,"--")</f>
        <v>1.75510039685066</v>
      </c>
      <c r="E68" s="43">
        <f t="shared" si="2"/>
        <v>1.2482865771598139</v>
      </c>
      <c r="F68" s="43">
        <f t="shared" si="2"/>
        <v>1.4742667526355642</v>
      </c>
      <c r="G68" s="43">
        <f t="shared" si="2"/>
        <v>1.3945467336134429</v>
      </c>
      <c r="H68" s="43">
        <f t="shared" si="2"/>
        <v>1.9198744891387534</v>
      </c>
      <c r="I68" s="43">
        <f t="shared" si="2"/>
        <v>1.6123578030249255</v>
      </c>
      <c r="J68" s="43">
        <f t="shared" si="2"/>
        <v>2.0853377768419752</v>
      </c>
      <c r="K68" s="43">
        <f t="shared" si="2"/>
        <v>3.1416752602475793</v>
      </c>
      <c r="L68" s="43">
        <f t="shared" si="2"/>
        <v>2.8058917863453798</v>
      </c>
      <c r="M68" s="43">
        <f t="shared" si="2"/>
        <v>2.1981225086124203</v>
      </c>
      <c r="N68" s="43">
        <f t="shared" si="2"/>
        <v>1.7729983261061906</v>
      </c>
      <c r="O68" s="43">
        <f t="shared" si="2"/>
        <v>1.6622135580747428</v>
      </c>
      <c r="P68" s="43">
        <f t="shared" si="2"/>
        <v>3.3797476000697197</v>
      </c>
      <c r="Q68" s="43">
        <f t="shared" si="2"/>
        <v>2.1454579872263166</v>
      </c>
      <c r="R68" s="43">
        <f t="shared" si="2"/>
        <v>2.2415520885728033</v>
      </c>
      <c r="S68" s="43">
        <f t="shared" si="2"/>
        <v>2.1886416120844787</v>
      </c>
      <c r="T68" s="43">
        <f t="shared" si="2"/>
        <v>2.8557197621646129</v>
      </c>
      <c r="U68" s="43">
        <f t="shared" si="2"/>
        <v>3.6305179824055402</v>
      </c>
      <c r="V68" s="43">
        <f t="shared" si="2"/>
        <v>4.3917464333671337</v>
      </c>
      <c r="W68" s="43">
        <f t="shared" si="2"/>
        <v>2.8977645797604614</v>
      </c>
      <c r="X68" s="43">
        <f t="shared" si="2"/>
        <v>4.7927672812562472</v>
      </c>
      <c r="Y68" s="43">
        <f t="shared" si="2"/>
        <v>3.4875921012263751</v>
      </c>
      <c r="Z68" s="43">
        <f t="shared" si="2"/>
        <v>6.1543555987130336</v>
      </c>
      <c r="AA68" s="43">
        <f t="shared" si="2"/>
        <v>4.8432708790703156</v>
      </c>
      <c r="AB68" s="43">
        <f t="shared" si="2"/>
        <v>5.1255061043642707</v>
      </c>
      <c r="AC68" s="43">
        <f t="shared" si="2"/>
        <v>4.9730032783112899</v>
      </c>
      <c r="AD68" s="43">
        <f t="shared" si="2"/>
        <v>4.011224310642902</v>
      </c>
      <c r="AE68" s="43">
        <f t="shared" si="2"/>
        <v>3.3122970240024823</v>
      </c>
      <c r="AF68" s="43">
        <f t="shared" si="2"/>
        <v>2.5181121374365292</v>
      </c>
      <c r="AG68" s="43">
        <f t="shared" si="2"/>
        <v>3.4676183920391401</v>
      </c>
      <c r="AH68" s="43">
        <f t="shared" si="2"/>
        <v>2.67381910854317</v>
      </c>
      <c r="AI68" s="43">
        <f t="shared" si="2"/>
        <v>2.8131610004723195</v>
      </c>
      <c r="AJ68" s="26"/>
      <c r="AK68" s="27"/>
      <c r="AL68" s="28"/>
      <c r="AM68" s="29"/>
      <c r="AN68" s="29"/>
    </row>
    <row r="69" spans="1:40" ht="12" customHeight="1" x14ac:dyDescent="0.25">
      <c r="A69" s="40"/>
      <c r="B69" s="41" t="s">
        <v>6</v>
      </c>
      <c r="C69" s="43">
        <f t="shared" ref="C69:AI77" si="3">IF(C11&gt;0,C40/C11*100,"--")</f>
        <v>1.4424137470530289</v>
      </c>
      <c r="D69" s="43">
        <f t="shared" si="3"/>
        <v>1.5349950028004777</v>
      </c>
      <c r="E69" s="43">
        <f t="shared" si="3"/>
        <v>2.1436006352444399</v>
      </c>
      <c r="F69" s="43">
        <f t="shared" si="3"/>
        <v>1.9294172197165449</v>
      </c>
      <c r="G69" s="43">
        <f t="shared" si="3"/>
        <v>2.1632856341271935</v>
      </c>
      <c r="H69" s="43">
        <f t="shared" si="3"/>
        <v>1.8185828050660249</v>
      </c>
      <c r="I69" s="43">
        <f t="shared" si="3"/>
        <v>0.96810237850063763</v>
      </c>
      <c r="J69" s="43">
        <f t="shared" si="3"/>
        <v>2.7969204240558008</v>
      </c>
      <c r="K69" s="43">
        <f t="shared" si="3"/>
        <v>1.5102625629375588</v>
      </c>
      <c r="L69" s="43">
        <f t="shared" si="3"/>
        <v>1.1550397821933167</v>
      </c>
      <c r="M69" s="43">
        <f t="shared" si="3"/>
        <v>0.71491681384732386</v>
      </c>
      <c r="N69" s="43">
        <f t="shared" si="3"/>
        <v>0.90007738613929555</v>
      </c>
      <c r="O69" s="43">
        <f t="shared" si="3"/>
        <v>1.0017293290790148</v>
      </c>
      <c r="P69" s="43">
        <f t="shared" si="3"/>
        <v>1.1976287600311761</v>
      </c>
      <c r="Q69" s="43">
        <f t="shared" si="3"/>
        <v>0.930452042688241</v>
      </c>
      <c r="R69" s="43">
        <f t="shared" si="3"/>
        <v>0.82232913138663866</v>
      </c>
      <c r="S69" s="43">
        <f t="shared" si="3"/>
        <v>0.66486057392802234</v>
      </c>
      <c r="T69" s="43">
        <f t="shared" si="3"/>
        <v>1.1216165045591948</v>
      </c>
      <c r="U69" s="43">
        <f t="shared" si="3"/>
        <v>1.6665373957324425</v>
      </c>
      <c r="V69" s="43">
        <f t="shared" si="3"/>
        <v>1.2167958874001941</v>
      </c>
      <c r="W69" s="43">
        <f t="shared" si="3"/>
        <v>1.3922379073261688</v>
      </c>
      <c r="X69" s="43">
        <f t="shared" si="3"/>
        <v>1.5629698059681632</v>
      </c>
      <c r="Y69" s="43">
        <f t="shared" si="3"/>
        <v>1.723368006046418</v>
      </c>
      <c r="Z69" s="43">
        <f t="shared" si="3"/>
        <v>1.4024127280555663</v>
      </c>
      <c r="AA69" s="43">
        <f t="shared" si="3"/>
        <v>1.3557385466354654</v>
      </c>
      <c r="AB69" s="43">
        <f t="shared" si="3"/>
        <v>1.439487864264859</v>
      </c>
      <c r="AC69" s="43">
        <f t="shared" si="3"/>
        <v>1.3717217283818539</v>
      </c>
      <c r="AD69" s="43">
        <f t="shared" si="3"/>
        <v>1.3628567907462956</v>
      </c>
      <c r="AE69" s="43">
        <f t="shared" si="3"/>
        <v>1.2811363440034569</v>
      </c>
      <c r="AF69" s="43">
        <f t="shared" ref="AF69:AH69" si="4">IF(AF11&gt;0,AF40/AF11*100,"--")</f>
        <v>1.4079492339035862</v>
      </c>
      <c r="AG69" s="43">
        <f t="shared" si="4"/>
        <v>1.4432517075376143</v>
      </c>
      <c r="AH69" s="43">
        <f t="shared" si="4"/>
        <v>1.4938785218374768</v>
      </c>
      <c r="AI69" s="43">
        <f t="shared" si="3"/>
        <v>1.2518014391651071</v>
      </c>
      <c r="AJ69" s="26"/>
      <c r="AK69" s="27"/>
      <c r="AL69" s="28"/>
      <c r="AM69" s="29"/>
      <c r="AN69" s="29"/>
    </row>
    <row r="70" spans="1:40" ht="12" customHeight="1" x14ac:dyDescent="0.25">
      <c r="A70" s="40"/>
      <c r="B70" s="41" t="s">
        <v>8</v>
      </c>
      <c r="C70" s="43">
        <f t="shared" si="3"/>
        <v>1.210393537850019</v>
      </c>
      <c r="D70" s="43">
        <f t="shared" si="3"/>
        <v>1.1224406806454201</v>
      </c>
      <c r="E70" s="43">
        <f t="shared" si="3"/>
        <v>1.5187998978560331</v>
      </c>
      <c r="F70" s="43">
        <f t="shared" si="3"/>
        <v>1.2190046700733315</v>
      </c>
      <c r="G70" s="43">
        <f t="shared" si="3"/>
        <v>1.6784447764638561</v>
      </c>
      <c r="H70" s="43">
        <f t="shared" si="3"/>
        <v>1.4969643435137161</v>
      </c>
      <c r="I70" s="43">
        <f t="shared" si="3"/>
        <v>1.3941470483206211</v>
      </c>
      <c r="J70" s="43">
        <f t="shared" si="3"/>
        <v>1.3047580335348312</v>
      </c>
      <c r="K70" s="43">
        <f t="shared" si="3"/>
        <v>1.2717855893140639</v>
      </c>
      <c r="L70" s="43">
        <f t="shared" si="3"/>
        <v>0.71645245768702315</v>
      </c>
      <c r="M70" s="43">
        <f t="shared" si="3"/>
        <v>1.1433045913852067</v>
      </c>
      <c r="N70" s="43">
        <f t="shared" si="3"/>
        <v>1.1596551607894623</v>
      </c>
      <c r="O70" s="43">
        <f t="shared" si="3"/>
        <v>0.9737211254761704</v>
      </c>
      <c r="P70" s="43">
        <f t="shared" si="3"/>
        <v>1.433112004073593</v>
      </c>
      <c r="Q70" s="43">
        <f t="shared" si="3"/>
        <v>1.1967241673777371</v>
      </c>
      <c r="R70" s="43">
        <f t="shared" si="3"/>
        <v>1.4963480552216875</v>
      </c>
      <c r="S70" s="43">
        <f t="shared" si="3"/>
        <v>1.4188755268475326</v>
      </c>
      <c r="T70" s="43">
        <f t="shared" si="3"/>
        <v>2.2703349990679436</v>
      </c>
      <c r="U70" s="43">
        <f t="shared" si="3"/>
        <v>2.255040980976478</v>
      </c>
      <c r="V70" s="43">
        <f t="shared" si="3"/>
        <v>2.3068054436613763</v>
      </c>
      <c r="W70" s="43">
        <f t="shared" si="3"/>
        <v>2.1313262553967003</v>
      </c>
      <c r="X70" s="43">
        <f t="shared" si="3"/>
        <v>1.843924006863926</v>
      </c>
      <c r="Y70" s="43">
        <f t="shared" si="3"/>
        <v>1.866077965613588</v>
      </c>
      <c r="Z70" s="43">
        <f t="shared" si="3"/>
        <v>1.7675071647822247</v>
      </c>
      <c r="AA70" s="43">
        <f t="shared" si="3"/>
        <v>1.6405628050523227</v>
      </c>
      <c r="AB70" s="43">
        <f t="shared" si="3"/>
        <v>1.4600549988586695</v>
      </c>
      <c r="AC70" s="43">
        <f t="shared" si="3"/>
        <v>1.6712319399814792</v>
      </c>
      <c r="AD70" s="43">
        <f t="shared" si="3"/>
        <v>1.546087413796899</v>
      </c>
      <c r="AE70" s="43">
        <f t="shared" si="3"/>
        <v>1.6868625978628105</v>
      </c>
      <c r="AF70" s="43">
        <f t="shared" ref="AF70:AH70" si="5">IF(AF12&gt;0,AF41/AF12*100,"--")</f>
        <v>1.8306274085295762</v>
      </c>
      <c r="AG70" s="43">
        <f t="shared" si="5"/>
        <v>1.5816037865296382</v>
      </c>
      <c r="AH70" s="43">
        <f t="shared" si="5"/>
        <v>2.0090324731104512</v>
      </c>
      <c r="AI70" s="43">
        <f t="shared" si="3"/>
        <v>1.6128047243733634</v>
      </c>
      <c r="AJ70" s="26"/>
      <c r="AK70" s="27"/>
      <c r="AL70" s="28"/>
      <c r="AM70" s="29"/>
      <c r="AN70" s="29"/>
    </row>
    <row r="71" spans="1:40" ht="12" customHeight="1" x14ac:dyDescent="0.25">
      <c r="A71" s="40"/>
      <c r="B71" s="41" t="s">
        <v>10</v>
      </c>
      <c r="C71" s="43">
        <f t="shared" si="3"/>
        <v>4.0570480914138303</v>
      </c>
      <c r="D71" s="43">
        <f t="shared" si="3"/>
        <v>4.2524402629920202</v>
      </c>
      <c r="E71" s="43">
        <f t="shared" si="3"/>
        <v>5.9017932748293322</v>
      </c>
      <c r="F71" s="43">
        <f t="shared" si="3"/>
        <v>14.926930908447053</v>
      </c>
      <c r="G71" s="43">
        <f t="shared" si="3"/>
        <v>12.034414035623525</v>
      </c>
      <c r="H71" s="43">
        <f t="shared" si="3"/>
        <v>9.7911246172269006</v>
      </c>
      <c r="I71" s="43">
        <f t="shared" si="3"/>
        <v>2.9698573900428173</v>
      </c>
      <c r="J71" s="43">
        <f t="shared" si="3"/>
        <v>2.6196178433210844</v>
      </c>
      <c r="K71" s="43">
        <f t="shared" si="3"/>
        <v>1.7823775447770414</v>
      </c>
      <c r="L71" s="43">
        <f t="shared" si="3"/>
        <v>1.7877498531142288</v>
      </c>
      <c r="M71" s="43">
        <f t="shared" si="3"/>
        <v>1.8803868697417112</v>
      </c>
      <c r="N71" s="43">
        <f t="shared" si="3"/>
        <v>1.7805581609191057</v>
      </c>
      <c r="O71" s="43">
        <f t="shared" si="3"/>
        <v>1.8327521328251311</v>
      </c>
      <c r="P71" s="43">
        <f t="shared" si="3"/>
        <v>2.390657340015097</v>
      </c>
      <c r="Q71" s="43">
        <f t="shared" si="3"/>
        <v>4.5806516100883785</v>
      </c>
      <c r="R71" s="43">
        <f t="shared" si="3"/>
        <v>2.7244139484184609</v>
      </c>
      <c r="S71" s="43">
        <f t="shared" si="3"/>
        <v>3.2452522926553615</v>
      </c>
      <c r="T71" s="43">
        <f t="shared" si="3"/>
        <v>5.1028901105419191</v>
      </c>
      <c r="U71" s="43">
        <f t="shared" si="3"/>
        <v>5.2084804918054717</v>
      </c>
      <c r="V71" s="43">
        <f t="shared" si="3"/>
        <v>4.7336486908331459</v>
      </c>
      <c r="W71" s="43">
        <f t="shared" si="3"/>
        <v>4.4043534640532771</v>
      </c>
      <c r="X71" s="43">
        <f t="shared" si="3"/>
        <v>3.9220427620395335</v>
      </c>
      <c r="Y71" s="43">
        <f t="shared" si="3"/>
        <v>2.2966553220522585</v>
      </c>
      <c r="Z71" s="43">
        <f t="shared" si="3"/>
        <v>2.2747839111305268</v>
      </c>
      <c r="AA71" s="43">
        <f t="shared" si="3"/>
        <v>1.6051011816035414</v>
      </c>
      <c r="AB71" s="43">
        <f t="shared" si="3"/>
        <v>1.5007743801912612</v>
      </c>
      <c r="AC71" s="43">
        <f t="shared" si="3"/>
        <v>2.2827529176714623</v>
      </c>
      <c r="AD71" s="43">
        <f t="shared" si="3"/>
        <v>1.9536354727274889</v>
      </c>
      <c r="AE71" s="43">
        <f t="shared" si="3"/>
        <v>1.8863265107391713</v>
      </c>
      <c r="AF71" s="43">
        <f t="shared" ref="AF71:AH71" si="6">IF(AF13&gt;0,AF42/AF13*100,"--")</f>
        <v>1.9065620371512013</v>
      </c>
      <c r="AG71" s="43">
        <f t="shared" si="6"/>
        <v>2.2586523060714332</v>
      </c>
      <c r="AH71" s="43">
        <f t="shared" si="6"/>
        <v>2.163234496695845</v>
      </c>
      <c r="AI71" s="43">
        <f t="shared" si="3"/>
        <v>2.5916461240376969</v>
      </c>
      <c r="AJ71" s="26"/>
      <c r="AK71" s="27"/>
      <c r="AL71" s="28"/>
      <c r="AM71" s="29"/>
      <c r="AN71" s="29"/>
    </row>
    <row r="72" spans="1:40" ht="12" customHeight="1" x14ac:dyDescent="0.25">
      <c r="A72" s="40"/>
      <c r="B72" s="41" t="s">
        <v>12</v>
      </c>
      <c r="C72" s="43">
        <f t="shared" si="3"/>
        <v>0.6111943157574472</v>
      </c>
      <c r="D72" s="43">
        <f t="shared" si="3"/>
        <v>0.7296802010816904</v>
      </c>
      <c r="E72" s="43">
        <f t="shared" si="3"/>
        <v>0.52442282843998367</v>
      </c>
      <c r="F72" s="43">
        <f t="shared" si="3"/>
        <v>1.3847497982404848</v>
      </c>
      <c r="G72" s="43">
        <f t="shared" si="3"/>
        <v>0.88930982163312011</v>
      </c>
      <c r="H72" s="43">
        <f t="shared" si="3"/>
        <v>0.79106320008474196</v>
      </c>
      <c r="I72" s="43">
        <f t="shared" si="3"/>
        <v>0.93239256834339057</v>
      </c>
      <c r="J72" s="43">
        <f t="shared" si="3"/>
        <v>0.91973002906680157</v>
      </c>
      <c r="K72" s="43">
        <f t="shared" si="3"/>
        <v>0.96642333080815579</v>
      </c>
      <c r="L72" s="43">
        <f t="shared" si="3"/>
        <v>0.66308030179449695</v>
      </c>
      <c r="M72" s="43">
        <f t="shared" si="3"/>
        <v>0.9742379721369534</v>
      </c>
      <c r="N72" s="43">
        <f t="shared" si="3"/>
        <v>0.85569691814010307</v>
      </c>
      <c r="O72" s="43">
        <f t="shared" si="3"/>
        <v>0.80428779109970494</v>
      </c>
      <c r="P72" s="43">
        <f t="shared" si="3"/>
        <v>1.0356713904595112</v>
      </c>
      <c r="Q72" s="43">
        <f t="shared" si="3"/>
        <v>0.92975696030886557</v>
      </c>
      <c r="R72" s="43">
        <f t="shared" si="3"/>
        <v>1.032696139562709</v>
      </c>
      <c r="S72" s="43">
        <f t="shared" si="3"/>
        <v>0.97806037286979874</v>
      </c>
      <c r="T72" s="43">
        <f t="shared" si="3"/>
        <v>1.5850163098813184</v>
      </c>
      <c r="U72" s="43">
        <f t="shared" si="3"/>
        <v>1.5213976398548954</v>
      </c>
      <c r="V72" s="43">
        <f t="shared" si="3"/>
        <v>1.4916625422392562</v>
      </c>
      <c r="W72" s="43">
        <f t="shared" si="3"/>
        <v>1.2965647397529747</v>
      </c>
      <c r="X72" s="43">
        <f t="shared" si="3"/>
        <v>1.249851262850991</v>
      </c>
      <c r="Y72" s="43">
        <f t="shared" si="3"/>
        <v>1.308631558477777</v>
      </c>
      <c r="Z72" s="43">
        <f t="shared" si="3"/>
        <v>1.2062324130152706</v>
      </c>
      <c r="AA72" s="43">
        <f t="shared" si="3"/>
        <v>1.1666924822199463</v>
      </c>
      <c r="AB72" s="43">
        <f t="shared" si="3"/>
        <v>1.0933736497193887</v>
      </c>
      <c r="AC72" s="43">
        <f t="shared" si="3"/>
        <v>1.0863295840842131</v>
      </c>
      <c r="AD72" s="43">
        <f t="shared" si="3"/>
        <v>1.1741014004006696</v>
      </c>
      <c r="AE72" s="43">
        <f t="shared" si="3"/>
        <v>1.1279241218357983</v>
      </c>
      <c r="AF72" s="43">
        <f t="shared" ref="AF72:AH72" si="7">IF(AF14&gt;0,AF43/AF14*100,"--")</f>
        <v>1.1965780692892996</v>
      </c>
      <c r="AG72" s="43">
        <f t="shared" si="7"/>
        <v>1.165368583072701</v>
      </c>
      <c r="AH72" s="43">
        <f t="shared" si="7"/>
        <v>1.2851758919400287</v>
      </c>
      <c r="AI72" s="43">
        <f t="shared" si="3"/>
        <v>1.1166047996089765</v>
      </c>
      <c r="AJ72" s="26"/>
      <c r="AK72" s="27"/>
      <c r="AL72" s="28"/>
      <c r="AM72" s="29"/>
      <c r="AN72" s="29"/>
    </row>
    <row r="73" spans="1:40" ht="12" customHeight="1" x14ac:dyDescent="0.25">
      <c r="A73" s="40"/>
      <c r="B73" s="41" t="s">
        <v>14</v>
      </c>
      <c r="C73" s="43">
        <f t="shared" si="3"/>
        <v>1.1166419133253276</v>
      </c>
      <c r="D73" s="43">
        <f t="shared" si="3"/>
        <v>1.1064774813439113</v>
      </c>
      <c r="E73" s="43">
        <f t="shared" si="3"/>
        <v>1.1531230925390969</v>
      </c>
      <c r="F73" s="43">
        <f t="shared" si="3"/>
        <v>0.8612140587062046</v>
      </c>
      <c r="G73" s="43">
        <f t="shared" si="3"/>
        <v>1.1768566735525228</v>
      </c>
      <c r="H73" s="43">
        <f t="shared" si="3"/>
        <v>1.1955023547084049</v>
      </c>
      <c r="I73" s="43">
        <f t="shared" si="3"/>
        <v>1.27477537652954</v>
      </c>
      <c r="J73" s="43">
        <f t="shared" si="3"/>
        <v>1.1711555547397581</v>
      </c>
      <c r="K73" s="43">
        <f t="shared" si="3"/>
        <v>1.2030422163548204</v>
      </c>
      <c r="L73" s="43">
        <f t="shared" si="3"/>
        <v>0.80500560198963278</v>
      </c>
      <c r="M73" s="43">
        <f t="shared" si="3"/>
        <v>1.087002292225834</v>
      </c>
      <c r="N73" s="43">
        <f t="shared" si="3"/>
        <v>0.97975598671903685</v>
      </c>
      <c r="O73" s="43">
        <f t="shared" si="3"/>
        <v>0.89110633444169662</v>
      </c>
      <c r="P73" s="43">
        <f t="shared" si="3"/>
        <v>1.2049043340607251</v>
      </c>
      <c r="Q73" s="43">
        <f t="shared" si="3"/>
        <v>1.0041458977231386</v>
      </c>
      <c r="R73" s="43">
        <f t="shared" si="3"/>
        <v>1.2908894174350776</v>
      </c>
      <c r="S73" s="43">
        <f t="shared" si="3"/>
        <v>1.1738416640031224</v>
      </c>
      <c r="T73" s="43">
        <f t="shared" si="3"/>
        <v>1.9920422319747606</v>
      </c>
      <c r="U73" s="43">
        <f t="shared" si="3"/>
        <v>1.9326600606427076</v>
      </c>
      <c r="V73" s="43">
        <f t="shared" si="3"/>
        <v>2.1208118734781483</v>
      </c>
      <c r="W73" s="43">
        <f t="shared" si="3"/>
        <v>2.1149374143280602</v>
      </c>
      <c r="X73" s="43">
        <f t="shared" si="3"/>
        <v>1.886354542048859</v>
      </c>
      <c r="Y73" s="43">
        <f t="shared" si="3"/>
        <v>1.911705908909207</v>
      </c>
      <c r="Z73" s="43">
        <f t="shared" si="3"/>
        <v>1.7699104800209138</v>
      </c>
      <c r="AA73" s="43">
        <f t="shared" si="3"/>
        <v>1.5824027001447134</v>
      </c>
      <c r="AB73" s="43">
        <f t="shared" si="3"/>
        <v>1.4863473669136353</v>
      </c>
      <c r="AC73" s="43">
        <f t="shared" si="3"/>
        <v>1.4745379053690821</v>
      </c>
      <c r="AD73" s="43">
        <f t="shared" si="3"/>
        <v>0.97796443737760852</v>
      </c>
      <c r="AE73" s="43">
        <f t="shared" si="3"/>
        <v>1.2991410154154628</v>
      </c>
      <c r="AF73" s="43">
        <f t="shared" ref="AF73:AH73" si="8">IF(AF15&gt;0,AF44/AF15*100,"--")</f>
        <v>1.5135084237062848</v>
      </c>
      <c r="AG73" s="43">
        <f t="shared" si="8"/>
        <v>1.211642366044978</v>
      </c>
      <c r="AH73" s="43">
        <f t="shared" si="8"/>
        <v>1.7870722874960678</v>
      </c>
      <c r="AI73" s="43">
        <f t="shared" si="3"/>
        <v>1.4330986786112179</v>
      </c>
      <c r="AJ73" s="26"/>
      <c r="AK73" s="27"/>
      <c r="AL73" s="28"/>
      <c r="AM73" s="29"/>
      <c r="AN73" s="29"/>
    </row>
    <row r="74" spans="1:40" ht="12" customHeight="1" x14ac:dyDescent="0.25">
      <c r="A74" s="40"/>
      <c r="B74" s="41" t="s">
        <v>16</v>
      </c>
      <c r="C74" s="43">
        <f t="shared" si="3"/>
        <v>1.3465651319920919</v>
      </c>
      <c r="D74" s="43">
        <f t="shared" si="3"/>
        <v>1.6572937843660127</v>
      </c>
      <c r="E74" s="43">
        <f t="shared" si="3"/>
        <v>2.1982489155860283</v>
      </c>
      <c r="F74" s="43">
        <f t="shared" si="3"/>
        <v>2.1346344086943509</v>
      </c>
      <c r="G74" s="43">
        <f t="shared" si="3"/>
        <v>1.9340738027043225</v>
      </c>
      <c r="H74" s="43">
        <f t="shared" si="3"/>
        <v>1.6698210976607377</v>
      </c>
      <c r="I74" s="43">
        <f t="shared" si="3"/>
        <v>1.469747442708349</v>
      </c>
      <c r="J74" s="43">
        <f t="shared" si="3"/>
        <v>1.460722278622536</v>
      </c>
      <c r="K74" s="43">
        <f t="shared" si="3"/>
        <v>1.3281585908638407</v>
      </c>
      <c r="L74" s="43">
        <f t="shared" si="3"/>
        <v>1.0924308522371708</v>
      </c>
      <c r="M74" s="43">
        <f t="shared" si="3"/>
        <v>1.0590128170182975</v>
      </c>
      <c r="N74" s="43">
        <f t="shared" si="3"/>
        <v>0.94974518665599739</v>
      </c>
      <c r="O74" s="43">
        <f t="shared" si="3"/>
        <v>0.99533764535406077</v>
      </c>
      <c r="P74" s="43">
        <f t="shared" si="3"/>
        <v>1.664576580357783</v>
      </c>
      <c r="Q74" s="43">
        <f t="shared" si="3"/>
        <v>1.3066826262681499</v>
      </c>
      <c r="R74" s="43">
        <f t="shared" si="3"/>
        <v>1.8133357464078625</v>
      </c>
      <c r="S74" s="43">
        <f t="shared" si="3"/>
        <v>1.5038779002970659</v>
      </c>
      <c r="T74" s="43">
        <f t="shared" si="3"/>
        <v>2.0841549397343373</v>
      </c>
      <c r="U74" s="43">
        <f t="shared" si="3"/>
        <v>2.3966157224265028</v>
      </c>
      <c r="V74" s="43">
        <f t="shared" si="3"/>
        <v>1.946555806613566</v>
      </c>
      <c r="W74" s="43">
        <f t="shared" si="3"/>
        <v>1.6837013875740916</v>
      </c>
      <c r="X74" s="43">
        <f t="shared" si="3"/>
        <v>1.7002820089045527</v>
      </c>
      <c r="Y74" s="43">
        <f t="shared" si="3"/>
        <v>1.9315445682240737</v>
      </c>
      <c r="Z74" s="43">
        <f t="shared" si="3"/>
        <v>1.643636852056668</v>
      </c>
      <c r="AA74" s="43">
        <f t="shared" si="3"/>
        <v>1.8215636045283863</v>
      </c>
      <c r="AB74" s="43">
        <f t="shared" si="3"/>
        <v>2.2341097580073832</v>
      </c>
      <c r="AC74" s="43">
        <f t="shared" si="3"/>
        <v>2.5126786499999296</v>
      </c>
      <c r="AD74" s="43">
        <f t="shared" si="3"/>
        <v>2.2133395333708128</v>
      </c>
      <c r="AE74" s="43">
        <f t="shared" si="3"/>
        <v>1.8504774394957311</v>
      </c>
      <c r="AF74" s="43">
        <f t="shared" ref="AF74:AH74" si="9">IF(AF16&gt;0,AF45/AF16*100,"--")</f>
        <v>1.7360769604536406</v>
      </c>
      <c r="AG74" s="43">
        <f t="shared" si="9"/>
        <v>2.1399977586432568</v>
      </c>
      <c r="AH74" s="43">
        <f t="shared" si="9"/>
        <v>3.0511977133850876</v>
      </c>
      <c r="AI74" s="43">
        <f t="shared" si="3"/>
        <v>1.8108983674446806</v>
      </c>
      <c r="AJ74" s="26"/>
      <c r="AK74" s="27"/>
      <c r="AL74" s="28"/>
      <c r="AM74" s="29"/>
      <c r="AN74" s="29"/>
    </row>
    <row r="75" spans="1:40" ht="12" customHeight="1" x14ac:dyDescent="0.25">
      <c r="A75" s="40"/>
      <c r="B75" s="41" t="s">
        <v>18</v>
      </c>
      <c r="C75" s="43">
        <f t="shared" si="3"/>
        <v>1.1976475676343612</v>
      </c>
      <c r="D75" s="43">
        <f t="shared" si="3"/>
        <v>1.2713660413560965</v>
      </c>
      <c r="E75" s="43">
        <f t="shared" si="3"/>
        <v>1.205387495893814</v>
      </c>
      <c r="F75" s="43">
        <f t="shared" si="3"/>
        <v>1.4030062184136309</v>
      </c>
      <c r="G75" s="43">
        <f t="shared" si="3"/>
        <v>1.4655287733819209</v>
      </c>
      <c r="H75" s="43">
        <f t="shared" si="3"/>
        <v>1.7063129492907878</v>
      </c>
      <c r="I75" s="43">
        <f t="shared" si="3"/>
        <v>1.0256246361681831</v>
      </c>
      <c r="J75" s="43">
        <f t="shared" si="3"/>
        <v>0.91190678913325662</v>
      </c>
      <c r="K75" s="43">
        <f t="shared" si="3"/>
        <v>1.0433051756350777</v>
      </c>
      <c r="L75" s="43">
        <f t="shared" si="3"/>
        <v>0.45952745649834192</v>
      </c>
      <c r="M75" s="43">
        <f t="shared" si="3"/>
        <v>0.93476737964091217</v>
      </c>
      <c r="N75" s="43">
        <f t="shared" si="3"/>
        <v>1.3121884167074394</v>
      </c>
      <c r="O75" s="43">
        <f t="shared" si="3"/>
        <v>1.1237697490751726</v>
      </c>
      <c r="P75" s="43">
        <f t="shared" si="3"/>
        <v>1.3637842814316914</v>
      </c>
      <c r="Q75" s="43">
        <f t="shared" si="3"/>
        <v>1.0853819221238215</v>
      </c>
      <c r="R75" s="43">
        <f t="shared" si="3"/>
        <v>1.6342428697793923</v>
      </c>
      <c r="S75" s="43">
        <f t="shared" si="3"/>
        <v>1.2891347111352975</v>
      </c>
      <c r="T75" s="43">
        <f t="shared" si="3"/>
        <v>3.0767200867723199</v>
      </c>
      <c r="U75" s="43">
        <f t="shared" si="3"/>
        <v>2.7929718382709612</v>
      </c>
      <c r="V75" s="43">
        <f t="shared" si="3"/>
        <v>4.1532775721671111</v>
      </c>
      <c r="W75" s="43">
        <f t="shared" si="3"/>
        <v>4.8356483350608652</v>
      </c>
      <c r="X75" s="43">
        <f t="shared" si="3"/>
        <v>5.1837055271583541</v>
      </c>
      <c r="Y75" s="43">
        <f t="shared" si="3"/>
        <v>4.9301273157367298</v>
      </c>
      <c r="Z75" s="43">
        <f t="shared" si="3"/>
        <v>4.2162712822926292</v>
      </c>
      <c r="AA75" s="43">
        <f t="shared" si="3"/>
        <v>3.6719592747175476</v>
      </c>
      <c r="AB75" s="43">
        <f t="shared" si="3"/>
        <v>4.184859078315613</v>
      </c>
      <c r="AC75" s="43">
        <f t="shared" si="3"/>
        <v>4.0091230412104082</v>
      </c>
      <c r="AD75" s="43">
        <f t="shared" si="3"/>
        <v>2.9033107874039836</v>
      </c>
      <c r="AE75" s="43">
        <f t="shared" si="3"/>
        <v>2.2784572386808266</v>
      </c>
      <c r="AF75" s="43">
        <f t="shared" ref="AF75:AH75" si="10">IF(AF17&gt;0,AF46/AF17*100,"--")</f>
        <v>4.2501777741001741</v>
      </c>
      <c r="AG75" s="43">
        <f t="shared" si="10"/>
        <v>3.0450575327822573</v>
      </c>
      <c r="AH75" s="43">
        <f t="shared" si="10"/>
        <v>3.182694783166641</v>
      </c>
      <c r="AI75" s="43">
        <f t="shared" si="3"/>
        <v>1.4638808145608702</v>
      </c>
      <c r="AJ75" s="26"/>
      <c r="AK75" s="27"/>
      <c r="AL75" s="28"/>
      <c r="AM75" s="29"/>
      <c r="AN75" s="29"/>
    </row>
    <row r="76" spans="1:40" ht="12" customHeight="1" x14ac:dyDescent="0.25">
      <c r="A76" s="40"/>
      <c r="B76" s="41" t="s">
        <v>20</v>
      </c>
      <c r="C76" s="43">
        <f t="shared" si="3"/>
        <v>1.2075473589725785</v>
      </c>
      <c r="D76" s="43">
        <f t="shared" si="3"/>
        <v>1.344658781607829</v>
      </c>
      <c r="E76" s="43">
        <f t="shared" si="3"/>
        <v>1.3399506816423363</v>
      </c>
      <c r="F76" s="43">
        <f t="shared" si="3"/>
        <v>1.3487069992534866</v>
      </c>
      <c r="G76" s="43">
        <f t="shared" si="3"/>
        <v>1.6711681752644796</v>
      </c>
      <c r="H76" s="43">
        <f t="shared" si="3"/>
        <v>1.5694920358134534</v>
      </c>
      <c r="I76" s="43">
        <f t="shared" si="3"/>
        <v>1.3979192875170772</v>
      </c>
      <c r="J76" s="43">
        <f t="shared" si="3"/>
        <v>1.1800715159916451</v>
      </c>
      <c r="K76" s="43">
        <f t="shared" si="3"/>
        <v>1.4145962553062421</v>
      </c>
      <c r="L76" s="43">
        <f t="shared" si="3"/>
        <v>1.6744028499416892</v>
      </c>
      <c r="M76" s="43">
        <f t="shared" si="3"/>
        <v>1.6685477009371563</v>
      </c>
      <c r="N76" s="43">
        <f t="shared" si="3"/>
        <v>1.6018840306358277</v>
      </c>
      <c r="O76" s="43">
        <f t="shared" si="3"/>
        <v>1.5659586924362952</v>
      </c>
      <c r="P76" s="43">
        <f t="shared" si="3"/>
        <v>2.0988673490168428</v>
      </c>
      <c r="Q76" s="43">
        <f t="shared" si="3"/>
        <v>1.9406476488584137</v>
      </c>
      <c r="R76" s="43">
        <f t="shared" si="3"/>
        <v>1.8459344837924454</v>
      </c>
      <c r="S76" s="43">
        <f t="shared" si="3"/>
        <v>1.9471608049477798</v>
      </c>
      <c r="T76" s="43">
        <f t="shared" si="3"/>
        <v>3.509525233286011</v>
      </c>
      <c r="U76" s="43">
        <f t="shared" si="3"/>
        <v>3.9426458871353405</v>
      </c>
      <c r="V76" s="43">
        <f t="shared" si="3"/>
        <v>4.433812967815169</v>
      </c>
      <c r="W76" s="43">
        <f t="shared" si="3"/>
        <v>4.2807894388606345</v>
      </c>
      <c r="X76" s="43">
        <f t="shared" si="3"/>
        <v>4.5588460455309159</v>
      </c>
      <c r="Y76" s="43">
        <f t="shared" si="3"/>
        <v>4.6162815157995549</v>
      </c>
      <c r="Z76" s="43">
        <f t="shared" si="3"/>
        <v>3.8446467293602371</v>
      </c>
      <c r="AA76" s="43">
        <f t="shared" si="3"/>
        <v>3.60961498296273</v>
      </c>
      <c r="AB76" s="43">
        <f t="shared" si="3"/>
        <v>3.4947863215342934</v>
      </c>
      <c r="AC76" s="43">
        <f t="shared" si="3"/>
        <v>3.5631582624013358</v>
      </c>
      <c r="AD76" s="43">
        <f t="shared" si="3"/>
        <v>3.7471946985692615</v>
      </c>
      <c r="AE76" s="43">
        <f t="shared" si="3"/>
        <v>3.2116183323939804</v>
      </c>
      <c r="AF76" s="43">
        <f t="shared" ref="AF76:AH76" si="11">IF(AF18&gt;0,AF47/AF18*100,"--")</f>
        <v>3.3445501781103713</v>
      </c>
      <c r="AG76" s="43">
        <f t="shared" si="11"/>
        <v>3.3824504793086891</v>
      </c>
      <c r="AH76" s="43">
        <f t="shared" si="11"/>
        <v>3.1073498895928435</v>
      </c>
      <c r="AI76" s="43">
        <f t="shared" si="3"/>
        <v>2.5329271248408927</v>
      </c>
      <c r="AJ76" s="26"/>
      <c r="AK76" s="27"/>
      <c r="AL76" s="28"/>
      <c r="AM76" s="29"/>
      <c r="AN76" s="29"/>
    </row>
    <row r="77" spans="1:40" ht="12" customHeight="1" x14ac:dyDescent="0.25">
      <c r="A77" s="40"/>
      <c r="B77" s="41" t="s">
        <v>22</v>
      </c>
      <c r="C77" s="43">
        <f t="shared" si="3"/>
        <v>3.2308928156688608</v>
      </c>
      <c r="D77" s="43">
        <f t="shared" si="3"/>
        <v>1.7581263644612484</v>
      </c>
      <c r="E77" s="43">
        <f t="shared" si="3"/>
        <v>2.2870057847207703</v>
      </c>
      <c r="F77" s="43">
        <f t="shared" si="3"/>
        <v>2.2633919968384117</v>
      </c>
      <c r="G77" s="43">
        <f t="shared" si="3"/>
        <v>2.1797336662132549</v>
      </c>
      <c r="H77" s="43">
        <f t="shared" si="3"/>
        <v>2.3479226607124848</v>
      </c>
      <c r="I77" s="43">
        <f t="shared" si="3"/>
        <v>2.2767153429866638</v>
      </c>
      <c r="J77" s="43">
        <f t="shared" si="3"/>
        <v>2.4081470563231187</v>
      </c>
      <c r="K77" s="43">
        <f t="shared" si="3"/>
        <v>1.9503717192469117</v>
      </c>
      <c r="L77" s="43">
        <f t="shared" si="3"/>
        <v>2.0926887537358176</v>
      </c>
      <c r="M77" s="43">
        <f t="shared" si="3"/>
        <v>1.5013506188058383</v>
      </c>
      <c r="N77" s="43">
        <f t="shared" si="3"/>
        <v>2.1219220400097307</v>
      </c>
      <c r="O77" s="43">
        <f t="shared" si="3"/>
        <v>2.3494678214142528</v>
      </c>
      <c r="P77" s="43">
        <f t="shared" si="3"/>
        <v>3.2023873731368453</v>
      </c>
      <c r="Q77" s="43">
        <f t="shared" si="3"/>
        <v>3.0447919977023652</v>
      </c>
      <c r="R77" s="43">
        <f t="shared" ref="R77:AI77" si="12">IF(R19&gt;0,R48/R19*100,"--")</f>
        <v>3.156379652456256</v>
      </c>
      <c r="S77" s="43">
        <f t="shared" si="12"/>
        <v>3.2016596255165939</v>
      </c>
      <c r="T77" s="43">
        <f t="shared" si="12"/>
        <v>5.5573121270918682</v>
      </c>
      <c r="U77" s="43">
        <f t="shared" si="12"/>
        <v>7.72123431913265</v>
      </c>
      <c r="V77" s="43">
        <f t="shared" si="12"/>
        <v>6.175036152777384</v>
      </c>
      <c r="W77" s="43">
        <f t="shared" si="12"/>
        <v>6.0653683776516978</v>
      </c>
      <c r="X77" s="43">
        <f t="shared" si="12"/>
        <v>6.8393392576518979</v>
      </c>
      <c r="Y77" s="43">
        <f t="shared" si="12"/>
        <v>5.7965674050168703</v>
      </c>
      <c r="Z77" s="43">
        <f t="shared" si="12"/>
        <v>5.4807373673297421</v>
      </c>
      <c r="AA77" s="43">
        <f t="shared" si="12"/>
        <v>4.9098079110877739</v>
      </c>
      <c r="AB77" s="43">
        <f t="shared" si="12"/>
        <v>5.2618224242836442</v>
      </c>
      <c r="AC77" s="43">
        <f t="shared" si="12"/>
        <v>5.1837055888842007</v>
      </c>
      <c r="AD77" s="43">
        <f t="shared" si="12"/>
        <v>4.4652047258281167</v>
      </c>
      <c r="AE77" s="43">
        <f t="shared" si="12"/>
        <v>4.3924728467165384</v>
      </c>
      <c r="AF77" s="43">
        <f t="shared" si="12"/>
        <v>3.9708951908326564</v>
      </c>
      <c r="AG77" s="43">
        <f t="shared" si="12"/>
        <v>3.6618282070892225</v>
      </c>
      <c r="AH77" s="43">
        <f t="shared" si="12"/>
        <v>3.6544738059307096</v>
      </c>
      <c r="AI77" s="43">
        <f t="shared" si="12"/>
        <v>3.5296958561662706</v>
      </c>
      <c r="AJ77" s="26"/>
      <c r="AK77" s="27"/>
      <c r="AL77" s="28"/>
      <c r="AM77" s="29"/>
      <c r="AN77" s="29"/>
    </row>
    <row r="78" spans="1:40" ht="12" customHeight="1" x14ac:dyDescent="0.25">
      <c r="A78" s="40"/>
      <c r="B78" s="41" t="s">
        <v>24</v>
      </c>
      <c r="C78" s="43">
        <f t="shared" ref="C78:AI86" si="13">IF(C20&gt;0,C49/C20*100,"--")</f>
        <v>1.6356048736459818</v>
      </c>
      <c r="D78" s="43">
        <f t="shared" si="13"/>
        <v>1.4858994630084721</v>
      </c>
      <c r="E78" s="43">
        <f t="shared" si="13"/>
        <v>2.1031250255504075</v>
      </c>
      <c r="F78" s="43">
        <f t="shared" si="13"/>
        <v>1.6130336934726868</v>
      </c>
      <c r="G78" s="43">
        <f t="shared" si="13"/>
        <v>2.1004635211708642</v>
      </c>
      <c r="H78" s="43">
        <f t="shared" si="13"/>
        <v>1.767780979680474</v>
      </c>
      <c r="I78" s="43">
        <f t="shared" si="13"/>
        <v>1.3778358455191266</v>
      </c>
      <c r="J78" s="43">
        <f t="shared" si="13"/>
        <v>1.4822241637347731</v>
      </c>
      <c r="K78" s="43">
        <f t="shared" si="13"/>
        <v>1.4070291397139623</v>
      </c>
      <c r="L78" s="43">
        <f t="shared" si="13"/>
        <v>1.3024943953437074</v>
      </c>
      <c r="M78" s="43">
        <f t="shared" si="13"/>
        <v>1.5439681473140527</v>
      </c>
      <c r="N78" s="43">
        <f t="shared" si="13"/>
        <v>1.3245534460665556</v>
      </c>
      <c r="O78" s="43">
        <f t="shared" si="13"/>
        <v>1.1402126720687502</v>
      </c>
      <c r="P78" s="43">
        <f t="shared" si="13"/>
        <v>2.3834982791958828</v>
      </c>
      <c r="Q78" s="43">
        <f t="shared" si="13"/>
        <v>1.765872963200394</v>
      </c>
      <c r="R78" s="43">
        <f t="shared" si="13"/>
        <v>2.0180904992590332</v>
      </c>
      <c r="S78" s="43">
        <f t="shared" si="13"/>
        <v>1.6576713567759087</v>
      </c>
      <c r="T78" s="43">
        <f t="shared" si="13"/>
        <v>3.2027242100507598</v>
      </c>
      <c r="U78" s="43">
        <f t="shared" si="13"/>
        <v>3.6077320712121415</v>
      </c>
      <c r="V78" s="43">
        <f t="shared" si="13"/>
        <v>3.8098650873439825</v>
      </c>
      <c r="W78" s="43">
        <f t="shared" si="13"/>
        <v>4.052850476036288</v>
      </c>
      <c r="X78" s="43">
        <f t="shared" si="13"/>
        <v>4.1542170285163946</v>
      </c>
      <c r="Y78" s="43">
        <f t="shared" si="13"/>
        <v>4.1962303152960665</v>
      </c>
      <c r="Z78" s="43">
        <f t="shared" si="13"/>
        <v>3.2874909290630074</v>
      </c>
      <c r="AA78" s="43">
        <f t="shared" si="13"/>
        <v>3.4041885283887812</v>
      </c>
      <c r="AB78" s="43">
        <f t="shared" si="13"/>
        <v>3.5704448363685075</v>
      </c>
      <c r="AC78" s="43">
        <f t="shared" si="13"/>
        <v>3.7349456605225759</v>
      </c>
      <c r="AD78" s="43">
        <f t="shared" si="13"/>
        <v>3.0868735427601721</v>
      </c>
      <c r="AE78" s="43">
        <f t="shared" si="13"/>
        <v>3.1960309925817136</v>
      </c>
      <c r="AF78" s="43">
        <f t="shared" ref="AF78:AH78" si="14">IF(AF20&gt;0,AF49/AF20*100,"--")</f>
        <v>2.2565335539728921</v>
      </c>
      <c r="AG78" s="43">
        <f t="shared" si="14"/>
        <v>2.6011748142623268</v>
      </c>
      <c r="AH78" s="43">
        <f t="shared" si="14"/>
        <v>3.0807512237231021</v>
      </c>
      <c r="AI78" s="43">
        <f t="shared" si="13"/>
        <v>2.4054225008375538</v>
      </c>
      <c r="AJ78" s="26"/>
      <c r="AK78" s="27"/>
      <c r="AL78" s="28"/>
      <c r="AM78" s="29"/>
      <c r="AN78" s="29"/>
    </row>
    <row r="79" spans="1:40" ht="12" customHeight="1" x14ac:dyDescent="0.25">
      <c r="A79" s="40"/>
      <c r="B79" s="41" t="s">
        <v>26</v>
      </c>
      <c r="C79" s="43">
        <f t="shared" si="13"/>
        <v>1.1579952461247789</v>
      </c>
      <c r="D79" s="43">
        <f t="shared" si="13"/>
        <v>3.0731025919602675</v>
      </c>
      <c r="E79" s="43">
        <f t="shared" si="13"/>
        <v>3.1760326609029779</v>
      </c>
      <c r="F79" s="43">
        <f t="shared" si="13"/>
        <v>4.1155359129876032</v>
      </c>
      <c r="G79" s="43">
        <f t="shared" si="13"/>
        <v>3.5238394156418522</v>
      </c>
      <c r="H79" s="43">
        <f t="shared" si="13"/>
        <v>2.3292626778627961</v>
      </c>
      <c r="I79" s="43">
        <f t="shared" si="13"/>
        <v>6.5910794303847924</v>
      </c>
      <c r="J79" s="43">
        <f t="shared" si="13"/>
        <v>2.7159166408853226</v>
      </c>
      <c r="K79" s="43">
        <f t="shared" si="13"/>
        <v>1.836783408216728</v>
      </c>
      <c r="L79" s="43">
        <f t="shared" si="13"/>
        <v>0.89294430960851667</v>
      </c>
      <c r="M79" s="43">
        <f t="shared" si="13"/>
        <v>1.8914873072374172</v>
      </c>
      <c r="N79" s="43">
        <f t="shared" si="13"/>
        <v>0.85317183980636158</v>
      </c>
      <c r="O79" s="43">
        <f t="shared" si="13"/>
        <v>0.70263563110134386</v>
      </c>
      <c r="P79" s="43">
        <f t="shared" si="13"/>
        <v>1.5360467144232073</v>
      </c>
      <c r="Q79" s="43">
        <f t="shared" si="13"/>
        <v>4.3508771929824563</v>
      </c>
      <c r="R79" s="43">
        <f t="shared" si="13"/>
        <v>2.0173588944989329</v>
      </c>
      <c r="S79" s="43">
        <f t="shared" si="13"/>
        <v>1.5873552600078717</v>
      </c>
      <c r="T79" s="43">
        <f t="shared" si="13"/>
        <v>1.9502531405579622</v>
      </c>
      <c r="U79" s="43">
        <f t="shared" si="13"/>
        <v>4.1902530552273918</v>
      </c>
      <c r="V79" s="43">
        <f t="shared" si="13"/>
        <v>3.6328272934267805</v>
      </c>
      <c r="W79" s="43">
        <f t="shared" si="13"/>
        <v>1.6263982836307478</v>
      </c>
      <c r="X79" s="43">
        <f t="shared" si="13"/>
        <v>2.1255022789972413</v>
      </c>
      <c r="Y79" s="43">
        <f t="shared" si="13"/>
        <v>3.6092486997932194</v>
      </c>
      <c r="Z79" s="43">
        <f t="shared" si="13"/>
        <v>4.2222825484340882</v>
      </c>
      <c r="AA79" s="43">
        <f t="shared" si="13"/>
        <v>4.5324456532770414</v>
      </c>
      <c r="AB79" s="43">
        <f t="shared" si="13"/>
        <v>1.0454469197283955</v>
      </c>
      <c r="AC79" s="43">
        <f t="shared" si="13"/>
        <v>4.5905925993493266</v>
      </c>
      <c r="AD79" s="43">
        <f t="shared" si="13"/>
        <v>1.6923221767170364</v>
      </c>
      <c r="AE79" s="43">
        <f t="shared" si="13"/>
        <v>4.3924189952467527</v>
      </c>
      <c r="AF79" s="43">
        <f t="shared" ref="AF79:AH79" si="15">IF(AF21&gt;0,AF50/AF21*100,"--")</f>
        <v>3.2040437383948834</v>
      </c>
      <c r="AG79" s="43">
        <f t="shared" si="15"/>
        <v>3.4594603023616646</v>
      </c>
      <c r="AH79" s="43">
        <f t="shared" si="15"/>
        <v>1.2691563283307423</v>
      </c>
      <c r="AI79" s="43">
        <f t="shared" si="13"/>
        <v>2.4902736659531501</v>
      </c>
      <c r="AJ79" s="26"/>
      <c r="AK79" s="27"/>
      <c r="AL79" s="28"/>
      <c r="AM79" s="29"/>
      <c r="AN79" s="29"/>
    </row>
    <row r="80" spans="1:40" ht="12" customHeight="1" x14ac:dyDescent="0.25">
      <c r="A80" s="40"/>
      <c r="B80" s="41" t="s">
        <v>28</v>
      </c>
      <c r="C80" s="43">
        <f t="shared" si="13"/>
        <v>2.0452866036077402</v>
      </c>
      <c r="D80" s="43">
        <f t="shared" si="13"/>
        <v>1.4206209563859251</v>
      </c>
      <c r="E80" s="43">
        <f t="shared" si="13"/>
        <v>2.6894738714854256</v>
      </c>
      <c r="F80" s="43">
        <f t="shared" si="13"/>
        <v>2.7971129862222703</v>
      </c>
      <c r="G80" s="43">
        <f t="shared" si="13"/>
        <v>2.6561144100174237</v>
      </c>
      <c r="H80" s="43">
        <f t="shared" si="13"/>
        <v>5.1090880146870319</v>
      </c>
      <c r="I80" s="43">
        <f t="shared" si="13"/>
        <v>1.8866812064647842</v>
      </c>
      <c r="J80" s="43">
        <f t="shared" si="13"/>
        <v>1.5613223335644277</v>
      </c>
      <c r="K80" s="43">
        <f t="shared" si="13"/>
        <v>1.8140869934957764</v>
      </c>
      <c r="L80" s="43">
        <f t="shared" si="13"/>
        <v>1.2954516989855183</v>
      </c>
      <c r="M80" s="43">
        <f t="shared" si="13"/>
        <v>1.7481980326522772</v>
      </c>
      <c r="N80" s="43">
        <f t="shared" si="13"/>
        <v>1.0490022999367843</v>
      </c>
      <c r="O80" s="43">
        <f t="shared" si="13"/>
        <v>1.1455882639736357</v>
      </c>
      <c r="P80" s="43">
        <f t="shared" si="13"/>
        <v>1.5537045267742589</v>
      </c>
      <c r="Q80" s="43">
        <f t="shared" si="13"/>
        <v>2.2591828194470027</v>
      </c>
      <c r="R80" s="43">
        <f t="shared" si="13"/>
        <v>1.815289423123321</v>
      </c>
      <c r="S80" s="43">
        <f t="shared" si="13"/>
        <v>1.2606432305081268</v>
      </c>
      <c r="T80" s="43">
        <f t="shared" si="13"/>
        <v>1.7471912493361135</v>
      </c>
      <c r="U80" s="43">
        <f t="shared" si="13"/>
        <v>1.6889199686759244</v>
      </c>
      <c r="V80" s="43">
        <f t="shared" si="13"/>
        <v>2.0411899394821691</v>
      </c>
      <c r="W80" s="43">
        <f t="shared" si="13"/>
        <v>1.8315831027762046</v>
      </c>
      <c r="X80" s="43">
        <f t="shared" si="13"/>
        <v>1.7989637084827734</v>
      </c>
      <c r="Y80" s="43">
        <f t="shared" si="13"/>
        <v>2.3484363713705276</v>
      </c>
      <c r="Z80" s="43">
        <f t="shared" si="13"/>
        <v>2.4493268534963546</v>
      </c>
      <c r="AA80" s="43">
        <f t="shared" si="13"/>
        <v>2.1534638239417547</v>
      </c>
      <c r="AB80" s="43">
        <f t="shared" si="13"/>
        <v>2.2258579361254718</v>
      </c>
      <c r="AC80" s="43">
        <f t="shared" si="13"/>
        <v>2.78725957372734</v>
      </c>
      <c r="AD80" s="43">
        <f t="shared" si="13"/>
        <v>2.7379838209060954</v>
      </c>
      <c r="AE80" s="43">
        <f t="shared" si="13"/>
        <v>2.4874063130585182</v>
      </c>
      <c r="AF80" s="43">
        <f t="shared" ref="AF80:AH80" si="16">IF(AF22&gt;0,AF51/AF22*100,"--")</f>
        <v>2.3746285006744325</v>
      </c>
      <c r="AG80" s="43">
        <f t="shared" si="16"/>
        <v>2.3877825185037933</v>
      </c>
      <c r="AH80" s="43">
        <f t="shared" si="16"/>
        <v>2.8032753731769944</v>
      </c>
      <c r="AI80" s="43">
        <f t="shared" si="13"/>
        <v>2.0007143416411886</v>
      </c>
      <c r="AJ80" s="26"/>
      <c r="AK80" s="27"/>
      <c r="AL80" s="28"/>
      <c r="AM80" s="29"/>
      <c r="AN80" s="29"/>
    </row>
    <row r="81" spans="1:40" ht="12" customHeight="1" x14ac:dyDescent="0.25">
      <c r="A81" s="40"/>
      <c r="B81" s="41" t="s">
        <v>30</v>
      </c>
      <c r="C81" s="43">
        <f t="shared" si="13"/>
        <v>1.4762818570514764</v>
      </c>
      <c r="D81" s="43">
        <f t="shared" si="13"/>
        <v>0.58289714407637583</v>
      </c>
      <c r="E81" s="43">
        <f t="shared" si="13"/>
        <v>1.331044897991541</v>
      </c>
      <c r="F81" s="43">
        <f t="shared" si="13"/>
        <v>3.3153087469874638</v>
      </c>
      <c r="G81" s="43">
        <f t="shared" si="13"/>
        <v>2.579988095303106</v>
      </c>
      <c r="H81" s="43">
        <f t="shared" si="13"/>
        <v>2.9205999884172122</v>
      </c>
      <c r="I81" s="43">
        <f t="shared" si="13"/>
        <v>0.52116163609695221</v>
      </c>
      <c r="J81" s="43">
        <f t="shared" si="13"/>
        <v>0.63017861730136493</v>
      </c>
      <c r="K81" s="43">
        <f t="shared" si="13"/>
        <v>1.2332133910870984</v>
      </c>
      <c r="L81" s="43">
        <f t="shared" si="13"/>
        <v>1.9108420125843135</v>
      </c>
      <c r="M81" s="43">
        <f t="shared" si="13"/>
        <v>0.58619472815884233</v>
      </c>
      <c r="N81" s="43">
        <f t="shared" si="13"/>
        <v>0.40622639082686007</v>
      </c>
      <c r="O81" s="43">
        <f t="shared" si="13"/>
        <v>0.71013477671154979</v>
      </c>
      <c r="P81" s="43">
        <f t="shared" si="13"/>
        <v>0.58479978399445898</v>
      </c>
      <c r="Q81" s="43">
        <f t="shared" si="13"/>
        <v>1.0440974101421312</v>
      </c>
      <c r="R81" s="43">
        <f t="shared" si="13"/>
        <v>0.74849488378690399</v>
      </c>
      <c r="S81" s="43">
        <f t="shared" si="13"/>
        <v>0.51544894877453828</v>
      </c>
      <c r="T81" s="43">
        <f t="shared" si="13"/>
        <v>1.1694085527048372</v>
      </c>
      <c r="U81" s="43">
        <f t="shared" si="13"/>
        <v>2.0514598143814267</v>
      </c>
      <c r="V81" s="43">
        <f t="shared" si="13"/>
        <v>1.6929637744255079</v>
      </c>
      <c r="W81" s="43">
        <f t="shared" si="13"/>
        <v>1.9292728209506096</v>
      </c>
      <c r="X81" s="43">
        <f t="shared" si="13"/>
        <v>1.6523770915016862</v>
      </c>
      <c r="Y81" s="43">
        <f t="shared" si="13"/>
        <v>3.9700901711580259</v>
      </c>
      <c r="Z81" s="43">
        <f t="shared" si="13"/>
        <v>2.8354885057471266</v>
      </c>
      <c r="AA81" s="43">
        <f t="shared" si="13"/>
        <v>2.9752791282781343</v>
      </c>
      <c r="AB81" s="43">
        <f t="shared" si="13"/>
        <v>3.1140566443447812</v>
      </c>
      <c r="AC81" s="43">
        <f t="shared" si="13"/>
        <v>1.7812089588457445</v>
      </c>
      <c r="AD81" s="43">
        <f t="shared" si="13"/>
        <v>4.5766124582155117</v>
      </c>
      <c r="AE81" s="43">
        <f t="shared" si="13"/>
        <v>3.3118637750704645</v>
      </c>
      <c r="AF81" s="43">
        <f t="shared" ref="AF81:AH81" si="17">IF(AF23&gt;0,AF52/AF23*100,"--")</f>
        <v>3.8647810034159229</v>
      </c>
      <c r="AG81" s="43">
        <f t="shared" si="17"/>
        <v>2.8782503073554877</v>
      </c>
      <c r="AH81" s="43">
        <f t="shared" si="17"/>
        <v>1.866429625105319</v>
      </c>
      <c r="AI81" s="43">
        <f t="shared" si="13"/>
        <v>1.0353969279251238</v>
      </c>
      <c r="AJ81" s="26"/>
      <c r="AK81" s="27"/>
      <c r="AL81" s="28"/>
      <c r="AM81" s="29"/>
      <c r="AN81" s="29"/>
    </row>
    <row r="82" spans="1:40" ht="12" customHeight="1" x14ac:dyDescent="0.25">
      <c r="A82" s="40"/>
      <c r="B82" s="41" t="s">
        <v>32</v>
      </c>
      <c r="C82" s="43">
        <f t="shared" si="13"/>
        <v>0.51324442647405399</v>
      </c>
      <c r="D82" s="43">
        <f t="shared" si="13"/>
        <v>1.2862722689879682</v>
      </c>
      <c r="E82" s="43">
        <f t="shared" si="13"/>
        <v>1.3759935035500896</v>
      </c>
      <c r="F82" s="43">
        <f t="shared" si="13"/>
        <v>0.94120585734017614</v>
      </c>
      <c r="G82" s="43">
        <f t="shared" si="13"/>
        <v>0.8409435624151127</v>
      </c>
      <c r="H82" s="43">
        <f t="shared" si="13"/>
        <v>0.93197257303065439</v>
      </c>
      <c r="I82" s="43">
        <f t="shared" si="13"/>
        <v>0.43580400089157556</v>
      </c>
      <c r="J82" s="43">
        <f t="shared" si="13"/>
        <v>0.41891327762007546</v>
      </c>
      <c r="K82" s="43">
        <f t="shared" si="13"/>
        <v>0.40285585168641869</v>
      </c>
      <c r="L82" s="43">
        <f t="shared" si="13"/>
        <v>0.42253891354714479</v>
      </c>
      <c r="M82" s="43">
        <f t="shared" si="13"/>
        <v>0.38460257944983811</v>
      </c>
      <c r="N82" s="43">
        <f t="shared" si="13"/>
        <v>0.27205410446528328</v>
      </c>
      <c r="O82" s="43">
        <f t="shared" si="13"/>
        <v>0.39556497377675148</v>
      </c>
      <c r="P82" s="43">
        <f t="shared" si="13"/>
        <v>0.52341653880803196</v>
      </c>
      <c r="Q82" s="43">
        <f t="shared" si="13"/>
        <v>0.46554186046294921</v>
      </c>
      <c r="R82" s="43">
        <f t="shared" si="13"/>
        <v>0.41956228844048987</v>
      </c>
      <c r="S82" s="43">
        <f t="shared" si="13"/>
        <v>0.65489736939253729</v>
      </c>
      <c r="T82" s="43">
        <f t="shared" si="13"/>
        <v>1.2365206928868293</v>
      </c>
      <c r="U82" s="43">
        <f t="shared" si="13"/>
        <v>1.807436511958822</v>
      </c>
      <c r="V82" s="43">
        <f t="shared" si="13"/>
        <v>1.5402407865178289</v>
      </c>
      <c r="W82" s="43">
        <f t="shared" si="13"/>
        <v>1.6263593019352498</v>
      </c>
      <c r="X82" s="43">
        <f t="shared" si="13"/>
        <v>1.5742939123485393</v>
      </c>
      <c r="Y82" s="43">
        <f t="shared" si="13"/>
        <v>1.6035170234657301</v>
      </c>
      <c r="Z82" s="43">
        <f t="shared" si="13"/>
        <v>1.3837547710292792</v>
      </c>
      <c r="AA82" s="43">
        <f t="shared" si="13"/>
        <v>1.1761385357150487</v>
      </c>
      <c r="AB82" s="43">
        <f t="shared" si="13"/>
        <v>1.3225298606097795</v>
      </c>
      <c r="AC82" s="43">
        <f t="shared" si="13"/>
        <v>1.2542329042460383</v>
      </c>
      <c r="AD82" s="43">
        <f t="shared" si="13"/>
        <v>1.2030477957893111</v>
      </c>
      <c r="AE82" s="43">
        <f t="shared" si="13"/>
        <v>1.0260429160267996</v>
      </c>
      <c r="AF82" s="43">
        <f t="shared" ref="AF82:AH82" si="18">IF(AF24&gt;0,AF53/AF24*100,"--")</f>
        <v>1.2567318755779138</v>
      </c>
      <c r="AG82" s="43">
        <f t="shared" si="18"/>
        <v>1.1686316624878794</v>
      </c>
      <c r="AH82" s="43">
        <f t="shared" si="18"/>
        <v>1.2581366929894862</v>
      </c>
      <c r="AI82" s="43">
        <f t="shared" si="13"/>
        <v>0.85766359347832777</v>
      </c>
      <c r="AJ82" s="26"/>
      <c r="AK82" s="27"/>
      <c r="AL82" s="28"/>
      <c r="AM82" s="29"/>
      <c r="AN82" s="29"/>
    </row>
    <row r="83" spans="1:40" ht="12" customHeight="1" x14ac:dyDescent="0.25">
      <c r="A83" s="40"/>
      <c r="B83" s="41" t="s">
        <v>34</v>
      </c>
      <c r="C83" s="43">
        <f t="shared" si="13"/>
        <v>2.3185669720722668</v>
      </c>
      <c r="D83" s="43">
        <f t="shared" si="13"/>
        <v>2.0859125245142343</v>
      </c>
      <c r="E83" s="43">
        <f t="shared" si="13"/>
        <v>1.8705056434264666</v>
      </c>
      <c r="F83" s="43">
        <f t="shared" si="13"/>
        <v>2.4774457824346485</v>
      </c>
      <c r="G83" s="43">
        <f t="shared" si="13"/>
        <v>2.4460163653857614</v>
      </c>
      <c r="H83" s="43">
        <f t="shared" si="13"/>
        <v>2.0046346481783104</v>
      </c>
      <c r="I83" s="43">
        <f t="shared" si="13"/>
        <v>1.1755884470074112</v>
      </c>
      <c r="J83" s="43">
        <f t="shared" si="13"/>
        <v>1.0478047853770147</v>
      </c>
      <c r="K83" s="43">
        <f t="shared" si="13"/>
        <v>0.88650324368157851</v>
      </c>
      <c r="L83" s="43">
        <f t="shared" si="13"/>
        <v>0.33775364586713919</v>
      </c>
      <c r="M83" s="43">
        <f t="shared" si="13"/>
        <v>0.70434167976169915</v>
      </c>
      <c r="N83" s="43">
        <f t="shared" si="13"/>
        <v>0.99879457805875349</v>
      </c>
      <c r="O83" s="43">
        <f t="shared" si="13"/>
        <v>1.0582992488005947</v>
      </c>
      <c r="P83" s="43">
        <f t="shared" si="13"/>
        <v>1.1904894736691842</v>
      </c>
      <c r="Q83" s="43">
        <f t="shared" si="13"/>
        <v>0.99118430822998926</v>
      </c>
      <c r="R83" s="43">
        <f t="shared" si="13"/>
        <v>1.2837717142471168</v>
      </c>
      <c r="S83" s="43">
        <f t="shared" si="13"/>
        <v>1.180951595724506</v>
      </c>
      <c r="T83" s="43">
        <f t="shared" si="13"/>
        <v>2.3665172074418197</v>
      </c>
      <c r="U83" s="43">
        <f t="shared" si="13"/>
        <v>2.9682059673653156</v>
      </c>
      <c r="V83" s="43">
        <f t="shared" si="13"/>
        <v>1.8412011052121389</v>
      </c>
      <c r="W83" s="43">
        <f t="shared" si="13"/>
        <v>2.381516858814154</v>
      </c>
      <c r="X83" s="43">
        <f t="shared" si="13"/>
        <v>3.1743017118799171</v>
      </c>
      <c r="Y83" s="43">
        <f t="shared" si="13"/>
        <v>3.1439464374463557</v>
      </c>
      <c r="Z83" s="43">
        <f t="shared" si="13"/>
        <v>2.3971754460498875</v>
      </c>
      <c r="AA83" s="43">
        <f t="shared" si="13"/>
        <v>2.5851053484178284</v>
      </c>
      <c r="AB83" s="43">
        <f t="shared" si="13"/>
        <v>2.5357461016896861</v>
      </c>
      <c r="AC83" s="43">
        <f t="shared" si="13"/>
        <v>2.558835920680012</v>
      </c>
      <c r="AD83" s="43">
        <f t="shared" si="13"/>
        <v>1.7168912304725041</v>
      </c>
      <c r="AE83" s="43">
        <f t="shared" si="13"/>
        <v>1.6492927813230709</v>
      </c>
      <c r="AF83" s="43">
        <f t="shared" ref="AF83:AH83" si="19">IF(AF25&gt;0,AF54/AF25*100,"--")</f>
        <v>1.7378766271476327</v>
      </c>
      <c r="AG83" s="43">
        <f t="shared" si="19"/>
        <v>1.5157910415178684</v>
      </c>
      <c r="AH83" s="43">
        <f t="shared" si="19"/>
        <v>2.4362508220434873</v>
      </c>
      <c r="AI83" s="43">
        <f t="shared" si="13"/>
        <v>1.3938147598191999</v>
      </c>
      <c r="AJ83" s="26"/>
      <c r="AK83" s="27"/>
      <c r="AL83" s="28"/>
      <c r="AM83" s="29"/>
      <c r="AN83" s="29"/>
    </row>
    <row r="84" spans="1:40" ht="12" customHeight="1" x14ac:dyDescent="0.25">
      <c r="A84" s="40"/>
      <c r="B84" s="41" t="s">
        <v>36</v>
      </c>
      <c r="C84" s="43">
        <f t="shared" si="13"/>
        <v>1.8350909790054519</v>
      </c>
      <c r="D84" s="43">
        <f t="shared" si="13"/>
        <v>2.0018376434582836</v>
      </c>
      <c r="E84" s="43">
        <f t="shared" si="13"/>
        <v>0.37596002459323125</v>
      </c>
      <c r="F84" s="43">
        <f t="shared" si="13"/>
        <v>0.39114198764706504</v>
      </c>
      <c r="G84" s="43">
        <f t="shared" si="13"/>
        <v>0.3008825704840884</v>
      </c>
      <c r="H84" s="43">
        <f t="shared" si="13"/>
        <v>0.88451478042597542</v>
      </c>
      <c r="I84" s="43">
        <f t="shared" si="13"/>
        <v>0.53094675405272773</v>
      </c>
      <c r="J84" s="43">
        <f t="shared" si="13"/>
        <v>0.59073912466270229</v>
      </c>
      <c r="K84" s="43">
        <f t="shared" si="13"/>
        <v>0.43684239653072088</v>
      </c>
      <c r="L84" s="43">
        <f t="shared" si="13"/>
        <v>0.44543387501966164</v>
      </c>
      <c r="M84" s="43">
        <f t="shared" si="13"/>
        <v>0.44422901953187438</v>
      </c>
      <c r="N84" s="43">
        <f t="shared" si="13"/>
        <v>0.4915166853582148</v>
      </c>
      <c r="O84" s="43">
        <f t="shared" si="13"/>
        <v>0.57892681962350934</v>
      </c>
      <c r="P84" s="43">
        <f t="shared" si="13"/>
        <v>1.4037998958674895</v>
      </c>
      <c r="Q84" s="43">
        <f t="shared" si="13"/>
        <v>0.9838499219574578</v>
      </c>
      <c r="R84" s="43">
        <f t="shared" si="13"/>
        <v>1.2122968198388138</v>
      </c>
      <c r="S84" s="43">
        <f t="shared" si="13"/>
        <v>1.3872682365953868</v>
      </c>
      <c r="T84" s="43">
        <f t="shared" si="13"/>
        <v>2.6638813402481984</v>
      </c>
      <c r="U84" s="43">
        <f t="shared" si="13"/>
        <v>3.3255595645649811</v>
      </c>
      <c r="V84" s="43">
        <f t="shared" si="13"/>
        <v>2.9416812103781451</v>
      </c>
      <c r="W84" s="43">
        <f t="shared" si="13"/>
        <v>2.1554613472990676</v>
      </c>
      <c r="X84" s="43">
        <f t="shared" si="13"/>
        <v>2.1922475412156284</v>
      </c>
      <c r="Y84" s="43">
        <f t="shared" si="13"/>
        <v>2.0652774685379454</v>
      </c>
      <c r="Z84" s="43">
        <f t="shared" si="13"/>
        <v>1.825810291586899</v>
      </c>
      <c r="AA84" s="43">
        <f t="shared" si="13"/>
        <v>1.9801406820614449</v>
      </c>
      <c r="AB84" s="43">
        <f t="shared" si="13"/>
        <v>2.0272687192423935</v>
      </c>
      <c r="AC84" s="43">
        <f t="shared" si="13"/>
        <v>1.9464932112244606</v>
      </c>
      <c r="AD84" s="43">
        <f t="shared" si="13"/>
        <v>1.8652292761930205</v>
      </c>
      <c r="AE84" s="43">
        <f t="shared" si="13"/>
        <v>1.7095727874747422</v>
      </c>
      <c r="AF84" s="43">
        <f t="shared" ref="AF84:AH84" si="20">IF(AF26&gt;0,AF55/AF26*100,"--")</f>
        <v>1.9103323026934929</v>
      </c>
      <c r="AG84" s="43">
        <f t="shared" si="20"/>
        <v>1.9632937938839898</v>
      </c>
      <c r="AH84" s="43">
        <f t="shared" si="20"/>
        <v>1.9905623784594502</v>
      </c>
      <c r="AI84" s="43">
        <f t="shared" si="13"/>
        <v>1.0154116576185876</v>
      </c>
      <c r="AJ84" s="26"/>
      <c r="AK84" s="27"/>
      <c r="AL84" s="28"/>
      <c r="AM84" s="29"/>
      <c r="AN84" s="29"/>
    </row>
    <row r="85" spans="1:40" ht="12" customHeight="1" x14ac:dyDescent="0.25">
      <c r="A85" s="40"/>
      <c r="B85" s="41" t="s">
        <v>38</v>
      </c>
      <c r="C85" s="43">
        <f t="shared" si="13"/>
        <v>2.7811537152327572</v>
      </c>
      <c r="D85" s="43">
        <f t="shared" si="13"/>
        <v>3.1968372433133987</v>
      </c>
      <c r="E85" s="43">
        <f t="shared" si="13"/>
        <v>0.61492542509518022</v>
      </c>
      <c r="F85" s="43">
        <f t="shared" si="13"/>
        <v>0.39368117246384587</v>
      </c>
      <c r="G85" s="43">
        <f t="shared" si="13"/>
        <v>2.2628801691743994</v>
      </c>
      <c r="H85" s="43">
        <f t="shared" si="13"/>
        <v>2.7713559248447783</v>
      </c>
      <c r="I85" s="43">
        <f t="shared" si="13"/>
        <v>2.6854690616579187</v>
      </c>
      <c r="J85" s="43">
        <f t="shared" si="13"/>
        <v>2.0245045708325664</v>
      </c>
      <c r="K85" s="43">
        <f t="shared" si="13"/>
        <v>3.1952284238015078</v>
      </c>
      <c r="L85" s="43">
        <f t="shared" si="13"/>
        <v>2.3324046471302751</v>
      </c>
      <c r="M85" s="43">
        <f t="shared" si="13"/>
        <v>3.0163494152651933</v>
      </c>
      <c r="N85" s="43">
        <f t="shared" si="13"/>
        <v>2.5176751215474509</v>
      </c>
      <c r="O85" s="43">
        <f t="shared" si="13"/>
        <v>2.9670220313623199</v>
      </c>
      <c r="P85" s="43">
        <f t="shared" si="13"/>
        <v>3.3359221781828832</v>
      </c>
      <c r="Q85" s="43">
        <f t="shared" si="13"/>
        <v>2.8503831049478916</v>
      </c>
      <c r="R85" s="43">
        <f t="shared" si="13"/>
        <v>2.3324127833009101</v>
      </c>
      <c r="S85" s="43">
        <f t="shared" si="13"/>
        <v>3.1157037578457305</v>
      </c>
      <c r="T85" s="43">
        <f t="shared" si="13"/>
        <v>2.9284125212282177</v>
      </c>
      <c r="U85" s="43">
        <f t="shared" si="13"/>
        <v>5.0953969488798929</v>
      </c>
      <c r="V85" s="43">
        <f t="shared" si="13"/>
        <v>4.7377189931344885</v>
      </c>
      <c r="W85" s="43">
        <f t="shared" si="13"/>
        <v>5.3582494261796638</v>
      </c>
      <c r="X85" s="43">
        <f t="shared" si="13"/>
        <v>4.6373371127725482</v>
      </c>
      <c r="Y85" s="43">
        <f t="shared" si="13"/>
        <v>8.0656007983165932</v>
      </c>
      <c r="Z85" s="43">
        <f t="shared" si="13"/>
        <v>2.9975058062846913</v>
      </c>
      <c r="AA85" s="43">
        <f t="shared" si="13"/>
        <v>15.908211293806259</v>
      </c>
      <c r="AB85" s="43">
        <f t="shared" si="13"/>
        <v>9.8763514174419882</v>
      </c>
      <c r="AC85" s="43">
        <f t="shared" si="13"/>
        <v>14.605216238027612</v>
      </c>
      <c r="AD85" s="43">
        <f t="shared" si="13"/>
        <v>6.3562895291637389</v>
      </c>
      <c r="AE85" s="43">
        <f t="shared" si="13"/>
        <v>4.008893792734507</v>
      </c>
      <c r="AF85" s="43">
        <f t="shared" ref="AF85:AH85" si="21">IF(AF27&gt;0,AF56/AF27*100,"--")</f>
        <v>9.1358024691358004</v>
      </c>
      <c r="AG85" s="43">
        <f t="shared" si="21"/>
        <v>6.353045710336656</v>
      </c>
      <c r="AH85" s="43">
        <f t="shared" si="21"/>
        <v>2.4176851666332735</v>
      </c>
      <c r="AI85" s="43">
        <f t="shared" si="13"/>
        <v>1.9363550540472059</v>
      </c>
      <c r="AJ85" s="26"/>
      <c r="AK85" s="27"/>
      <c r="AL85" s="28"/>
      <c r="AM85" s="29"/>
      <c r="AN85" s="29"/>
    </row>
    <row r="86" spans="1:40" ht="12" customHeight="1" x14ac:dyDescent="0.25">
      <c r="A86" s="40"/>
      <c r="B86" s="41" t="s">
        <v>40</v>
      </c>
      <c r="C86" s="43">
        <f t="shared" si="13"/>
        <v>2.2980064907830573</v>
      </c>
      <c r="D86" s="43">
        <f t="shared" si="13"/>
        <v>2.8847076756697168</v>
      </c>
      <c r="E86" s="43">
        <f t="shared" si="13"/>
        <v>2.4195944029122707</v>
      </c>
      <c r="F86" s="43">
        <f t="shared" si="13"/>
        <v>2.8339525554231906</v>
      </c>
      <c r="G86" s="43">
        <f t="shared" si="13"/>
        <v>4.0169036618287199</v>
      </c>
      <c r="H86" s="43">
        <f t="shared" si="13"/>
        <v>6.74409524376766</v>
      </c>
      <c r="I86" s="43">
        <f t="shared" si="13"/>
        <v>1.6559142058807326</v>
      </c>
      <c r="J86" s="43">
        <f t="shared" si="13"/>
        <v>2.4621638782848474</v>
      </c>
      <c r="K86" s="43">
        <f t="shared" si="13"/>
        <v>1.6887188124950707</v>
      </c>
      <c r="L86" s="43">
        <f t="shared" si="13"/>
        <v>1.1870832050781408</v>
      </c>
      <c r="M86" s="43">
        <f t="shared" si="13"/>
        <v>0.76494240048783513</v>
      </c>
      <c r="N86" s="43">
        <f t="shared" si="13"/>
        <v>0.82871478010277422</v>
      </c>
      <c r="O86" s="43">
        <f t="shared" si="13"/>
        <v>1.3739861854708078</v>
      </c>
      <c r="P86" s="43">
        <f t="shared" si="13"/>
        <v>2.0719555872239326</v>
      </c>
      <c r="Q86" s="43">
        <f t="shared" si="13"/>
        <v>1.7627331060757971</v>
      </c>
      <c r="R86" s="43">
        <f t="shared" ref="R86:AI86" si="22">IF(R28&gt;0,R57/R28*100,"--")</f>
        <v>1.2624934019939784</v>
      </c>
      <c r="S86" s="43">
        <f t="shared" si="22"/>
        <v>1.0274074062236351</v>
      </c>
      <c r="T86" s="43">
        <f t="shared" si="22"/>
        <v>3.2254816777782422</v>
      </c>
      <c r="U86" s="43">
        <f t="shared" si="22"/>
        <v>4.1520483330537763</v>
      </c>
      <c r="V86" s="43">
        <f t="shared" si="22"/>
        <v>4.1226838907971866</v>
      </c>
      <c r="W86" s="43">
        <f t="shared" si="22"/>
        <v>3.6383289793054572</v>
      </c>
      <c r="X86" s="43">
        <f t="shared" si="22"/>
        <v>4.1229186930655626</v>
      </c>
      <c r="Y86" s="43">
        <f t="shared" si="22"/>
        <v>4.3587979342222551</v>
      </c>
      <c r="Z86" s="43">
        <f t="shared" si="22"/>
        <v>3.2907162958441969</v>
      </c>
      <c r="AA86" s="43">
        <f t="shared" si="22"/>
        <v>2.7198048519801779</v>
      </c>
      <c r="AB86" s="43">
        <f t="shared" si="22"/>
        <v>1.9128566641217166</v>
      </c>
      <c r="AC86" s="43">
        <f t="shared" si="22"/>
        <v>1.9761797925452917</v>
      </c>
      <c r="AD86" s="43">
        <f t="shared" si="22"/>
        <v>2.1104658295979952</v>
      </c>
      <c r="AE86" s="43">
        <f t="shared" si="22"/>
        <v>2.0408206752345701</v>
      </c>
      <c r="AF86" s="43">
        <f t="shared" si="22"/>
        <v>1.8930113185383088</v>
      </c>
      <c r="AG86" s="43">
        <f t="shared" si="22"/>
        <v>1.8875260549135968</v>
      </c>
      <c r="AH86" s="43">
        <f t="shared" si="22"/>
        <v>1.6234681218073512</v>
      </c>
      <c r="AI86" s="43">
        <f t="shared" si="22"/>
        <v>2.1362793369840958</v>
      </c>
      <c r="AJ86" s="26"/>
      <c r="AK86" s="27"/>
      <c r="AL86" s="28"/>
      <c r="AM86" s="29"/>
      <c r="AN86" s="29"/>
    </row>
    <row r="87" spans="1:40" ht="12" customHeight="1" x14ac:dyDescent="0.25">
      <c r="A87" s="40"/>
      <c r="B87" s="41" t="s">
        <v>42</v>
      </c>
      <c r="C87" s="43">
        <f t="shared" ref="C87:AI93" si="23">IF(C29&gt;0,C58/C29*100,"--")</f>
        <v>1.2187717731647298</v>
      </c>
      <c r="D87" s="43">
        <f t="shared" si="23"/>
        <v>1.0021489331549904</v>
      </c>
      <c r="E87" s="43">
        <f t="shared" si="23"/>
        <v>0.68501419402659125</v>
      </c>
      <c r="F87" s="43">
        <f t="shared" si="23"/>
        <v>0.965312717070968</v>
      </c>
      <c r="G87" s="43">
        <f t="shared" si="23"/>
        <v>1.0407335501065613</v>
      </c>
      <c r="H87" s="43">
        <f t="shared" si="23"/>
        <v>1.520369453707503</v>
      </c>
      <c r="I87" s="43">
        <f t="shared" si="23"/>
        <v>0.81736580411930027</v>
      </c>
      <c r="J87" s="43">
        <f t="shared" si="23"/>
        <v>0.56161887378198538</v>
      </c>
      <c r="K87" s="43">
        <f t="shared" si="23"/>
        <v>0.5020057035012685</v>
      </c>
      <c r="L87" s="43">
        <f t="shared" si="23"/>
        <v>0.46963693558264463</v>
      </c>
      <c r="M87" s="43">
        <f t="shared" si="23"/>
        <v>0.38043375999007245</v>
      </c>
      <c r="N87" s="43">
        <f t="shared" si="23"/>
        <v>0.4649735289268091</v>
      </c>
      <c r="O87" s="43">
        <f t="shared" si="23"/>
        <v>0.76736250494472047</v>
      </c>
      <c r="P87" s="43">
        <f t="shared" si="23"/>
        <v>0.85101029866784372</v>
      </c>
      <c r="Q87" s="43">
        <f t="shared" si="23"/>
        <v>0.69332855110273595</v>
      </c>
      <c r="R87" s="43">
        <f t="shared" si="23"/>
        <v>0.75651238739935411</v>
      </c>
      <c r="S87" s="43">
        <f t="shared" si="23"/>
        <v>0.95291339231852401</v>
      </c>
      <c r="T87" s="43">
        <f t="shared" si="23"/>
        <v>1.5721784398502292</v>
      </c>
      <c r="U87" s="43">
        <f t="shared" si="23"/>
        <v>1.2662050621692018</v>
      </c>
      <c r="V87" s="43">
        <f t="shared" si="23"/>
        <v>1.0973078059092101</v>
      </c>
      <c r="W87" s="43">
        <f t="shared" si="23"/>
        <v>0.69466958855553984</v>
      </c>
      <c r="X87" s="43">
        <f t="shared" si="23"/>
        <v>0.55874781318972677</v>
      </c>
      <c r="Y87" s="43">
        <f t="shared" si="23"/>
        <v>0.47907102631344839</v>
      </c>
      <c r="Z87" s="43">
        <f t="shared" si="23"/>
        <v>0.79399727430162037</v>
      </c>
      <c r="AA87" s="43">
        <f t="shared" si="23"/>
        <v>0.75557765323884996</v>
      </c>
      <c r="AB87" s="43">
        <f t="shared" si="23"/>
        <v>0.63325473260869358</v>
      </c>
      <c r="AC87" s="43">
        <f t="shared" si="23"/>
        <v>0.7314994728563734</v>
      </c>
      <c r="AD87" s="43">
        <f t="shared" si="23"/>
        <v>0.79017144615721802</v>
      </c>
      <c r="AE87" s="43">
        <f t="shared" si="23"/>
        <v>0.79702984915434927</v>
      </c>
      <c r="AF87" s="43">
        <f t="shared" si="23"/>
        <v>0.71969026129998281</v>
      </c>
      <c r="AG87" s="43">
        <f t="shared" si="23"/>
        <v>0.52497576913257715</v>
      </c>
      <c r="AH87" s="43">
        <f t="shared" si="23"/>
        <v>0.4911669058798</v>
      </c>
      <c r="AI87" s="43">
        <f t="shared" si="23"/>
        <v>0.66215754066426724</v>
      </c>
      <c r="AJ87" s="26"/>
      <c r="AK87" s="27"/>
      <c r="AL87" s="28"/>
      <c r="AM87" s="29"/>
      <c r="AN87" s="29"/>
    </row>
    <row r="88" spans="1:40" ht="12" customHeight="1" x14ac:dyDescent="0.25">
      <c r="A88" s="40"/>
      <c r="B88" s="41" t="s">
        <v>44</v>
      </c>
      <c r="C88" s="43">
        <f t="shared" si="23"/>
        <v>1.8053560704154876</v>
      </c>
      <c r="D88" s="43">
        <f t="shared" si="23"/>
        <v>1.5736943367514473</v>
      </c>
      <c r="E88" s="43">
        <f t="shared" si="23"/>
        <v>2.0106229022246831</v>
      </c>
      <c r="F88" s="43">
        <f t="shared" si="23"/>
        <v>1.43848602200503</v>
      </c>
      <c r="G88" s="43">
        <f t="shared" si="23"/>
        <v>1.2534909939340744</v>
      </c>
      <c r="H88" s="43">
        <f t="shared" si="23"/>
        <v>1.8522697712504963</v>
      </c>
      <c r="I88" s="43">
        <f t="shared" si="23"/>
        <v>1.2811630389751172</v>
      </c>
      <c r="J88" s="43">
        <f t="shared" si="23"/>
        <v>1.3677821244201642</v>
      </c>
      <c r="K88" s="43">
        <f t="shared" si="23"/>
        <v>1.3897461013102739</v>
      </c>
      <c r="L88" s="43">
        <f t="shared" si="23"/>
        <v>1.9848841266809631</v>
      </c>
      <c r="M88" s="43">
        <f t="shared" si="23"/>
        <v>0.7380806043945618</v>
      </c>
      <c r="N88" s="43">
        <f t="shared" si="23"/>
        <v>1.747660838053902</v>
      </c>
      <c r="O88" s="43">
        <f t="shared" si="23"/>
        <v>1.8651705249296935</v>
      </c>
      <c r="P88" s="43">
        <f t="shared" si="23"/>
        <v>1.8255765196886375</v>
      </c>
      <c r="Q88" s="43">
        <f t="shared" si="23"/>
        <v>1.92637355707392</v>
      </c>
      <c r="R88" s="43">
        <f t="shared" si="23"/>
        <v>1.8369714933214174</v>
      </c>
      <c r="S88" s="43">
        <f t="shared" si="23"/>
        <v>1.6954781726028638</v>
      </c>
      <c r="T88" s="43">
        <f t="shared" si="23"/>
        <v>2.4357765343650155</v>
      </c>
      <c r="U88" s="43">
        <f t="shared" si="23"/>
        <v>2.8851151488161477</v>
      </c>
      <c r="V88" s="43">
        <f t="shared" si="23"/>
        <v>3.1169455813870925</v>
      </c>
      <c r="W88" s="43">
        <f t="shared" si="23"/>
        <v>2.4446443258931909</v>
      </c>
      <c r="X88" s="43">
        <f t="shared" si="23"/>
        <v>2.2519913678482659</v>
      </c>
      <c r="Y88" s="43">
        <f t="shared" si="23"/>
        <v>2.2755402729267606</v>
      </c>
      <c r="Z88" s="43">
        <f t="shared" si="23"/>
        <v>1.9634765333119184</v>
      </c>
      <c r="AA88" s="43">
        <f t="shared" si="23"/>
        <v>1.9549428517715284</v>
      </c>
      <c r="AB88" s="43">
        <f t="shared" si="23"/>
        <v>2.3181446736351794</v>
      </c>
      <c r="AC88" s="43">
        <f t="shared" si="23"/>
        <v>2.5047263815982901</v>
      </c>
      <c r="AD88" s="43">
        <f t="shared" si="23"/>
        <v>2.3661381411791829</v>
      </c>
      <c r="AE88" s="43">
        <f t="shared" si="23"/>
        <v>2.3891646301044891</v>
      </c>
      <c r="AF88" s="43">
        <f t="shared" si="23"/>
        <v>2.3662432360743435</v>
      </c>
      <c r="AG88" s="43">
        <f t="shared" si="23"/>
        <v>2.2112517333042576</v>
      </c>
      <c r="AH88" s="43">
        <f t="shared" si="23"/>
        <v>2.0950139553479898</v>
      </c>
      <c r="AI88" s="43">
        <f t="shared" si="23"/>
        <v>2.1101503811976818</v>
      </c>
      <c r="AJ88" s="26"/>
      <c r="AK88" s="27"/>
      <c r="AL88" s="28"/>
      <c r="AM88" s="29"/>
      <c r="AN88" s="29"/>
    </row>
    <row r="89" spans="1:40" ht="12" customHeight="1" x14ac:dyDescent="0.25">
      <c r="A89" s="40"/>
      <c r="B89" s="41" t="s">
        <v>46</v>
      </c>
      <c r="C89" s="43">
        <f t="shared" si="23"/>
        <v>1.4653570347064193</v>
      </c>
      <c r="D89" s="43">
        <f t="shared" si="23"/>
        <v>1.6213921581765385</v>
      </c>
      <c r="E89" s="43">
        <f t="shared" si="23"/>
        <v>1.7425758151464052</v>
      </c>
      <c r="F89" s="43">
        <f t="shared" si="23"/>
        <v>1.3805217739083477</v>
      </c>
      <c r="G89" s="43">
        <f t="shared" si="23"/>
        <v>1.7503811526276165</v>
      </c>
      <c r="H89" s="43">
        <f t="shared" si="23"/>
        <v>4.9465183435823095</v>
      </c>
      <c r="I89" s="43">
        <f t="shared" si="23"/>
        <v>1.3638321892999477</v>
      </c>
      <c r="J89" s="43">
        <f t="shared" si="23"/>
        <v>1.6582039560255828</v>
      </c>
      <c r="K89" s="43">
        <f t="shared" si="23"/>
        <v>2.1309484022717453</v>
      </c>
      <c r="L89" s="43">
        <f t="shared" si="23"/>
        <v>1.1010786034365303</v>
      </c>
      <c r="M89" s="43">
        <f t="shared" si="23"/>
        <v>0.93906839384606866</v>
      </c>
      <c r="N89" s="43">
        <f t="shared" si="23"/>
        <v>0.87289245591739062</v>
      </c>
      <c r="O89" s="43">
        <f t="shared" si="23"/>
        <v>1.0420064621125884</v>
      </c>
      <c r="P89" s="43">
        <f t="shared" si="23"/>
        <v>1.0791604953747873</v>
      </c>
      <c r="Q89" s="43">
        <f t="shared" si="23"/>
        <v>0.86245832029808789</v>
      </c>
      <c r="R89" s="43">
        <f t="shared" si="23"/>
        <v>0.96099230844238748</v>
      </c>
      <c r="S89" s="43">
        <f t="shared" si="23"/>
        <v>1.2182160034324301</v>
      </c>
      <c r="T89" s="43">
        <f t="shared" si="23"/>
        <v>2.4475219796818131</v>
      </c>
      <c r="U89" s="43">
        <f t="shared" si="23"/>
        <v>2.4605167303750974</v>
      </c>
      <c r="V89" s="43">
        <f t="shared" si="23"/>
        <v>2.3187958114009279</v>
      </c>
      <c r="W89" s="43">
        <f t="shared" si="23"/>
        <v>2.5365790342888315</v>
      </c>
      <c r="X89" s="43">
        <f t="shared" si="23"/>
        <v>2.9180017713127744</v>
      </c>
      <c r="Y89" s="43">
        <f t="shared" si="23"/>
        <v>2.6057886278314966</v>
      </c>
      <c r="Z89" s="43">
        <f t="shared" si="23"/>
        <v>2.3021367468289662</v>
      </c>
      <c r="AA89" s="43">
        <f t="shared" si="23"/>
        <v>2.1613764446981509</v>
      </c>
      <c r="AB89" s="43">
        <f t="shared" si="23"/>
        <v>2.0300742917681238</v>
      </c>
      <c r="AC89" s="43">
        <f t="shared" si="23"/>
        <v>1.7205643809587359</v>
      </c>
      <c r="AD89" s="43">
        <f t="shared" si="23"/>
        <v>1.824984255136948</v>
      </c>
      <c r="AE89" s="43">
        <f t="shared" si="23"/>
        <v>2.0906161291406686</v>
      </c>
      <c r="AF89" s="43">
        <f t="shared" si="23"/>
        <v>1.8638812259969</v>
      </c>
      <c r="AG89" s="43">
        <f t="shared" si="23"/>
        <v>1.7724827335010949</v>
      </c>
      <c r="AH89" s="43">
        <f t="shared" si="23"/>
        <v>1.8666670628046056</v>
      </c>
      <c r="AI89" s="43">
        <f t="shared" si="23"/>
        <v>1.8750082825424661</v>
      </c>
      <c r="AJ89" s="26"/>
      <c r="AK89" s="27"/>
      <c r="AL89" s="28"/>
      <c r="AM89" s="29"/>
      <c r="AN89" s="29"/>
    </row>
    <row r="90" spans="1:40" ht="12" customHeight="1" x14ac:dyDescent="0.25">
      <c r="A90" s="40"/>
      <c r="B90" s="41" t="s">
        <v>48</v>
      </c>
      <c r="C90" s="43">
        <f t="shared" si="23"/>
        <v>0.93528397870476976</v>
      </c>
      <c r="D90" s="43">
        <f t="shared" si="23"/>
        <v>1.4866040832658829</v>
      </c>
      <c r="E90" s="43">
        <f t="shared" si="23"/>
        <v>1.8124777502495037</v>
      </c>
      <c r="F90" s="43">
        <f t="shared" si="23"/>
        <v>2.3090039489771539</v>
      </c>
      <c r="G90" s="43">
        <f t="shared" si="23"/>
        <v>2.3283703951959898</v>
      </c>
      <c r="H90" s="43">
        <f t="shared" si="23"/>
        <v>2.0632431589390343</v>
      </c>
      <c r="I90" s="43">
        <f t="shared" si="23"/>
        <v>3.3134472962975643</v>
      </c>
      <c r="J90" s="43">
        <f t="shared" si="23"/>
        <v>2.3830010812786493</v>
      </c>
      <c r="K90" s="43">
        <f t="shared" si="23"/>
        <v>1.5122003357371443</v>
      </c>
      <c r="L90" s="43">
        <f t="shared" si="23"/>
        <v>0.79669809003039416</v>
      </c>
      <c r="M90" s="43">
        <f t="shared" si="23"/>
        <v>2.2129420522072651</v>
      </c>
      <c r="N90" s="43">
        <f t="shared" si="23"/>
        <v>2.3427294103985834</v>
      </c>
      <c r="O90" s="43">
        <f t="shared" si="23"/>
        <v>2.7213258417381114</v>
      </c>
      <c r="P90" s="43">
        <f t="shared" si="23"/>
        <v>2.2322229082481746</v>
      </c>
      <c r="Q90" s="43">
        <f t="shared" si="23"/>
        <v>2.7695425376214953</v>
      </c>
      <c r="R90" s="43">
        <f t="shared" si="23"/>
        <v>2.3371597086937754</v>
      </c>
      <c r="S90" s="43">
        <f t="shared" si="23"/>
        <v>1.6038993731569549</v>
      </c>
      <c r="T90" s="43">
        <f t="shared" si="23"/>
        <v>2.3462669480349794</v>
      </c>
      <c r="U90" s="43">
        <f t="shared" si="23"/>
        <v>5.528404433261783</v>
      </c>
      <c r="V90" s="43">
        <f t="shared" si="23"/>
        <v>4.8712116050198038</v>
      </c>
      <c r="W90" s="43">
        <f t="shared" si="23"/>
        <v>4.0711703367679721</v>
      </c>
      <c r="X90" s="43">
        <f t="shared" si="23"/>
        <v>2.6654316571727543</v>
      </c>
      <c r="Y90" s="43">
        <f t="shared" si="23"/>
        <v>3.102263172330983</v>
      </c>
      <c r="Z90" s="43">
        <f t="shared" si="23"/>
        <v>2.787330701976356</v>
      </c>
      <c r="AA90" s="43">
        <f t="shared" si="23"/>
        <v>3.115421759048524</v>
      </c>
      <c r="AB90" s="43">
        <f t="shared" si="23"/>
        <v>3.2455164373575958</v>
      </c>
      <c r="AC90" s="43">
        <f t="shared" si="23"/>
        <v>3.0085249997493633</v>
      </c>
      <c r="AD90" s="43">
        <f t="shared" si="23"/>
        <v>3.6941048949073139</v>
      </c>
      <c r="AE90" s="43">
        <f t="shared" si="23"/>
        <v>3.2948225995294727</v>
      </c>
      <c r="AF90" s="43">
        <f t="shared" si="23"/>
        <v>3.3495266234814407</v>
      </c>
      <c r="AG90" s="43">
        <f t="shared" si="23"/>
        <v>3.5275888783679092</v>
      </c>
      <c r="AH90" s="43">
        <f t="shared" si="23"/>
        <v>3.3112762524118606</v>
      </c>
      <c r="AI90" s="43">
        <f t="shared" si="23"/>
        <v>2.779361910117383</v>
      </c>
      <c r="AJ90" s="26"/>
      <c r="AK90" s="27"/>
      <c r="AL90" s="28"/>
      <c r="AM90" s="29"/>
      <c r="AN90" s="29"/>
    </row>
    <row r="91" spans="1:40" ht="12" customHeight="1" x14ac:dyDescent="0.25">
      <c r="A91" s="40"/>
      <c r="B91" s="41" t="s">
        <v>50</v>
      </c>
      <c r="C91" s="43">
        <f t="shared" si="23"/>
        <v>1.9788455942178751</v>
      </c>
      <c r="D91" s="43">
        <f t="shared" si="23"/>
        <v>2.5100499096964639</v>
      </c>
      <c r="E91" s="43">
        <f t="shared" si="23"/>
        <v>3.2038085008337722</v>
      </c>
      <c r="F91" s="43">
        <f t="shared" si="23"/>
        <v>3.0774583949746748</v>
      </c>
      <c r="G91" s="43">
        <f t="shared" si="23"/>
        <v>2.187732981992212</v>
      </c>
      <c r="H91" s="43">
        <f t="shared" si="23"/>
        <v>3.4756699410826717</v>
      </c>
      <c r="I91" s="43">
        <f t="shared" si="23"/>
        <v>2.4803273740396516</v>
      </c>
      <c r="J91" s="43">
        <f t="shared" si="23"/>
        <v>1.8198144183333658</v>
      </c>
      <c r="K91" s="43">
        <f t="shared" si="23"/>
        <v>1.8377923991456344</v>
      </c>
      <c r="L91" s="43">
        <f t="shared" si="23"/>
        <v>1.7555775223231822</v>
      </c>
      <c r="M91" s="43">
        <f t="shared" si="23"/>
        <v>1.4897115273583617</v>
      </c>
      <c r="N91" s="43">
        <f t="shared" si="23"/>
        <v>1.3162490732833199</v>
      </c>
      <c r="O91" s="43">
        <f t="shared" si="23"/>
        <v>3.1845567149096046</v>
      </c>
      <c r="P91" s="43">
        <f t="shared" si="23"/>
        <v>2.0257663152561531</v>
      </c>
      <c r="Q91" s="43">
        <f t="shared" si="23"/>
        <v>2.0497717143341641</v>
      </c>
      <c r="R91" s="43">
        <f t="shared" si="23"/>
        <v>2.2930811270222451</v>
      </c>
      <c r="S91" s="43">
        <f t="shared" si="23"/>
        <v>2.1806794082718342</v>
      </c>
      <c r="T91" s="43">
        <f t="shared" si="23"/>
        <v>4.28682694518118</v>
      </c>
      <c r="U91" s="43">
        <f t="shared" si="23"/>
        <v>3.9140290706170102</v>
      </c>
      <c r="V91" s="43">
        <f t="shared" si="23"/>
        <v>4.2117445484090279</v>
      </c>
      <c r="W91" s="43">
        <f t="shared" si="23"/>
        <v>4.9570193328726244</v>
      </c>
      <c r="X91" s="43">
        <f t="shared" si="23"/>
        <v>4.3055824610390037</v>
      </c>
      <c r="Y91" s="43">
        <f t="shared" si="23"/>
        <v>5.6883185199664252</v>
      </c>
      <c r="Z91" s="43">
        <f t="shared" si="23"/>
        <v>3.9796262554299506</v>
      </c>
      <c r="AA91" s="43">
        <f t="shared" si="23"/>
        <v>4.0223581087915239</v>
      </c>
      <c r="AB91" s="43">
        <f t="shared" si="23"/>
        <v>3.2967337553253993</v>
      </c>
      <c r="AC91" s="43">
        <f t="shared" si="23"/>
        <v>3.9271445107153857</v>
      </c>
      <c r="AD91" s="43">
        <f t="shared" si="23"/>
        <v>2.2858580322230879</v>
      </c>
      <c r="AE91" s="43">
        <f t="shared" si="23"/>
        <v>3.4675058440074036</v>
      </c>
      <c r="AF91" s="43">
        <f t="shared" si="23"/>
        <v>4.3716102969213608</v>
      </c>
      <c r="AG91" s="43">
        <f t="shared" si="23"/>
        <v>3.3498453400277941</v>
      </c>
      <c r="AH91" s="43">
        <f t="shared" si="23"/>
        <v>5.8806671322202364</v>
      </c>
      <c r="AI91" s="43">
        <f t="shared" si="23"/>
        <v>2.9386803278198923</v>
      </c>
      <c r="AJ91" s="26"/>
      <c r="AK91" s="27"/>
      <c r="AL91" s="28"/>
      <c r="AM91" s="29"/>
      <c r="AN91" s="29"/>
    </row>
    <row r="92" spans="1:40" ht="12" customHeight="1" x14ac:dyDescent="0.25">
      <c r="A92" s="40"/>
      <c r="B92" s="41" t="s">
        <v>52</v>
      </c>
      <c r="C92" s="43">
        <f t="shared" si="23"/>
        <v>0.79770948373544415</v>
      </c>
      <c r="D92" s="43">
        <f t="shared" si="23"/>
        <v>0.70814247205984338</v>
      </c>
      <c r="E92" s="43">
        <f t="shared" si="23"/>
        <v>0.8516693894171572</v>
      </c>
      <c r="F92" s="43">
        <f t="shared" si="23"/>
        <v>0.96699315819768183</v>
      </c>
      <c r="G92" s="43">
        <f t="shared" si="23"/>
        <v>1.0154699818924444</v>
      </c>
      <c r="H92" s="43">
        <f t="shared" si="23"/>
        <v>1.4130083804399944</v>
      </c>
      <c r="I92" s="43">
        <f t="shared" si="23"/>
        <v>0.9169490570070844</v>
      </c>
      <c r="J92" s="43">
        <f t="shared" si="23"/>
        <v>0.83560340299834879</v>
      </c>
      <c r="K92" s="43">
        <f t="shared" si="23"/>
        <v>0.8778916613652753</v>
      </c>
      <c r="L92" s="43">
        <f t="shared" si="23"/>
        <v>0.9485013168402312</v>
      </c>
      <c r="M92" s="43">
        <f t="shared" si="23"/>
        <v>0.80438921988346812</v>
      </c>
      <c r="N92" s="43">
        <f t="shared" si="23"/>
        <v>0.95849736894418058</v>
      </c>
      <c r="O92" s="43">
        <f t="shared" si="23"/>
        <v>0.99337776964974878</v>
      </c>
      <c r="P92" s="43">
        <f t="shared" si="23"/>
        <v>1.4116553811805288</v>
      </c>
      <c r="Q92" s="43">
        <f t="shared" si="23"/>
        <v>1.3364518253023407</v>
      </c>
      <c r="R92" s="43">
        <f t="shared" si="23"/>
        <v>1.2169916448504576</v>
      </c>
      <c r="S92" s="43">
        <f t="shared" si="23"/>
        <v>1.1466308471576339</v>
      </c>
      <c r="T92" s="43">
        <f t="shared" si="23"/>
        <v>1.8616560703596814</v>
      </c>
      <c r="U92" s="43">
        <f t="shared" si="23"/>
        <v>1.9756182996024199</v>
      </c>
      <c r="V92" s="43">
        <f t="shared" si="23"/>
        <v>1.9494154365272618</v>
      </c>
      <c r="W92" s="43">
        <f t="shared" si="23"/>
        <v>2.0410142768234771</v>
      </c>
      <c r="X92" s="43">
        <f t="shared" si="23"/>
        <v>2.1100223697520937</v>
      </c>
      <c r="Y92" s="43">
        <f t="shared" si="23"/>
        <v>1.9914883984803515</v>
      </c>
      <c r="Z92" s="43">
        <f t="shared" si="23"/>
        <v>1.7802053337042549</v>
      </c>
      <c r="AA92" s="43">
        <f t="shared" si="23"/>
        <v>1.6730551367736421</v>
      </c>
      <c r="AB92" s="43">
        <f t="shared" si="23"/>
        <v>1.5837808622787706</v>
      </c>
      <c r="AC92" s="43">
        <f t="shared" si="23"/>
        <v>1.3621930113218952</v>
      </c>
      <c r="AD92" s="43">
        <f t="shared" si="23"/>
        <v>1.3448460101159769</v>
      </c>
      <c r="AE92" s="43">
        <f t="shared" si="23"/>
        <v>1.4423466912716001</v>
      </c>
      <c r="AF92" s="43">
        <f t="shared" si="23"/>
        <v>1.5257783388150419</v>
      </c>
      <c r="AG92" s="43">
        <f t="shared" si="23"/>
        <v>1.5821163109040606</v>
      </c>
      <c r="AH92" s="43">
        <f t="shared" si="23"/>
        <v>1.6406454044522785</v>
      </c>
      <c r="AI92" s="43">
        <f t="shared" si="23"/>
        <v>1.4817421179387702</v>
      </c>
      <c r="AJ92" s="26"/>
      <c r="AK92" s="27"/>
      <c r="AL92" s="28"/>
      <c r="AM92" s="29"/>
      <c r="AN92" s="29"/>
    </row>
    <row r="93" spans="1:40" ht="12" customHeight="1" x14ac:dyDescent="0.25">
      <c r="A93" s="40"/>
      <c r="B93" s="41" t="s">
        <v>427</v>
      </c>
      <c r="C93" s="43">
        <f t="shared" si="23"/>
        <v>1.2944456333661905</v>
      </c>
      <c r="D93" s="43">
        <f t="shared" si="23"/>
        <v>1.5302471260867816</v>
      </c>
      <c r="E93" s="43">
        <f t="shared" si="23"/>
        <v>1.0055939980480144</v>
      </c>
      <c r="F93" s="43">
        <f t="shared" si="23"/>
        <v>1.0044868890031133</v>
      </c>
      <c r="G93" s="43">
        <f t="shared" si="23"/>
        <v>0.92470606239545583</v>
      </c>
      <c r="H93" s="43">
        <f t="shared" si="23"/>
        <v>1.2090635161338359</v>
      </c>
      <c r="I93" s="43">
        <f t="shared" si="23"/>
        <v>0.87937311812550201</v>
      </c>
      <c r="J93" s="43">
        <f t="shared" si="23"/>
        <v>1.286344861473155</v>
      </c>
      <c r="K93" s="43">
        <f t="shared" si="23"/>
        <v>0.91302071736680279</v>
      </c>
      <c r="L93" s="43">
        <f t="shared" si="23"/>
        <v>0.8207034055533925</v>
      </c>
      <c r="M93" s="43">
        <f t="shared" si="23"/>
        <v>0.68019592819336849</v>
      </c>
      <c r="N93" s="43">
        <f t="shared" si="23"/>
        <v>0.76697491231365555</v>
      </c>
      <c r="O93" s="43">
        <f t="shared" si="23"/>
        <v>0.90287730635496832</v>
      </c>
      <c r="P93" s="43">
        <f t="shared" si="23"/>
        <v>1.3129723037988472</v>
      </c>
      <c r="Q93" s="43">
        <f t="shared" si="23"/>
        <v>1.1197568049275239</v>
      </c>
      <c r="R93" s="43">
        <f t="shared" si="23"/>
        <v>1.1178813888789429</v>
      </c>
      <c r="S93" s="43">
        <f t="shared" si="23"/>
        <v>1.0721866368558959</v>
      </c>
      <c r="T93" s="43">
        <f t="shared" si="23"/>
        <v>1.8376464141530209</v>
      </c>
      <c r="U93" s="43">
        <f t="shared" si="23"/>
        <v>2.1082987721082627</v>
      </c>
      <c r="V93" s="43">
        <f t="shared" si="23"/>
        <v>1.8807601528006122</v>
      </c>
      <c r="W93" s="43">
        <f t="shared" si="23"/>
        <v>1.8009158257391067</v>
      </c>
      <c r="X93" s="43">
        <f t="shared" si="23"/>
        <v>1.8015251749342394</v>
      </c>
      <c r="Y93" s="43">
        <f t="shared" si="23"/>
        <v>1.7818899395473573</v>
      </c>
      <c r="Z93" s="43">
        <f t="shared" si="23"/>
        <v>1.660066236655094</v>
      </c>
      <c r="AA93" s="43">
        <f t="shared" si="23"/>
        <v>1.5834305423580437</v>
      </c>
      <c r="AB93" s="43">
        <f t="shared" si="23"/>
        <v>1.5461462144557507</v>
      </c>
      <c r="AC93" s="43">
        <f t="shared" si="23"/>
        <v>1.5033308430441321</v>
      </c>
      <c r="AD93" s="43">
        <f t="shared" si="23"/>
        <v>1.4896843511666318</v>
      </c>
      <c r="AE93" s="43">
        <f t="shared" si="23"/>
        <v>1.4948636006153944</v>
      </c>
      <c r="AF93" s="43">
        <f t="shared" si="23"/>
        <v>1.5801857940700277</v>
      </c>
      <c r="AG93" s="43">
        <f t="shared" si="23"/>
        <v>1.5431857532948428</v>
      </c>
      <c r="AH93" s="43">
        <f t="shared" si="23"/>
        <v>1.6271945496688482</v>
      </c>
      <c r="AI93" s="43">
        <f t="shared" si="23"/>
        <v>1.3169146465698252</v>
      </c>
      <c r="AJ93" s="26"/>
      <c r="AK93" s="27"/>
      <c r="AL93" s="28"/>
      <c r="AM93" s="29"/>
      <c r="AN93" s="29"/>
    </row>
    <row r="94" spans="1:40" ht="12" customHeight="1" x14ac:dyDescent="0.25">
      <c r="A94" s="40"/>
      <c r="B94" s="41"/>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26"/>
      <c r="AK94" s="27"/>
      <c r="AL94" s="28"/>
      <c r="AM94" s="29"/>
      <c r="AN94" s="29"/>
    </row>
    <row r="95" spans="1:40" ht="12" customHeight="1" thickBot="1" x14ac:dyDescent="0.3">
      <c r="A95" s="34"/>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24"/>
      <c r="AK95" s="27"/>
      <c r="AL95" s="28"/>
      <c r="AM95" s="28"/>
      <c r="AN95" s="31"/>
    </row>
    <row r="96" spans="1:40" ht="12" customHeight="1" thickTop="1" x14ac:dyDescent="0.25">
      <c r="A96" s="44" t="s">
        <v>567</v>
      </c>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7"/>
      <c r="AL96" s="28"/>
      <c r="AM96" s="28"/>
      <c r="AN96" s="31"/>
    </row>
    <row r="97" spans="1:40" ht="12" customHeight="1" x14ac:dyDescent="0.25">
      <c r="A97" s="45"/>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7"/>
      <c r="AL97" s="47"/>
      <c r="AM97" s="47"/>
      <c r="AN97" s="46"/>
    </row>
    <row r="98" spans="1:40" ht="12" customHeight="1" x14ac:dyDescent="0.25">
      <c r="A98" s="45"/>
      <c r="B98" s="48"/>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28"/>
      <c r="AL98" s="28"/>
      <c r="AM98" s="28"/>
      <c r="AN98" s="31"/>
    </row>
    <row r="99" spans="1:40" ht="12" customHeight="1" x14ac:dyDescent="0.25">
      <c r="A99" s="45"/>
      <c r="B99" s="48"/>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28"/>
      <c r="AL99" s="28"/>
      <c r="AM99" s="28"/>
      <c r="AN99" s="31"/>
    </row>
    <row r="100" spans="1:40" ht="12" customHeight="1" x14ac:dyDescent="0.25">
      <c r="A100" s="45"/>
      <c r="B100" s="48"/>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28"/>
      <c r="AL100" s="28"/>
      <c r="AM100" s="28"/>
      <c r="AN100" s="31"/>
    </row>
    <row r="101" spans="1:40" ht="12" customHeight="1" x14ac:dyDescent="0.25">
      <c r="A101" s="45"/>
      <c r="B101" s="48"/>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28"/>
      <c r="AL101" s="28"/>
      <c r="AM101" s="28"/>
      <c r="AN101" s="31"/>
    </row>
    <row r="102" spans="1:40" ht="12" customHeight="1" x14ac:dyDescent="0.25">
      <c r="A102" s="45"/>
      <c r="B102" s="48"/>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28"/>
      <c r="AL102" s="28"/>
      <c r="AM102" s="28"/>
      <c r="AN102" s="31"/>
    </row>
    <row r="103" spans="1:40" ht="12" customHeight="1" x14ac:dyDescent="0.25">
      <c r="AJ103" s="31"/>
      <c r="AK103" s="28"/>
      <c r="AL103" s="28"/>
      <c r="AM103" s="28"/>
      <c r="AN103" s="31"/>
    </row>
    <row r="104" spans="1:40" ht="12" customHeight="1" x14ac:dyDescent="0.25">
      <c r="A104" s="45"/>
      <c r="B104" s="48"/>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28"/>
      <c r="AL104" s="28"/>
      <c r="AM104" s="28"/>
      <c r="AN104" s="31"/>
    </row>
    <row r="105" spans="1:40" ht="12" customHeight="1" x14ac:dyDescent="0.25">
      <c r="A105" s="45"/>
      <c r="B105" s="48"/>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28"/>
      <c r="AL105" s="28"/>
      <c r="AM105" s="28"/>
      <c r="AN105" s="31"/>
    </row>
    <row r="106" spans="1:40" ht="12" customHeight="1" x14ac:dyDescent="0.25">
      <c r="A106" s="45"/>
      <c r="B106" s="48"/>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28"/>
      <c r="AL106" s="28"/>
      <c r="AM106" s="28"/>
      <c r="AN106" s="31"/>
    </row>
    <row r="107" spans="1:40" ht="12" customHeight="1" x14ac:dyDescent="0.25">
      <c r="A107" s="45"/>
      <c r="B107" s="48"/>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28"/>
      <c r="AL107" s="28"/>
      <c r="AM107" s="28"/>
      <c r="AN107" s="31"/>
    </row>
    <row r="108" spans="1:40" ht="12" customHeight="1" x14ac:dyDescent="0.25">
      <c r="A108" s="45"/>
      <c r="B108" s="48"/>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28"/>
      <c r="AL108" s="28"/>
      <c r="AM108" s="28"/>
      <c r="AN108" s="31"/>
    </row>
    <row r="109" spans="1:40" ht="12" customHeight="1" x14ac:dyDescent="0.25">
      <c r="A109" s="45"/>
      <c r="B109" s="48"/>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28"/>
      <c r="AL109" s="28"/>
      <c r="AM109" s="28"/>
      <c r="AN109" s="31"/>
    </row>
    <row r="110" spans="1:40" ht="12" customHeight="1" x14ac:dyDescent="0.25">
      <c r="A110" s="45"/>
      <c r="B110" s="48"/>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28"/>
      <c r="AL110" s="28"/>
      <c r="AM110" s="28"/>
      <c r="AN110" s="31"/>
    </row>
    <row r="111" spans="1:40" ht="12" customHeight="1" x14ac:dyDescent="0.25">
      <c r="A111" s="45"/>
      <c r="B111" s="48"/>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28"/>
      <c r="AL111" s="28"/>
      <c r="AM111" s="28"/>
      <c r="AN111" s="31"/>
    </row>
    <row r="112" spans="1:40" ht="12" customHeight="1" x14ac:dyDescent="0.25">
      <c r="A112" s="45"/>
      <c r="B112" s="48"/>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28"/>
      <c r="AL112" s="28"/>
      <c r="AM112" s="28"/>
      <c r="AN112" s="31"/>
    </row>
    <row r="113" spans="1:40" ht="12" customHeight="1" x14ac:dyDescent="0.25">
      <c r="A113" s="45"/>
      <c r="B113" s="48"/>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c r="AJ113" s="31"/>
      <c r="AK113" s="28"/>
      <c r="AL113" s="28"/>
      <c r="AM113" s="28"/>
      <c r="AN113" s="31"/>
    </row>
    <row r="114" spans="1:40" ht="12" customHeight="1" x14ac:dyDescent="0.25">
      <c r="A114" s="45"/>
      <c r="B114" s="48"/>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28"/>
      <c r="AL114" s="28"/>
      <c r="AM114" s="28"/>
      <c r="AN114" s="31"/>
    </row>
    <row r="115" spans="1:40" ht="12" customHeight="1" x14ac:dyDescent="0.25">
      <c r="A115" s="45"/>
      <c r="B115" s="48"/>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28"/>
      <c r="AL115" s="28"/>
      <c r="AM115" s="28"/>
      <c r="AN115" s="31"/>
    </row>
    <row r="116" spans="1:40" ht="12" customHeight="1" x14ac:dyDescent="0.25">
      <c r="A116" s="45"/>
      <c r="B116" s="48"/>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31"/>
      <c r="AJ116" s="31"/>
      <c r="AK116" s="28"/>
      <c r="AL116" s="28"/>
      <c r="AM116" s="28"/>
      <c r="AN116" s="31"/>
    </row>
    <row r="117" spans="1:40" ht="12" customHeight="1" x14ac:dyDescent="0.25">
      <c r="A117" s="45"/>
      <c r="B117" s="48"/>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31"/>
      <c r="AJ117" s="31"/>
      <c r="AK117" s="28"/>
      <c r="AL117" s="28"/>
      <c r="AM117" s="28"/>
      <c r="AN117" s="31"/>
    </row>
    <row r="118" spans="1:40" ht="12" customHeight="1" x14ac:dyDescent="0.25">
      <c r="A118" s="45"/>
      <c r="B118" s="48"/>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28"/>
      <c r="AL118" s="28"/>
      <c r="AM118" s="28"/>
      <c r="AN118" s="31"/>
    </row>
    <row r="119" spans="1:40" ht="12" customHeight="1" x14ac:dyDescent="0.25">
      <c r="A119" s="45"/>
      <c r="B119" s="48"/>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28"/>
      <c r="AL119" s="28"/>
      <c r="AM119" s="28"/>
      <c r="AN119" s="31"/>
    </row>
    <row r="120" spans="1:40" ht="12" customHeight="1" x14ac:dyDescent="0.25">
      <c r="A120" s="45"/>
      <c r="B120" s="48"/>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28"/>
      <c r="AL120" s="28"/>
      <c r="AM120" s="28"/>
      <c r="AN120" s="31"/>
    </row>
    <row r="121" spans="1:40" ht="12" customHeight="1" x14ac:dyDescent="0.25">
      <c r="A121" s="45"/>
      <c r="B121" s="48"/>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31"/>
      <c r="AJ121" s="31"/>
      <c r="AK121" s="28"/>
      <c r="AL121" s="28"/>
      <c r="AM121" s="28"/>
      <c r="AN121" s="31"/>
    </row>
    <row r="122" spans="1:40" ht="12" customHeight="1" x14ac:dyDescent="0.25">
      <c r="A122" s="45"/>
      <c r="B122" s="48"/>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c r="AJ122" s="31"/>
      <c r="AK122" s="28"/>
      <c r="AL122" s="28"/>
      <c r="AM122" s="28"/>
      <c r="AN122" s="31"/>
    </row>
    <row r="123" spans="1:40" ht="12" customHeight="1" x14ac:dyDescent="0.25">
      <c r="A123" s="45"/>
      <c r="B123" s="48"/>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28"/>
      <c r="AL123" s="28"/>
      <c r="AM123" s="28"/>
      <c r="AN123" s="31"/>
    </row>
    <row r="124" spans="1:40" ht="12" customHeight="1" x14ac:dyDescent="0.25">
      <c r="A124" s="45"/>
      <c r="B124" s="48"/>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31"/>
      <c r="AJ124" s="31"/>
      <c r="AK124" s="28"/>
      <c r="AL124" s="28"/>
      <c r="AM124" s="28"/>
      <c r="AN124" s="31"/>
    </row>
    <row r="125" spans="1:40" ht="12" customHeight="1" x14ac:dyDescent="0.25">
      <c r="A125" s="45"/>
      <c r="B125" s="49"/>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c r="AK125" s="28"/>
      <c r="AL125" s="28"/>
      <c r="AM125" s="28"/>
      <c r="AN125" s="31"/>
    </row>
    <row r="126" spans="1:40" ht="12" customHeight="1" x14ac:dyDescent="0.25">
      <c r="A126" s="45"/>
      <c r="B126" s="48"/>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28"/>
      <c r="AL126" s="28"/>
      <c r="AM126" s="28"/>
      <c r="AN126" s="31"/>
    </row>
    <row r="127" spans="1:40" ht="12" customHeight="1" x14ac:dyDescent="0.25">
      <c r="A127" s="45"/>
      <c r="B127" s="48"/>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28"/>
      <c r="AL127" s="28"/>
      <c r="AM127" s="28"/>
      <c r="AN127" s="31"/>
    </row>
    <row r="128" spans="1:40" ht="12" customHeight="1" x14ac:dyDescent="0.25">
      <c r="A128" s="45"/>
      <c r="B128" s="48"/>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28"/>
      <c r="AL128" s="28"/>
      <c r="AM128" s="28"/>
      <c r="AN128" s="31"/>
    </row>
    <row r="129" spans="1:40" ht="12" customHeight="1" x14ac:dyDescent="0.25">
      <c r="A129" s="45"/>
      <c r="B129" s="48"/>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28"/>
      <c r="AL129" s="28"/>
      <c r="AM129" s="28"/>
      <c r="AN129" s="31"/>
    </row>
    <row r="130" spans="1:40" ht="12" customHeight="1" x14ac:dyDescent="0.25">
      <c r="A130" s="45"/>
      <c r="B130" s="48"/>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28"/>
      <c r="AL130" s="28"/>
      <c r="AM130" s="28"/>
      <c r="AN130" s="31"/>
    </row>
    <row r="131" spans="1:40" ht="12" customHeight="1" x14ac:dyDescent="0.25">
      <c r="A131" s="45"/>
      <c r="B131" s="48"/>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c r="AK131" s="28"/>
      <c r="AL131" s="28"/>
      <c r="AM131" s="28"/>
      <c r="AN131" s="31"/>
    </row>
    <row r="132" spans="1:40" ht="12" customHeight="1" x14ac:dyDescent="0.25">
      <c r="A132" s="45"/>
      <c r="B132" s="48"/>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28"/>
      <c r="AL132" s="28"/>
      <c r="AM132" s="28"/>
      <c r="AN132" s="31"/>
    </row>
    <row r="133" spans="1:40" ht="12" customHeight="1" x14ac:dyDescent="0.25">
      <c r="A133" s="45"/>
      <c r="B133" s="48"/>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c r="AK133" s="28"/>
      <c r="AL133" s="28"/>
      <c r="AM133" s="28"/>
      <c r="AN133" s="31"/>
    </row>
    <row r="134" spans="1:40" ht="12" customHeight="1" x14ac:dyDescent="0.25">
      <c r="A134" s="45"/>
      <c r="B134" s="48"/>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31"/>
      <c r="AJ134" s="31"/>
      <c r="AK134" s="28"/>
      <c r="AL134" s="28"/>
      <c r="AM134" s="28"/>
      <c r="AN134" s="31"/>
    </row>
    <row r="135" spans="1:40" ht="12" customHeight="1" x14ac:dyDescent="0.25">
      <c r="A135" s="45"/>
      <c r="B135" s="48"/>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c r="AJ135" s="31"/>
      <c r="AK135" s="28"/>
      <c r="AL135" s="28"/>
      <c r="AM135" s="28"/>
      <c r="AN135" s="31"/>
    </row>
    <row r="136" spans="1:40" ht="12" customHeight="1" x14ac:dyDescent="0.25">
      <c r="A136" s="45"/>
      <c r="B136" s="48"/>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28"/>
      <c r="AL136" s="28"/>
      <c r="AM136" s="28"/>
      <c r="AN136" s="31"/>
    </row>
    <row r="137" spans="1:40" ht="12" customHeight="1" x14ac:dyDescent="0.25">
      <c r="A137" s="45"/>
      <c r="B137" s="48"/>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28"/>
      <c r="AL137" s="28"/>
      <c r="AM137" s="28"/>
      <c r="AN137" s="31"/>
    </row>
    <row r="138" spans="1:40" ht="12" customHeight="1" x14ac:dyDescent="0.25">
      <c r="A138" s="45"/>
      <c r="B138" s="48"/>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c r="AJ138" s="31"/>
      <c r="AK138" s="28"/>
      <c r="AL138" s="28"/>
      <c r="AM138" s="28"/>
      <c r="AN138" s="31"/>
    </row>
    <row r="139" spans="1:40" ht="12" customHeight="1" x14ac:dyDescent="0.25">
      <c r="A139" s="45"/>
      <c r="B139" s="48"/>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28"/>
      <c r="AL139" s="28"/>
      <c r="AM139" s="28"/>
      <c r="AN139" s="31"/>
    </row>
    <row r="140" spans="1:40" ht="12" customHeight="1" x14ac:dyDescent="0.25">
      <c r="A140" s="45"/>
      <c r="B140" s="48"/>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31"/>
      <c r="AJ140" s="31"/>
      <c r="AK140" s="28"/>
      <c r="AL140" s="28"/>
      <c r="AM140" s="28"/>
      <c r="AN140" s="31"/>
    </row>
    <row r="141" spans="1:40" ht="12" customHeight="1" x14ac:dyDescent="0.25">
      <c r="A141" s="45"/>
      <c r="B141" s="48"/>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28"/>
      <c r="AL141" s="28"/>
      <c r="AM141" s="28"/>
      <c r="AN141" s="31"/>
    </row>
    <row r="142" spans="1:40" ht="12" customHeight="1" x14ac:dyDescent="0.25">
      <c r="A142" s="45"/>
      <c r="B142" s="48"/>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28"/>
      <c r="AL142" s="28"/>
      <c r="AM142" s="28"/>
      <c r="AN142" s="31"/>
    </row>
    <row r="143" spans="1:40" ht="12" customHeight="1" x14ac:dyDescent="0.25">
      <c r="A143" s="45"/>
      <c r="B143" s="48"/>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28"/>
      <c r="AL143" s="28"/>
      <c r="AM143" s="28"/>
      <c r="AN143" s="31"/>
    </row>
    <row r="144" spans="1:40" ht="12" customHeight="1" x14ac:dyDescent="0.25">
      <c r="A144" s="45"/>
      <c r="B144" s="48"/>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28"/>
      <c r="AL144" s="28"/>
      <c r="AM144" s="28"/>
      <c r="AN144" s="31"/>
    </row>
    <row r="145" spans="1:40" ht="12" customHeight="1" x14ac:dyDescent="0.25">
      <c r="A145" s="45"/>
      <c r="B145" s="48"/>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28"/>
      <c r="AL145" s="28"/>
      <c r="AM145" s="28"/>
      <c r="AN145" s="31"/>
    </row>
    <row r="146" spans="1:40" ht="12" customHeight="1" x14ac:dyDescent="0.25">
      <c r="A146" s="45"/>
      <c r="B146" s="48"/>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28"/>
      <c r="AL146" s="28"/>
      <c r="AM146" s="28"/>
      <c r="AN146" s="31"/>
    </row>
    <row r="147" spans="1:40" ht="12" customHeight="1" x14ac:dyDescent="0.25">
      <c r="A147" s="45"/>
      <c r="B147" s="48"/>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28"/>
      <c r="AL147" s="28"/>
      <c r="AM147" s="28"/>
      <c r="AN147" s="31"/>
    </row>
    <row r="148" spans="1:40" ht="12" customHeight="1" x14ac:dyDescent="0.25">
      <c r="A148" s="45"/>
      <c r="B148" s="48"/>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28"/>
      <c r="AL148" s="28"/>
      <c r="AM148" s="28"/>
      <c r="AN148" s="31"/>
    </row>
    <row r="149" spans="1:40" ht="12" customHeight="1" x14ac:dyDescent="0.25">
      <c r="A149" s="45"/>
      <c r="B149" s="48"/>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c r="AK149" s="28"/>
      <c r="AL149" s="28"/>
      <c r="AM149" s="28"/>
      <c r="AN149" s="31"/>
    </row>
    <row r="150" spans="1:40" ht="12" customHeight="1" x14ac:dyDescent="0.25">
      <c r="A150" s="45"/>
      <c r="B150" s="48"/>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28"/>
      <c r="AL150" s="28"/>
      <c r="AM150" s="28"/>
      <c r="AN150" s="31"/>
    </row>
    <row r="151" spans="1:40" ht="12" customHeight="1" x14ac:dyDescent="0.25">
      <c r="A151" s="45"/>
      <c r="B151" s="48"/>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28"/>
      <c r="AL151" s="28"/>
      <c r="AM151" s="28"/>
      <c r="AN151" s="31"/>
    </row>
    <row r="152" spans="1:40" ht="12" customHeight="1" x14ac:dyDescent="0.25">
      <c r="A152" s="45"/>
      <c r="B152" s="48"/>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28"/>
      <c r="AL152" s="28"/>
      <c r="AM152" s="28"/>
      <c r="AN152" s="31"/>
    </row>
    <row r="153" spans="1:40" ht="12" customHeight="1" x14ac:dyDescent="0.25">
      <c r="A153" s="45"/>
      <c r="B153" s="48"/>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28"/>
      <c r="AL153" s="28"/>
      <c r="AM153" s="28"/>
      <c r="AN153" s="31"/>
    </row>
    <row r="154" spans="1:40" ht="12" customHeight="1" x14ac:dyDescent="0.25">
      <c r="A154" s="45"/>
      <c r="B154" s="48"/>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28"/>
      <c r="AL154" s="28"/>
      <c r="AM154" s="28"/>
      <c r="AN154" s="31"/>
    </row>
    <row r="155" spans="1:40" ht="12" customHeight="1" x14ac:dyDescent="0.25">
      <c r="A155" s="45"/>
      <c r="B155" s="48"/>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28"/>
      <c r="AL155" s="28"/>
      <c r="AM155" s="28"/>
      <c r="AN155" s="31"/>
    </row>
    <row r="156" spans="1:40" ht="12" customHeight="1" x14ac:dyDescent="0.25">
      <c r="A156" s="45"/>
      <c r="B156" s="48"/>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28"/>
      <c r="AL156" s="28"/>
      <c r="AM156" s="28"/>
      <c r="AN156" s="31"/>
    </row>
    <row r="157" spans="1:40" ht="12" customHeight="1" x14ac:dyDescent="0.25">
      <c r="A157" s="45"/>
      <c r="B157" s="48"/>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28"/>
      <c r="AL157" s="28"/>
      <c r="AM157" s="28"/>
      <c r="AN157" s="31"/>
    </row>
    <row r="158" spans="1:40" ht="12" customHeight="1" x14ac:dyDescent="0.25">
      <c r="A158" s="45"/>
      <c r="B158" s="48"/>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28"/>
      <c r="AL158" s="28"/>
      <c r="AM158" s="28"/>
      <c r="AN158" s="31"/>
    </row>
    <row r="159" spans="1:40" ht="12" customHeight="1" x14ac:dyDescent="0.25">
      <c r="A159" s="45"/>
      <c r="B159" s="48"/>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28"/>
      <c r="AL159" s="28"/>
      <c r="AM159" s="28"/>
      <c r="AN159" s="31"/>
    </row>
    <row r="160" spans="1:40" ht="12" customHeight="1" x14ac:dyDescent="0.25">
      <c r="A160" s="45"/>
      <c r="B160" s="48"/>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28"/>
      <c r="AL160" s="28"/>
      <c r="AM160" s="28"/>
      <c r="AN160" s="31"/>
    </row>
    <row r="161" spans="1:40" ht="12" customHeight="1" x14ac:dyDescent="0.25">
      <c r="A161" s="45"/>
      <c r="B161" s="48"/>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28"/>
      <c r="AL161" s="28"/>
      <c r="AM161" s="28"/>
      <c r="AN161" s="31"/>
    </row>
    <row r="162" spans="1:40" ht="12" customHeight="1" x14ac:dyDescent="0.25">
      <c r="A162" s="45"/>
      <c r="B162" s="48"/>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28"/>
      <c r="AL162" s="28"/>
      <c r="AM162" s="28"/>
      <c r="AN162" s="31"/>
    </row>
    <row r="163" spans="1:40" ht="12" customHeight="1" x14ac:dyDescent="0.25">
      <c r="A163" s="45"/>
      <c r="B163" s="48"/>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28"/>
      <c r="AL163" s="28"/>
      <c r="AM163" s="28"/>
      <c r="AN163" s="31"/>
    </row>
    <row r="164" spans="1:40" ht="12" customHeight="1" x14ac:dyDescent="0.25">
      <c r="A164" s="45"/>
      <c r="B164" s="48"/>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28"/>
      <c r="AL164" s="28"/>
      <c r="AM164" s="28"/>
      <c r="AN164" s="31"/>
    </row>
    <row r="165" spans="1:40" ht="12" customHeight="1" x14ac:dyDescent="0.25">
      <c r="A165" s="45"/>
      <c r="B165" s="48"/>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28"/>
      <c r="AL165" s="28"/>
      <c r="AM165" s="28"/>
      <c r="AN165" s="31"/>
    </row>
    <row r="166" spans="1:40" ht="12" customHeight="1" x14ac:dyDescent="0.25">
      <c r="A166" s="45"/>
      <c r="B166" s="48"/>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28"/>
      <c r="AL166" s="28"/>
      <c r="AM166" s="28"/>
      <c r="AN166" s="31"/>
    </row>
    <row r="167" spans="1:40" ht="12" customHeight="1" x14ac:dyDescent="0.25">
      <c r="A167" s="45"/>
      <c r="B167" s="48"/>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28"/>
      <c r="AL167" s="28"/>
      <c r="AM167" s="28"/>
      <c r="AN167" s="31"/>
    </row>
    <row r="168" spans="1:40" ht="12" customHeight="1" x14ac:dyDescent="0.25">
      <c r="A168" s="45"/>
      <c r="B168" s="50"/>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28"/>
      <c r="AL168" s="28"/>
      <c r="AM168" s="28"/>
      <c r="AN168" s="31"/>
    </row>
    <row r="169" spans="1:40" ht="12" customHeight="1" x14ac:dyDescent="0.25">
      <c r="A169" s="45"/>
      <c r="B169" s="48"/>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c r="AK169" s="28"/>
      <c r="AL169" s="28"/>
      <c r="AM169" s="28"/>
      <c r="AN169" s="31"/>
    </row>
    <row r="170" spans="1:40" ht="12" customHeight="1" x14ac:dyDescent="0.25">
      <c r="A170" s="45"/>
      <c r="B170" s="48"/>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28"/>
      <c r="AL170" s="28"/>
      <c r="AM170" s="28"/>
      <c r="AN170" s="31"/>
    </row>
    <row r="171" spans="1:40" ht="12" customHeight="1" x14ac:dyDescent="0.25">
      <c r="A171" s="45"/>
      <c r="B171" s="48"/>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28"/>
      <c r="AL171" s="28"/>
      <c r="AM171" s="28"/>
      <c r="AN171" s="31"/>
    </row>
    <row r="172" spans="1:40" ht="12" customHeight="1" x14ac:dyDescent="0.25">
      <c r="A172" s="45"/>
      <c r="B172" s="48"/>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28"/>
      <c r="AL172" s="28"/>
      <c r="AM172" s="28"/>
      <c r="AN172" s="31"/>
    </row>
    <row r="173" spans="1:40" ht="12" customHeight="1" x14ac:dyDescent="0.25">
      <c r="A173" s="45"/>
      <c r="B173" s="48"/>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28"/>
      <c r="AL173" s="28"/>
      <c r="AM173" s="28"/>
      <c r="AN173" s="31"/>
    </row>
    <row r="174" spans="1:40" ht="12" customHeight="1" x14ac:dyDescent="0.25">
      <c r="A174" s="45"/>
      <c r="B174" s="48"/>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28"/>
      <c r="AL174" s="28"/>
      <c r="AM174" s="28"/>
      <c r="AN174" s="31"/>
    </row>
    <row r="175" spans="1:40" ht="12" customHeight="1" x14ac:dyDescent="0.25">
      <c r="A175" s="45"/>
      <c r="B175" s="48"/>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28"/>
      <c r="AL175" s="28"/>
      <c r="AM175" s="28"/>
      <c r="AN175" s="31"/>
    </row>
    <row r="176" spans="1:40" ht="12" customHeight="1" x14ac:dyDescent="0.25">
      <c r="A176" s="45"/>
      <c r="B176" s="48"/>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28"/>
      <c r="AL176" s="28"/>
      <c r="AM176" s="28"/>
      <c r="AN176" s="31"/>
    </row>
    <row r="177" spans="1:40" ht="12" customHeight="1" x14ac:dyDescent="0.25">
      <c r="A177" s="45"/>
      <c r="B177" s="48"/>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31"/>
      <c r="AJ177" s="31"/>
      <c r="AK177" s="28"/>
      <c r="AL177" s="28"/>
      <c r="AM177" s="28"/>
      <c r="AN177" s="31"/>
    </row>
    <row r="178" spans="1:40" ht="12" customHeight="1" x14ac:dyDescent="0.25">
      <c r="A178" s="45"/>
      <c r="B178" s="48"/>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31"/>
      <c r="AJ178" s="31"/>
      <c r="AK178" s="28"/>
      <c r="AL178" s="28"/>
      <c r="AM178" s="28"/>
      <c r="AN178" s="31"/>
    </row>
    <row r="179" spans="1:40" ht="12" customHeight="1" x14ac:dyDescent="0.25">
      <c r="A179" s="45"/>
      <c r="B179" s="48"/>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31"/>
      <c r="AJ179" s="31"/>
      <c r="AK179" s="28"/>
      <c r="AL179" s="28"/>
      <c r="AM179" s="28"/>
      <c r="AN179" s="31"/>
    </row>
    <row r="180" spans="1:40" ht="12" customHeight="1" x14ac:dyDescent="0.25">
      <c r="A180" s="45"/>
      <c r="B180" s="48"/>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28"/>
      <c r="AL180" s="28"/>
      <c r="AM180" s="28"/>
      <c r="AN180" s="31"/>
    </row>
    <row r="181" spans="1:40" ht="12" customHeight="1" x14ac:dyDescent="0.25">
      <c r="A181" s="51"/>
      <c r="B181" s="49"/>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31"/>
      <c r="AJ181" s="31"/>
      <c r="AK181" s="28"/>
      <c r="AL181" s="28"/>
      <c r="AM181" s="28"/>
      <c r="AN181" s="31"/>
    </row>
    <row r="182" spans="1:40" ht="12" customHeight="1" x14ac:dyDescent="0.25">
      <c r="A182" s="45"/>
      <c r="B182" s="48"/>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28"/>
      <c r="AL182" s="28"/>
      <c r="AM182" s="28"/>
      <c r="AN182" s="31"/>
    </row>
    <row r="183" spans="1:40" ht="12" customHeight="1" x14ac:dyDescent="0.25">
      <c r="A183" s="45"/>
      <c r="B183" s="48"/>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28"/>
      <c r="AL183" s="28"/>
      <c r="AM183" s="28"/>
      <c r="AN183" s="31"/>
    </row>
    <row r="184" spans="1:40" ht="12" customHeight="1" x14ac:dyDescent="0.25">
      <c r="A184" s="45"/>
      <c r="B184" s="48"/>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31"/>
      <c r="AJ184" s="31"/>
      <c r="AK184" s="28"/>
      <c r="AL184" s="28"/>
      <c r="AM184" s="28"/>
      <c r="AN184" s="31"/>
    </row>
    <row r="185" spans="1:40" ht="12" customHeight="1" x14ac:dyDescent="0.25">
      <c r="A185" s="45"/>
      <c r="B185" s="48"/>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31"/>
      <c r="AJ185" s="31"/>
      <c r="AK185" s="28"/>
      <c r="AL185" s="28"/>
      <c r="AM185" s="28"/>
      <c r="AN185" s="31"/>
    </row>
    <row r="186" spans="1:40" ht="12" customHeight="1" x14ac:dyDescent="0.25">
      <c r="A186" s="51"/>
      <c r="B186" s="49"/>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31"/>
      <c r="AJ186" s="31"/>
      <c r="AK186" s="28"/>
      <c r="AL186" s="28"/>
      <c r="AM186" s="28"/>
      <c r="AN186" s="31"/>
    </row>
    <row r="187" spans="1:40" ht="12" customHeight="1" x14ac:dyDescent="0.25">
      <c r="A187" s="45"/>
      <c r="B187" s="48"/>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28"/>
      <c r="AL187" s="28"/>
      <c r="AM187" s="28"/>
      <c r="AN187" s="31"/>
    </row>
    <row r="188" spans="1:40" ht="12" customHeight="1" x14ac:dyDescent="0.25">
      <c r="A188" s="45"/>
      <c r="B188" s="48"/>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28"/>
      <c r="AL188" s="28"/>
      <c r="AM188" s="28"/>
      <c r="AN188" s="31"/>
    </row>
    <row r="189" spans="1:40" ht="12" customHeight="1" x14ac:dyDescent="0.25">
      <c r="A189" s="45"/>
      <c r="B189" s="48"/>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28"/>
      <c r="AL189" s="28"/>
      <c r="AM189" s="28"/>
      <c r="AN189" s="31"/>
    </row>
    <row r="190" spans="1:40" ht="12" customHeight="1" x14ac:dyDescent="0.25">
      <c r="A190" s="51"/>
      <c r="B190" s="49"/>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31"/>
      <c r="AJ190" s="31"/>
      <c r="AK190" s="28"/>
      <c r="AL190" s="28"/>
      <c r="AM190" s="28"/>
      <c r="AN190" s="31"/>
    </row>
    <row r="191" spans="1:40" ht="12" customHeight="1" x14ac:dyDescent="0.25">
      <c r="A191" s="45"/>
      <c r="B191" s="48"/>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28"/>
      <c r="AL191" s="28"/>
      <c r="AM191" s="28"/>
      <c r="AN191" s="31"/>
    </row>
  </sheetData>
  <mergeCells count="5">
    <mergeCell ref="A2:AI2"/>
    <mergeCell ref="A4:AI4"/>
    <mergeCell ref="A8:AI8"/>
    <mergeCell ref="A37:AI37"/>
    <mergeCell ref="A66:AI66"/>
  </mergeCells>
  <hyperlinks>
    <hyperlink ref="A1" location="Índice!A1" display="Índice" xr:uid="{68630A40-DA9B-4C88-A0F0-EC40DCDC76EC}"/>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AA0C3-140F-4D6D-A96B-498E5A584EBF}">
  <dimension ref="A1:AN191"/>
  <sheetViews>
    <sheetView showGridLines="0" zoomScale="90" zoomScaleNormal="90" workbookViewId="0"/>
  </sheetViews>
  <sheetFormatPr baseColWidth="10" defaultColWidth="7.109375" defaultRowHeight="13.2" x14ac:dyDescent="0.25"/>
  <cols>
    <col min="1" max="1" width="6.109375" style="30" customWidth="1"/>
    <col min="2" max="2" width="10.5546875" style="30" customWidth="1"/>
    <col min="3" max="34" width="10.6640625" style="30" customWidth="1"/>
    <col min="35" max="35" width="12" style="30" bestFit="1" customWidth="1"/>
    <col min="36" max="16384" width="7.109375" style="30"/>
  </cols>
  <sheetData>
    <row r="1" spans="1:40" ht="12" customHeight="1" x14ac:dyDescent="0.25">
      <c r="A1" s="23" t="s">
        <v>424</v>
      </c>
      <c r="B1" s="24"/>
      <c r="C1" s="25"/>
      <c r="D1" s="25"/>
      <c r="E1" s="25"/>
      <c r="F1" s="25"/>
      <c r="G1" s="25"/>
      <c r="H1" s="25"/>
      <c r="I1" s="25"/>
      <c r="J1" s="25"/>
      <c r="K1" s="25"/>
      <c r="L1" s="25"/>
      <c r="M1" s="25"/>
      <c r="N1" s="25"/>
      <c r="O1" s="25"/>
      <c r="P1" s="25"/>
      <c r="Q1" s="25"/>
      <c r="R1" s="26"/>
      <c r="S1" s="26"/>
      <c r="T1" s="26"/>
      <c r="U1" s="26"/>
      <c r="V1" s="26"/>
      <c r="W1" s="26"/>
      <c r="X1" s="26"/>
      <c r="Y1" s="26"/>
      <c r="Z1" s="25"/>
      <c r="AA1" s="25"/>
      <c r="AB1" s="25"/>
      <c r="AC1" s="25"/>
      <c r="AD1" s="25"/>
      <c r="AE1" s="25"/>
      <c r="AF1" s="25"/>
      <c r="AG1" s="25"/>
      <c r="AH1" s="25"/>
      <c r="AI1" s="25"/>
      <c r="AJ1" s="25"/>
      <c r="AK1" s="27"/>
      <c r="AL1" s="28"/>
      <c r="AM1" s="28"/>
      <c r="AN1" s="29"/>
    </row>
    <row r="2" spans="1:40" ht="12" customHeight="1" x14ac:dyDescent="0.25">
      <c r="A2" s="98" t="s">
        <v>513</v>
      </c>
      <c r="B2" s="98"/>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24"/>
      <c r="AK2" s="27"/>
      <c r="AL2" s="28"/>
      <c r="AM2" s="28"/>
      <c r="AN2" s="31"/>
    </row>
    <row r="3" spans="1:40" ht="12" customHeight="1" x14ac:dyDescent="0.25">
      <c r="A3" s="32"/>
      <c r="B3" s="80"/>
      <c r="C3" s="80"/>
      <c r="D3" s="80"/>
      <c r="E3" s="80"/>
      <c r="F3" s="80"/>
      <c r="G3" s="80"/>
      <c r="H3" s="80"/>
      <c r="I3" s="80"/>
      <c r="J3" s="80"/>
      <c r="K3" s="80"/>
      <c r="L3" s="80"/>
      <c r="M3" s="80"/>
      <c r="N3" s="80"/>
      <c r="O3" s="80"/>
      <c r="P3" s="24"/>
      <c r="Q3" s="24"/>
      <c r="R3" s="24"/>
      <c r="S3" s="24"/>
      <c r="T3" s="24"/>
      <c r="U3" s="24"/>
      <c r="V3" s="24"/>
      <c r="W3" s="24"/>
      <c r="X3" s="24"/>
      <c r="Y3" s="24"/>
      <c r="Z3" s="24"/>
      <c r="AA3" s="24"/>
      <c r="AB3" s="24"/>
      <c r="AC3" s="24"/>
      <c r="AD3" s="24"/>
      <c r="AE3" s="24"/>
      <c r="AF3" s="24"/>
      <c r="AG3" s="24"/>
      <c r="AH3" s="24"/>
      <c r="AI3" s="24"/>
      <c r="AJ3" s="24"/>
      <c r="AK3" s="27"/>
      <c r="AL3" s="28"/>
      <c r="AM3" s="28"/>
      <c r="AN3" s="31"/>
    </row>
    <row r="4" spans="1:40" ht="12" customHeight="1" x14ac:dyDescent="0.25">
      <c r="A4" s="98" t="s">
        <v>550</v>
      </c>
      <c r="B4" s="98"/>
      <c r="C4" s="98"/>
      <c r="D4" s="98"/>
      <c r="E4" s="98"/>
      <c r="F4" s="98"/>
      <c r="G4" s="98"/>
      <c r="H4" s="98"/>
      <c r="I4" s="98"/>
      <c r="J4" s="98"/>
      <c r="K4" s="98"/>
      <c r="L4" s="98"/>
      <c r="M4" s="98"/>
      <c r="N4" s="98"/>
      <c r="O4" s="98"/>
      <c r="P4" s="98"/>
      <c r="Q4" s="98"/>
      <c r="R4" s="98"/>
      <c r="S4" s="98"/>
      <c r="T4" s="98"/>
      <c r="U4" s="98"/>
      <c r="V4" s="98"/>
      <c r="W4" s="98"/>
      <c r="X4" s="98"/>
      <c r="Y4" s="98"/>
      <c r="Z4" s="98"/>
      <c r="AA4" s="98"/>
      <c r="AB4" s="98"/>
      <c r="AC4" s="98"/>
      <c r="AD4" s="98"/>
      <c r="AE4" s="98"/>
      <c r="AF4" s="98"/>
      <c r="AG4" s="98"/>
      <c r="AH4" s="98"/>
      <c r="AI4" s="98"/>
      <c r="AJ4" s="24"/>
      <c r="AK4" s="27"/>
      <c r="AL4" s="28"/>
      <c r="AM4" s="28"/>
      <c r="AN4" s="31"/>
    </row>
    <row r="5" spans="1:40" ht="12" customHeight="1" thickBot="1" x14ac:dyDescent="0.3">
      <c r="A5" s="34"/>
      <c r="B5" s="35"/>
      <c r="C5" s="35"/>
      <c r="D5" s="35"/>
      <c r="E5" s="35"/>
      <c r="F5" s="35"/>
      <c r="G5" s="35"/>
      <c r="H5" s="35"/>
      <c r="I5" s="35"/>
      <c r="J5" s="35"/>
      <c r="K5" s="35"/>
      <c r="L5" s="35"/>
      <c r="M5" s="35"/>
      <c r="N5" s="35"/>
      <c r="O5" s="35"/>
      <c r="P5" s="24"/>
      <c r="Q5" s="24"/>
      <c r="R5" s="24"/>
      <c r="S5" s="24"/>
      <c r="T5" s="24"/>
      <c r="U5" s="24"/>
      <c r="V5" s="24"/>
      <c r="W5" s="24"/>
      <c r="X5" s="24"/>
      <c r="Y5" s="24"/>
      <c r="Z5" s="24"/>
      <c r="AA5" s="24"/>
      <c r="AB5" s="24"/>
      <c r="AC5" s="24"/>
      <c r="AD5" s="24"/>
      <c r="AE5" s="24"/>
      <c r="AF5" s="24"/>
      <c r="AG5" s="24"/>
      <c r="AH5" s="24"/>
      <c r="AI5" s="24"/>
      <c r="AJ5" s="24"/>
      <c r="AK5" s="27"/>
      <c r="AL5" s="28"/>
      <c r="AM5" s="28"/>
      <c r="AN5" s="31"/>
    </row>
    <row r="6" spans="1:40" s="38" customFormat="1" ht="12" customHeight="1" thickTop="1" thickBot="1" x14ac:dyDescent="0.3">
      <c r="A6" s="80"/>
      <c r="B6" s="36"/>
      <c r="C6" s="37">
        <v>1990</v>
      </c>
      <c r="D6" s="37">
        <v>1991</v>
      </c>
      <c r="E6" s="37">
        <v>1992</v>
      </c>
      <c r="F6" s="37">
        <v>1993</v>
      </c>
      <c r="G6" s="37">
        <v>1994</v>
      </c>
      <c r="H6" s="37">
        <v>1995</v>
      </c>
      <c r="I6" s="37">
        <v>1996</v>
      </c>
      <c r="J6" s="37">
        <v>1997</v>
      </c>
      <c r="K6" s="37">
        <v>1998</v>
      </c>
      <c r="L6" s="37">
        <v>1999</v>
      </c>
      <c r="M6" s="37">
        <v>2000</v>
      </c>
      <c r="N6" s="37">
        <v>2001</v>
      </c>
      <c r="O6" s="37">
        <v>2002</v>
      </c>
      <c r="P6" s="37">
        <v>2003</v>
      </c>
      <c r="Q6" s="37">
        <v>2004</v>
      </c>
      <c r="R6" s="37">
        <v>2005</v>
      </c>
      <c r="S6" s="37">
        <v>2006</v>
      </c>
      <c r="T6" s="37">
        <v>2007</v>
      </c>
      <c r="U6" s="37">
        <v>2008</v>
      </c>
      <c r="V6" s="37">
        <v>2009</v>
      </c>
      <c r="W6" s="37">
        <v>2010</v>
      </c>
      <c r="X6" s="37">
        <v>2011</v>
      </c>
      <c r="Y6" s="37">
        <v>2012</v>
      </c>
      <c r="Z6" s="37">
        <v>2013</v>
      </c>
      <c r="AA6" s="37">
        <v>2014</v>
      </c>
      <c r="AB6" s="37">
        <v>2015</v>
      </c>
      <c r="AC6" s="37">
        <v>2016</v>
      </c>
      <c r="AD6" s="37">
        <v>2017</v>
      </c>
      <c r="AE6" s="37">
        <v>2018</v>
      </c>
      <c r="AF6" s="37">
        <v>2019</v>
      </c>
      <c r="AG6" s="37">
        <v>2020</v>
      </c>
      <c r="AH6" s="37">
        <v>2021</v>
      </c>
      <c r="AI6" s="37" t="s">
        <v>566</v>
      </c>
      <c r="AJ6" s="24"/>
      <c r="AK6" s="27"/>
      <c r="AL6" s="28"/>
      <c r="AM6" s="28"/>
      <c r="AN6" s="31"/>
    </row>
    <row r="7" spans="1:40" s="38" customFormat="1" ht="12" customHeight="1" thickTop="1" x14ac:dyDescent="0.25">
      <c r="A7" s="80"/>
      <c r="B7" s="36"/>
      <c r="C7" s="39"/>
      <c r="D7" s="39"/>
      <c r="E7" s="39"/>
      <c r="F7" s="39"/>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24"/>
      <c r="AK7" s="27"/>
      <c r="AL7" s="28"/>
      <c r="AM7" s="28"/>
      <c r="AN7" s="31"/>
    </row>
    <row r="8" spans="1:40" s="38" customFormat="1" ht="12" customHeight="1" x14ac:dyDescent="0.25">
      <c r="A8" s="98" t="s">
        <v>426</v>
      </c>
      <c r="B8" s="99"/>
      <c r="C8" s="99"/>
      <c r="D8" s="99"/>
      <c r="E8" s="99"/>
      <c r="F8" s="99"/>
      <c r="G8" s="99"/>
      <c r="H8" s="99"/>
      <c r="I8" s="99"/>
      <c r="J8" s="99"/>
      <c r="K8" s="99"/>
      <c r="L8" s="99"/>
      <c r="M8" s="99"/>
      <c r="N8" s="99"/>
      <c r="O8" s="99"/>
      <c r="P8" s="99"/>
      <c r="Q8" s="99"/>
      <c r="R8" s="99"/>
      <c r="S8" s="99"/>
      <c r="T8" s="99"/>
      <c r="U8" s="99"/>
      <c r="V8" s="99"/>
      <c r="W8" s="99"/>
      <c r="X8" s="99"/>
      <c r="Y8" s="99"/>
      <c r="Z8" s="99"/>
      <c r="AA8" s="99"/>
      <c r="AB8" s="99"/>
      <c r="AC8" s="99"/>
      <c r="AD8" s="99"/>
      <c r="AE8" s="99"/>
      <c r="AF8" s="99"/>
      <c r="AG8" s="99"/>
      <c r="AH8" s="99"/>
      <c r="AI8" s="99"/>
      <c r="AJ8" s="24"/>
      <c r="AK8" s="27"/>
      <c r="AL8" s="28"/>
      <c r="AM8" s="28"/>
      <c r="AN8" s="31"/>
    </row>
    <row r="9" spans="1:40" s="38" customFormat="1" ht="12" customHeight="1" x14ac:dyDescent="0.25">
      <c r="A9" s="80"/>
      <c r="B9" s="80"/>
      <c r="C9" s="80"/>
      <c r="D9" s="80"/>
      <c r="E9" s="80"/>
      <c r="F9" s="80"/>
      <c r="G9" s="80"/>
      <c r="H9" s="80"/>
      <c r="I9" s="80"/>
      <c r="J9" s="80"/>
      <c r="K9" s="80"/>
      <c r="L9" s="80"/>
      <c r="M9" s="80"/>
      <c r="N9" s="80"/>
      <c r="O9" s="80"/>
      <c r="P9" s="80"/>
      <c r="Q9" s="80"/>
      <c r="R9" s="80"/>
      <c r="S9" s="80"/>
      <c r="T9" s="80"/>
      <c r="U9" s="80"/>
      <c r="V9" s="80"/>
      <c r="W9" s="80"/>
      <c r="X9" s="80"/>
      <c r="Y9" s="80"/>
      <c r="Z9" s="80"/>
      <c r="AA9" s="80"/>
      <c r="AB9" s="80"/>
      <c r="AC9" s="80"/>
      <c r="AD9" s="80"/>
      <c r="AE9" s="80"/>
      <c r="AF9" s="91"/>
      <c r="AG9" s="92"/>
      <c r="AH9" s="93"/>
      <c r="AI9" s="80"/>
      <c r="AJ9" s="24"/>
      <c r="AK9" s="27"/>
      <c r="AL9" s="28"/>
      <c r="AM9" s="28"/>
      <c r="AN9" s="31"/>
    </row>
    <row r="10" spans="1:40" ht="12" customHeight="1" x14ac:dyDescent="0.25">
      <c r="A10" s="40"/>
      <c r="B10" s="41" t="s">
        <v>4</v>
      </c>
      <c r="C10" s="42">
        <v>69.432398000000006</v>
      </c>
      <c r="D10" s="42">
        <v>42.920114999999996</v>
      </c>
      <c r="E10" s="42">
        <v>50.204198000000005</v>
      </c>
      <c r="F10" s="42">
        <v>48.015996999999999</v>
      </c>
      <c r="G10" s="42">
        <v>40.855049999999999</v>
      </c>
      <c r="H10" s="42">
        <v>50.696614000000004</v>
      </c>
      <c r="I10" s="42">
        <v>71.938152999999986</v>
      </c>
      <c r="J10" s="42">
        <v>121.71251199999999</v>
      </c>
      <c r="K10" s="42">
        <v>119.31544099999998</v>
      </c>
      <c r="L10" s="42">
        <v>79.391708000000008</v>
      </c>
      <c r="M10" s="42">
        <v>105.67084100000001</v>
      </c>
      <c r="N10" s="42">
        <v>151.90541099999999</v>
      </c>
      <c r="O10" s="42">
        <v>136.98944499999999</v>
      </c>
      <c r="P10" s="42">
        <v>199.04402599999997</v>
      </c>
      <c r="Q10" s="42">
        <v>224.947361</v>
      </c>
      <c r="R10" s="42">
        <v>264.90559500000006</v>
      </c>
      <c r="S10" s="42">
        <v>220.305373</v>
      </c>
      <c r="T10" s="42">
        <v>241.46819499999998</v>
      </c>
      <c r="U10" s="42">
        <v>157.70254100000002</v>
      </c>
      <c r="V10" s="42">
        <v>126.38408700000001</v>
      </c>
      <c r="W10" s="42">
        <v>127.47452600000001</v>
      </c>
      <c r="X10" s="42">
        <v>126.85529600000002</v>
      </c>
      <c r="Y10" s="42">
        <v>124.786928</v>
      </c>
      <c r="Z10" s="42">
        <v>108.469562</v>
      </c>
      <c r="AA10" s="42">
        <v>79.738208999999998</v>
      </c>
      <c r="AB10" s="42">
        <v>69.348397000000006</v>
      </c>
      <c r="AC10" s="42">
        <v>49.223674999999993</v>
      </c>
      <c r="AD10" s="42">
        <v>49.755656999999999</v>
      </c>
      <c r="AE10" s="42">
        <v>55.961161000000004</v>
      </c>
      <c r="AF10" s="42">
        <v>68.772920000000013</v>
      </c>
      <c r="AG10" s="42">
        <v>50.079988000000014</v>
      </c>
      <c r="AH10" s="42">
        <v>55.605792000000001</v>
      </c>
      <c r="AI10" s="42">
        <f>SUM(C10:AH10)</f>
        <v>3489.8771720000009</v>
      </c>
      <c r="AJ10" s="26"/>
      <c r="AK10" s="27"/>
      <c r="AL10" s="28"/>
      <c r="AM10" s="29"/>
      <c r="AN10" s="29"/>
    </row>
    <row r="11" spans="1:40" ht="12" customHeight="1" x14ac:dyDescent="0.25">
      <c r="A11" s="40"/>
      <c r="B11" s="41" t="s">
        <v>6</v>
      </c>
      <c r="C11" s="42">
        <v>534.49318500000004</v>
      </c>
      <c r="D11" s="42">
        <v>512.62613700000009</v>
      </c>
      <c r="E11" s="42">
        <v>569.49828600000001</v>
      </c>
      <c r="F11" s="42">
        <v>655.87146900000016</v>
      </c>
      <c r="G11" s="42">
        <v>840.69268699999998</v>
      </c>
      <c r="H11" s="42">
        <v>966.90794900000003</v>
      </c>
      <c r="I11" s="42">
        <v>1910.0986580000001</v>
      </c>
      <c r="J11" s="42">
        <v>2159.3736830000007</v>
      </c>
      <c r="K11" s="42">
        <v>2519.2645889999999</v>
      </c>
      <c r="L11" s="42">
        <v>3306.2365780000009</v>
      </c>
      <c r="M11" s="42">
        <v>6754.882493000001</v>
      </c>
      <c r="N11" s="42">
        <v>3159.4484289999996</v>
      </c>
      <c r="O11" s="42">
        <v>2509.5560889999997</v>
      </c>
      <c r="P11" s="42">
        <v>2127.0243920000003</v>
      </c>
      <c r="Q11" s="42">
        <v>2395.7261070000004</v>
      </c>
      <c r="R11" s="42">
        <v>2593.2285849999998</v>
      </c>
      <c r="S11" s="42">
        <v>2624.2553270000003</v>
      </c>
      <c r="T11" s="42">
        <v>2430.5914440000006</v>
      </c>
      <c r="U11" s="42">
        <v>2419.4842779999994</v>
      </c>
      <c r="V11" s="42">
        <v>2030.4072610000001</v>
      </c>
      <c r="W11" s="42">
        <v>1810.2594680000002</v>
      </c>
      <c r="X11" s="42">
        <v>1682.1020410000003</v>
      </c>
      <c r="Y11" s="42">
        <v>1602.1688440000003</v>
      </c>
      <c r="Z11" s="42">
        <v>1495.0846200000001</v>
      </c>
      <c r="AA11" s="42">
        <v>1440.6867729999999</v>
      </c>
      <c r="AB11" s="42">
        <v>1395.1665290000001</v>
      </c>
      <c r="AC11" s="42">
        <v>1346.0499279999999</v>
      </c>
      <c r="AD11" s="42">
        <v>1270.6721300000002</v>
      </c>
      <c r="AE11" s="42">
        <v>1382.9345850000002</v>
      </c>
      <c r="AF11" s="42">
        <v>1238.2598770000002</v>
      </c>
      <c r="AG11" s="42">
        <v>1129.6554399999995</v>
      </c>
      <c r="AH11" s="42">
        <v>1250.4268609999997</v>
      </c>
      <c r="AI11" s="42">
        <f t="shared" ref="AI11:AI35" si="0">SUM(C11:AH11)</f>
        <v>60063.134722000003</v>
      </c>
      <c r="AJ11" s="26"/>
      <c r="AK11" s="27"/>
      <c r="AL11" s="28"/>
      <c r="AM11" s="29"/>
      <c r="AN11" s="29"/>
    </row>
    <row r="12" spans="1:40" ht="12" customHeight="1" x14ac:dyDescent="0.25">
      <c r="A12" s="40"/>
      <c r="B12" s="41" t="s">
        <v>8</v>
      </c>
      <c r="C12" s="42">
        <v>154.153651</v>
      </c>
      <c r="D12" s="42">
        <v>128.27747199999999</v>
      </c>
      <c r="E12" s="42">
        <v>117.19444799999999</v>
      </c>
      <c r="F12" s="42">
        <v>102.053246</v>
      </c>
      <c r="G12" s="42">
        <v>104.64388199999999</v>
      </c>
      <c r="H12" s="42">
        <v>110.84076199999998</v>
      </c>
      <c r="I12" s="42">
        <v>190.74527000000006</v>
      </c>
      <c r="J12" s="42">
        <v>143.021196</v>
      </c>
      <c r="K12" s="42">
        <v>196.14509300000003</v>
      </c>
      <c r="L12" s="42">
        <v>238.39073800000003</v>
      </c>
      <c r="M12" s="42">
        <v>489.02684700000009</v>
      </c>
      <c r="N12" s="42">
        <v>509.75903700000015</v>
      </c>
      <c r="O12" s="42">
        <v>497.54252099999997</v>
      </c>
      <c r="P12" s="42">
        <v>420.62935200000004</v>
      </c>
      <c r="Q12" s="42">
        <v>513.71908800000006</v>
      </c>
      <c r="R12" s="42">
        <v>397.65002400000003</v>
      </c>
      <c r="S12" s="42">
        <v>386.28585700000002</v>
      </c>
      <c r="T12" s="42">
        <v>459.08960000000002</v>
      </c>
      <c r="U12" s="42">
        <v>273.63620200000003</v>
      </c>
      <c r="V12" s="42">
        <v>300.285549</v>
      </c>
      <c r="W12" s="42">
        <v>314.35621900000001</v>
      </c>
      <c r="X12" s="42">
        <v>386.77463399999999</v>
      </c>
      <c r="Y12" s="42">
        <v>359.99769099999992</v>
      </c>
      <c r="Z12" s="42">
        <v>341.65022099999999</v>
      </c>
      <c r="AA12" s="42">
        <v>350.45851599999997</v>
      </c>
      <c r="AB12" s="42">
        <v>316.20011</v>
      </c>
      <c r="AC12" s="42">
        <v>319.95351900000003</v>
      </c>
      <c r="AD12" s="42">
        <v>273.8555540000001</v>
      </c>
      <c r="AE12" s="42">
        <v>202.97523799999996</v>
      </c>
      <c r="AF12" s="42">
        <v>237.19985800000006</v>
      </c>
      <c r="AG12" s="42">
        <v>169.33868899999999</v>
      </c>
      <c r="AH12" s="42">
        <v>266.10007399999995</v>
      </c>
      <c r="AI12" s="42">
        <f t="shared" si="0"/>
        <v>9271.9501579999996</v>
      </c>
      <c r="AJ12" s="26"/>
      <c r="AK12" s="27"/>
      <c r="AL12" s="28"/>
      <c r="AM12" s="29"/>
      <c r="AN12" s="29"/>
    </row>
    <row r="13" spans="1:40" ht="12" customHeight="1" x14ac:dyDescent="0.25">
      <c r="A13" s="40"/>
      <c r="B13" s="41" t="s">
        <v>10</v>
      </c>
      <c r="C13" s="42">
        <v>15.903611</v>
      </c>
      <c r="D13" s="42">
        <v>12.888327999999998</v>
      </c>
      <c r="E13" s="42">
        <v>16.491094999999998</v>
      </c>
      <c r="F13" s="42">
        <v>22.04176</v>
      </c>
      <c r="G13" s="42">
        <v>54.210699999999996</v>
      </c>
      <c r="H13" s="42">
        <v>41.445610000000002</v>
      </c>
      <c r="I13" s="42">
        <v>281.10565399999996</v>
      </c>
      <c r="J13" s="42">
        <v>185.32632199999998</v>
      </c>
      <c r="K13" s="42">
        <v>219.12903899999998</v>
      </c>
      <c r="L13" s="42">
        <v>273.059821</v>
      </c>
      <c r="M13" s="42">
        <v>271.54428300000001</v>
      </c>
      <c r="N13" s="42">
        <v>312.23987299999999</v>
      </c>
      <c r="O13" s="42">
        <v>309.297347</v>
      </c>
      <c r="P13" s="42">
        <v>348.82700499999999</v>
      </c>
      <c r="Q13" s="42">
        <v>333.51908299999997</v>
      </c>
      <c r="R13" s="42">
        <v>323.03267699999998</v>
      </c>
      <c r="S13" s="42">
        <v>303.83393000000007</v>
      </c>
      <c r="T13" s="42">
        <v>310.720214</v>
      </c>
      <c r="U13" s="42">
        <v>238.06259800000004</v>
      </c>
      <c r="V13" s="42">
        <v>171.36329800000001</v>
      </c>
      <c r="W13" s="42">
        <v>190.02370999999999</v>
      </c>
      <c r="X13" s="42">
        <v>174.46302600000001</v>
      </c>
      <c r="Y13" s="42">
        <v>74.187774999999988</v>
      </c>
      <c r="Z13" s="42">
        <v>85.102632999999997</v>
      </c>
      <c r="AA13" s="42">
        <v>70.883656999999999</v>
      </c>
      <c r="AB13" s="42">
        <v>81.416443999999984</v>
      </c>
      <c r="AC13" s="42">
        <v>71.53294200000002</v>
      </c>
      <c r="AD13" s="42">
        <v>210.92385999999993</v>
      </c>
      <c r="AE13" s="42">
        <v>187.52263300000004</v>
      </c>
      <c r="AF13" s="42">
        <v>180.61636899999999</v>
      </c>
      <c r="AG13" s="42">
        <v>131.771218</v>
      </c>
      <c r="AH13" s="42">
        <v>102.930846</v>
      </c>
      <c r="AI13" s="42">
        <f t="shared" si="0"/>
        <v>5605.4173610000034</v>
      </c>
      <c r="AJ13" s="26"/>
      <c r="AK13" s="27"/>
      <c r="AL13" s="28"/>
      <c r="AM13" s="29"/>
      <c r="AN13" s="29"/>
    </row>
    <row r="14" spans="1:40" ht="12" customHeight="1" x14ac:dyDescent="0.25">
      <c r="A14" s="40"/>
      <c r="B14" s="41" t="s">
        <v>12</v>
      </c>
      <c r="C14" s="42">
        <v>125.98049600000002</v>
      </c>
      <c r="D14" s="42">
        <v>141.54184500000002</v>
      </c>
      <c r="E14" s="42">
        <v>154.514916</v>
      </c>
      <c r="F14" s="42">
        <v>116.69361400000001</v>
      </c>
      <c r="G14" s="42">
        <v>116.306932</v>
      </c>
      <c r="H14" s="42">
        <v>129.11915300000004</v>
      </c>
      <c r="I14" s="42">
        <v>225.86937300000002</v>
      </c>
      <c r="J14" s="42">
        <v>228.68232499999999</v>
      </c>
      <c r="K14" s="42">
        <v>256.37466200000006</v>
      </c>
      <c r="L14" s="42">
        <v>258.00758000000002</v>
      </c>
      <c r="M14" s="42">
        <v>423.66488600000008</v>
      </c>
      <c r="N14" s="42">
        <v>455.7426000000001</v>
      </c>
      <c r="O14" s="42">
        <v>488.724423</v>
      </c>
      <c r="P14" s="42">
        <v>427.820224</v>
      </c>
      <c r="Q14" s="42">
        <v>488.30440000000004</v>
      </c>
      <c r="R14" s="42">
        <v>339.71523600000006</v>
      </c>
      <c r="S14" s="42">
        <v>293.10052899999999</v>
      </c>
      <c r="T14" s="42">
        <v>203.666056</v>
      </c>
      <c r="U14" s="42">
        <v>219.86824099999998</v>
      </c>
      <c r="V14" s="42">
        <v>165.136056</v>
      </c>
      <c r="W14" s="42">
        <v>187.68211500000001</v>
      </c>
      <c r="X14" s="42">
        <v>275.52933999999999</v>
      </c>
      <c r="Y14" s="42">
        <v>356.90130400000004</v>
      </c>
      <c r="Z14" s="42">
        <v>256.29022300000003</v>
      </c>
      <c r="AA14" s="42">
        <v>252.66165700000005</v>
      </c>
      <c r="AB14" s="42">
        <v>328.95266600000002</v>
      </c>
      <c r="AC14" s="42">
        <v>343.06167999999997</v>
      </c>
      <c r="AD14" s="42">
        <v>352.74056200000012</v>
      </c>
      <c r="AE14" s="42">
        <v>381.64946399999997</v>
      </c>
      <c r="AF14" s="42">
        <v>362.30862699999994</v>
      </c>
      <c r="AG14" s="42">
        <v>279.94478599999991</v>
      </c>
      <c r="AH14" s="42">
        <v>306.60749599999997</v>
      </c>
      <c r="AI14" s="42">
        <f t="shared" si="0"/>
        <v>8943.1634670000003</v>
      </c>
      <c r="AJ14" s="26"/>
      <c r="AK14" s="27"/>
      <c r="AL14" s="28"/>
      <c r="AM14" s="29"/>
      <c r="AN14" s="29"/>
    </row>
    <row r="15" spans="1:40" ht="12" customHeight="1" x14ac:dyDescent="0.25">
      <c r="A15" s="40"/>
      <c r="B15" s="41" t="s">
        <v>14</v>
      </c>
      <c r="C15" s="42">
        <v>119.08095400000001</v>
      </c>
      <c r="D15" s="42">
        <v>107.074926</v>
      </c>
      <c r="E15" s="42">
        <v>119.61438200000001</v>
      </c>
      <c r="F15" s="42">
        <v>86.674020999999996</v>
      </c>
      <c r="G15" s="42">
        <v>92.048801999999995</v>
      </c>
      <c r="H15" s="42">
        <v>92.293102000000005</v>
      </c>
      <c r="I15" s="42">
        <v>157.62664900000004</v>
      </c>
      <c r="J15" s="42">
        <v>173.63385499999998</v>
      </c>
      <c r="K15" s="42">
        <v>218.54308800000001</v>
      </c>
      <c r="L15" s="42">
        <v>268.85529600000001</v>
      </c>
      <c r="M15" s="42">
        <v>483.19054700000004</v>
      </c>
      <c r="N15" s="42">
        <v>505.96792400000004</v>
      </c>
      <c r="O15" s="42">
        <v>552.10191400000008</v>
      </c>
      <c r="P15" s="42">
        <v>575.32303300000012</v>
      </c>
      <c r="Q15" s="42">
        <v>610.70137399999999</v>
      </c>
      <c r="R15" s="42">
        <v>531.51997800000004</v>
      </c>
      <c r="S15" s="42">
        <v>478.29172599999998</v>
      </c>
      <c r="T15" s="42">
        <v>362.19172200000003</v>
      </c>
      <c r="U15" s="42">
        <v>253.26711300000002</v>
      </c>
      <c r="V15" s="42">
        <v>195.692114</v>
      </c>
      <c r="W15" s="42">
        <v>241.22983600000003</v>
      </c>
      <c r="X15" s="42">
        <v>273.02470099999999</v>
      </c>
      <c r="Y15" s="42">
        <v>346.88491499999998</v>
      </c>
      <c r="Z15" s="42">
        <v>323.70359600000006</v>
      </c>
      <c r="AA15" s="42">
        <v>354.58965999999998</v>
      </c>
      <c r="AB15" s="42">
        <v>306.08201100000002</v>
      </c>
      <c r="AC15" s="42">
        <v>301.19784499999997</v>
      </c>
      <c r="AD15" s="42">
        <v>154.14830799999999</v>
      </c>
      <c r="AE15" s="42">
        <v>240.83377900000002</v>
      </c>
      <c r="AF15" s="42">
        <v>262.12165700000003</v>
      </c>
      <c r="AG15" s="42">
        <v>228.75686100000001</v>
      </c>
      <c r="AH15" s="42">
        <v>368.50745399999994</v>
      </c>
      <c r="AI15" s="42">
        <f t="shared" si="0"/>
        <v>9384.7731430000022</v>
      </c>
      <c r="AJ15" s="26"/>
      <c r="AK15" s="27"/>
      <c r="AL15" s="28"/>
      <c r="AM15" s="29"/>
      <c r="AN15" s="29"/>
    </row>
    <row r="16" spans="1:40" ht="12" customHeight="1" x14ac:dyDescent="0.25">
      <c r="A16" s="40"/>
      <c r="B16" s="41" t="s">
        <v>16</v>
      </c>
      <c r="C16" s="42">
        <v>40.495543999999995</v>
      </c>
      <c r="D16" s="42">
        <v>42.334421999999996</v>
      </c>
      <c r="E16" s="42">
        <v>67.467345000000009</v>
      </c>
      <c r="F16" s="42">
        <v>101.70408</v>
      </c>
      <c r="G16" s="42">
        <v>150.69705199999999</v>
      </c>
      <c r="H16" s="42">
        <v>144.75985299999999</v>
      </c>
      <c r="I16" s="42">
        <v>155.797629</v>
      </c>
      <c r="J16" s="42">
        <v>152.09440599999996</v>
      </c>
      <c r="K16" s="42">
        <v>156.97331299999996</v>
      </c>
      <c r="L16" s="42">
        <v>167.91822999999999</v>
      </c>
      <c r="M16" s="42">
        <v>204.13058699999999</v>
      </c>
      <c r="N16" s="42">
        <v>212.79195599999997</v>
      </c>
      <c r="O16" s="42">
        <v>190.03748099999999</v>
      </c>
      <c r="P16" s="42">
        <v>157.70772600000001</v>
      </c>
      <c r="Q16" s="42">
        <v>182.01236599999999</v>
      </c>
      <c r="R16" s="42">
        <v>190.58584400000001</v>
      </c>
      <c r="S16" s="42">
        <v>193.08895099999998</v>
      </c>
      <c r="T16" s="42">
        <v>194.487886</v>
      </c>
      <c r="U16" s="42">
        <v>150.54149899999999</v>
      </c>
      <c r="V16" s="42">
        <v>118.37808600000001</v>
      </c>
      <c r="W16" s="42">
        <v>127.63771999999999</v>
      </c>
      <c r="X16" s="42">
        <v>131.33151500000002</v>
      </c>
      <c r="Y16" s="42">
        <v>173.79515800000001</v>
      </c>
      <c r="Z16" s="42">
        <v>176.06068100000002</v>
      </c>
      <c r="AA16" s="42">
        <v>183.23937700000002</v>
      </c>
      <c r="AB16" s="42">
        <v>186.29611599999998</v>
      </c>
      <c r="AC16" s="42">
        <v>194.50896900000001</v>
      </c>
      <c r="AD16" s="42">
        <v>284.17260699999997</v>
      </c>
      <c r="AE16" s="42">
        <v>250.10710400000013</v>
      </c>
      <c r="AF16" s="42">
        <v>202.23731800000007</v>
      </c>
      <c r="AG16" s="42">
        <v>136.212602</v>
      </c>
      <c r="AH16" s="42">
        <v>118.97902599999998</v>
      </c>
      <c r="AI16" s="42">
        <f t="shared" si="0"/>
        <v>5138.5824490000005</v>
      </c>
      <c r="AJ16" s="26"/>
      <c r="AK16" s="27"/>
      <c r="AL16" s="28"/>
      <c r="AM16" s="29"/>
      <c r="AN16" s="29"/>
    </row>
    <row r="17" spans="1:40" ht="12" customHeight="1" x14ac:dyDescent="0.25">
      <c r="A17" s="40"/>
      <c r="B17" s="41" t="s">
        <v>18</v>
      </c>
      <c r="C17" s="42">
        <v>13.324591999999999</v>
      </c>
      <c r="D17" s="42">
        <v>8.9214199999999977</v>
      </c>
      <c r="E17" s="42">
        <v>9.5284240000000011</v>
      </c>
      <c r="F17" s="42">
        <v>9.0444619999999993</v>
      </c>
      <c r="G17" s="42">
        <v>13.163020000000003</v>
      </c>
      <c r="H17" s="42">
        <v>17.088576000000003</v>
      </c>
      <c r="I17" s="42">
        <v>71.234524000000008</v>
      </c>
      <c r="J17" s="42">
        <v>114.41015200000001</v>
      </c>
      <c r="K17" s="42">
        <v>205.44803200000001</v>
      </c>
      <c r="L17" s="42">
        <v>230.39675200000005</v>
      </c>
      <c r="M17" s="42">
        <v>264.50829899999997</v>
      </c>
      <c r="N17" s="42">
        <v>247.507555</v>
      </c>
      <c r="O17" s="42">
        <v>248.49693499999998</v>
      </c>
      <c r="P17" s="42">
        <v>257.014117</v>
      </c>
      <c r="Q17" s="42">
        <v>278.75262600000002</v>
      </c>
      <c r="R17" s="42">
        <v>282.22877900000003</v>
      </c>
      <c r="S17" s="42">
        <v>310.681378</v>
      </c>
      <c r="T17" s="42">
        <v>44.189192999999996</v>
      </c>
      <c r="U17" s="42">
        <v>29.198456</v>
      </c>
      <c r="V17" s="42">
        <v>15.104545000000002</v>
      </c>
      <c r="W17" s="42">
        <v>15.601944</v>
      </c>
      <c r="X17" s="42">
        <v>18.038578000000001</v>
      </c>
      <c r="Y17" s="42">
        <v>20.953691999999997</v>
      </c>
      <c r="Z17" s="42">
        <v>18.10331</v>
      </c>
      <c r="AA17" s="42">
        <v>16.692721999999996</v>
      </c>
      <c r="AB17" s="42">
        <v>12.930431000000002</v>
      </c>
      <c r="AC17" s="42">
        <v>14.350625999999998</v>
      </c>
      <c r="AD17" s="42">
        <v>58.693560999999981</v>
      </c>
      <c r="AE17" s="42">
        <v>56.94995400000002</v>
      </c>
      <c r="AF17" s="42">
        <v>34.151259000000003</v>
      </c>
      <c r="AG17" s="42">
        <v>32.983024999999991</v>
      </c>
      <c r="AH17" s="42">
        <v>12.243872</v>
      </c>
      <c r="AI17" s="42">
        <f t="shared" si="0"/>
        <v>2981.934811000001</v>
      </c>
      <c r="AJ17" s="26"/>
      <c r="AK17" s="27"/>
      <c r="AL17" s="28"/>
      <c r="AM17" s="29"/>
      <c r="AN17" s="29"/>
    </row>
    <row r="18" spans="1:40" ht="12" customHeight="1" x14ac:dyDescent="0.25">
      <c r="A18" s="40"/>
      <c r="B18" s="41" t="s">
        <v>20</v>
      </c>
      <c r="C18" s="42">
        <v>1059.9441939999999</v>
      </c>
      <c r="D18" s="42">
        <v>957.36088800000005</v>
      </c>
      <c r="E18" s="42">
        <v>391.64019399999995</v>
      </c>
      <c r="F18" s="42">
        <v>331.62119200000001</v>
      </c>
      <c r="G18" s="42">
        <v>366.90803600000004</v>
      </c>
      <c r="H18" s="42">
        <v>376.19149499999992</v>
      </c>
      <c r="I18" s="42">
        <v>327.95170200000001</v>
      </c>
      <c r="J18" s="42">
        <v>276.77245399999998</v>
      </c>
      <c r="K18" s="42">
        <v>251.34664699999996</v>
      </c>
      <c r="L18" s="42">
        <v>178.82699700000001</v>
      </c>
      <c r="M18" s="42">
        <v>195.01210900000001</v>
      </c>
      <c r="N18" s="42">
        <v>199.65745899999996</v>
      </c>
      <c r="O18" s="42">
        <v>227.14965599999999</v>
      </c>
      <c r="P18" s="42">
        <v>200.91197599999998</v>
      </c>
      <c r="Q18" s="42">
        <v>289.21001699999999</v>
      </c>
      <c r="R18" s="42">
        <v>246.67199900000003</v>
      </c>
      <c r="S18" s="42">
        <v>99.990533999999997</v>
      </c>
      <c r="T18" s="42">
        <v>76.46948799999997</v>
      </c>
      <c r="U18" s="42">
        <v>64.302581000000004</v>
      </c>
      <c r="V18" s="42">
        <v>45.722396000000003</v>
      </c>
      <c r="W18" s="42">
        <v>61.730012000000002</v>
      </c>
      <c r="X18" s="42">
        <v>52.071729999999988</v>
      </c>
      <c r="Y18" s="42">
        <v>35.988806000000011</v>
      </c>
      <c r="Z18" s="42">
        <v>33.633742999999996</v>
      </c>
      <c r="AA18" s="42">
        <v>36.427784000000003</v>
      </c>
      <c r="AB18" s="42">
        <v>35.619390999999993</v>
      </c>
      <c r="AC18" s="42">
        <v>34.692561000000005</v>
      </c>
      <c r="AD18" s="42">
        <v>25.239434999999986</v>
      </c>
      <c r="AE18" s="42">
        <v>33.999020000000002</v>
      </c>
      <c r="AF18" s="42">
        <v>43.433293999999989</v>
      </c>
      <c r="AG18" s="42">
        <v>37.727003000000011</v>
      </c>
      <c r="AH18" s="42">
        <v>31.288966000000002</v>
      </c>
      <c r="AI18" s="42">
        <f t="shared" si="0"/>
        <v>6625.5137590000013</v>
      </c>
      <c r="AJ18" s="26"/>
      <c r="AK18" s="27"/>
      <c r="AL18" s="28"/>
      <c r="AM18" s="29"/>
      <c r="AN18" s="29"/>
    </row>
    <row r="19" spans="1:40" ht="12" customHeight="1" x14ac:dyDescent="0.25">
      <c r="A19" s="40"/>
      <c r="B19" s="41" t="s">
        <v>22</v>
      </c>
      <c r="C19" s="42">
        <v>15.686574</v>
      </c>
      <c r="D19" s="42">
        <v>18.244610000000002</v>
      </c>
      <c r="E19" s="42">
        <v>22.565740999999999</v>
      </c>
      <c r="F19" s="42">
        <v>19.84582</v>
      </c>
      <c r="G19" s="42">
        <v>31.640889000000001</v>
      </c>
      <c r="H19" s="42">
        <v>23.922228</v>
      </c>
      <c r="I19" s="42">
        <v>22.304257</v>
      </c>
      <c r="J19" s="42">
        <v>27.904881</v>
      </c>
      <c r="K19" s="42">
        <v>26.637162</v>
      </c>
      <c r="L19" s="42">
        <v>27.702967000000001</v>
      </c>
      <c r="M19" s="42">
        <v>37.458183999999996</v>
      </c>
      <c r="N19" s="42">
        <v>44.498177999999996</v>
      </c>
      <c r="O19" s="42">
        <v>37.890110999999997</v>
      </c>
      <c r="P19" s="42">
        <v>36.918570000000003</v>
      </c>
      <c r="Q19" s="42">
        <v>32.572322999999997</v>
      </c>
      <c r="R19" s="42">
        <v>39.607827</v>
      </c>
      <c r="S19" s="42">
        <v>36.757751999999996</v>
      </c>
      <c r="T19" s="42">
        <v>43.110416999999998</v>
      </c>
      <c r="U19" s="42">
        <v>54.619476000000006</v>
      </c>
      <c r="V19" s="42">
        <v>40.226725000000002</v>
      </c>
      <c r="W19" s="42">
        <v>33.296529999999997</v>
      </c>
      <c r="X19" s="42">
        <v>43.194370000000006</v>
      </c>
      <c r="Y19" s="42">
        <v>49.553674000000001</v>
      </c>
      <c r="Z19" s="42">
        <v>55.560278999999994</v>
      </c>
      <c r="AA19" s="42">
        <v>55.822882000000007</v>
      </c>
      <c r="AB19" s="42">
        <v>57.831252000000006</v>
      </c>
      <c r="AC19" s="42">
        <v>76.592140000000001</v>
      </c>
      <c r="AD19" s="42">
        <v>75.966094999999996</v>
      </c>
      <c r="AE19" s="42">
        <v>76.024124999999998</v>
      </c>
      <c r="AF19" s="42">
        <v>79.034959000000001</v>
      </c>
      <c r="AG19" s="42">
        <v>90.862241999999981</v>
      </c>
      <c r="AH19" s="42">
        <v>106.13025699999999</v>
      </c>
      <c r="AI19" s="42">
        <f t="shared" si="0"/>
        <v>1439.9834969999999</v>
      </c>
      <c r="AJ19" s="26"/>
      <c r="AK19" s="27"/>
      <c r="AL19" s="28"/>
      <c r="AM19" s="29"/>
      <c r="AN19" s="29"/>
    </row>
    <row r="20" spans="1:40" ht="12" customHeight="1" x14ac:dyDescent="0.25">
      <c r="A20" s="40"/>
      <c r="B20" s="41" t="s">
        <v>24</v>
      </c>
      <c r="C20" s="42">
        <v>71.137879999999996</v>
      </c>
      <c r="D20" s="42">
        <v>82.805217999999996</v>
      </c>
      <c r="E20" s="42">
        <v>75.769306999999998</v>
      </c>
      <c r="F20" s="42">
        <v>85.809435000000008</v>
      </c>
      <c r="G20" s="42">
        <v>112.13024400000002</v>
      </c>
      <c r="H20" s="42">
        <v>97.305993000000001</v>
      </c>
      <c r="I20" s="42">
        <v>101.059326</v>
      </c>
      <c r="J20" s="42">
        <v>101.48808200000001</v>
      </c>
      <c r="K20" s="42">
        <v>107.50702800000001</v>
      </c>
      <c r="L20" s="42">
        <v>108.73382699999999</v>
      </c>
      <c r="M20" s="42">
        <v>135.343794</v>
      </c>
      <c r="N20" s="42">
        <v>121.910482</v>
      </c>
      <c r="O20" s="42">
        <v>95.130597999999992</v>
      </c>
      <c r="P20" s="42">
        <v>69.310236000000003</v>
      </c>
      <c r="Q20" s="42">
        <v>78.040621000000002</v>
      </c>
      <c r="R20" s="42">
        <v>96.996982000000003</v>
      </c>
      <c r="S20" s="42">
        <v>109.100658</v>
      </c>
      <c r="T20" s="42">
        <v>128.22100899999998</v>
      </c>
      <c r="U20" s="42">
        <v>95.463385999999986</v>
      </c>
      <c r="V20" s="42">
        <v>60.430214999999997</v>
      </c>
      <c r="W20" s="42">
        <v>74.931213999999997</v>
      </c>
      <c r="X20" s="42">
        <v>55.828469999999996</v>
      </c>
      <c r="Y20" s="42">
        <v>63.955474000000002</v>
      </c>
      <c r="Z20" s="42">
        <v>80.963426000000013</v>
      </c>
      <c r="AA20" s="42">
        <v>97.184725999999984</v>
      </c>
      <c r="AB20" s="42">
        <v>91.728102000000007</v>
      </c>
      <c r="AC20" s="42">
        <v>104.44765799999999</v>
      </c>
      <c r="AD20" s="42">
        <v>74.662998000000002</v>
      </c>
      <c r="AE20" s="42">
        <v>69.366701000000006</v>
      </c>
      <c r="AF20" s="42">
        <v>61.524000999999998</v>
      </c>
      <c r="AG20" s="42">
        <v>47.060554999999994</v>
      </c>
      <c r="AH20" s="42">
        <v>62.092344000000011</v>
      </c>
      <c r="AI20" s="42">
        <f t="shared" si="0"/>
        <v>2817.4399899999994</v>
      </c>
      <c r="AJ20" s="26"/>
      <c r="AK20" s="27"/>
      <c r="AL20" s="28"/>
      <c r="AM20" s="29"/>
      <c r="AN20" s="29"/>
    </row>
    <row r="21" spans="1:40" ht="12" customHeight="1" x14ac:dyDescent="0.25">
      <c r="A21" s="40"/>
      <c r="B21" s="41" t="s">
        <v>26</v>
      </c>
      <c r="C21" s="42">
        <v>15.794424000000001</v>
      </c>
      <c r="D21" s="42">
        <v>16.459108000000001</v>
      </c>
      <c r="E21" s="42">
        <v>14.812243</v>
      </c>
      <c r="F21" s="42">
        <v>16.818057</v>
      </c>
      <c r="G21" s="42">
        <v>24.734045999999999</v>
      </c>
      <c r="H21" s="42">
        <v>25.944398999999997</v>
      </c>
      <c r="I21" s="42">
        <v>34.359306000000004</v>
      </c>
      <c r="J21" s="42">
        <v>43.605053000000005</v>
      </c>
      <c r="K21" s="42">
        <v>30.399006</v>
      </c>
      <c r="L21" s="42">
        <v>19.547768999999999</v>
      </c>
      <c r="M21" s="42">
        <v>23.325129000000004</v>
      </c>
      <c r="N21" s="42">
        <v>28.122223999999999</v>
      </c>
      <c r="O21" s="42">
        <v>24.220729000000002</v>
      </c>
      <c r="P21" s="42">
        <v>27.444557</v>
      </c>
      <c r="Q21" s="42">
        <v>16.962084999999998</v>
      </c>
      <c r="R21" s="42">
        <v>29.476066999999997</v>
      </c>
      <c r="S21" s="42">
        <v>43.009540999999999</v>
      </c>
      <c r="T21" s="42">
        <v>57.851497000000002</v>
      </c>
      <c r="U21" s="42">
        <v>48.670479999999998</v>
      </c>
      <c r="V21" s="42">
        <v>38.849327000000002</v>
      </c>
      <c r="W21" s="42">
        <v>46.514075999999996</v>
      </c>
      <c r="X21" s="42">
        <v>51.460507999999997</v>
      </c>
      <c r="Y21" s="42">
        <v>57.386699999999998</v>
      </c>
      <c r="Z21" s="42">
        <v>48.187615999999998</v>
      </c>
      <c r="AA21" s="42">
        <v>53.158031999999999</v>
      </c>
      <c r="AB21" s="42">
        <v>36.200879</v>
      </c>
      <c r="AC21" s="42">
        <v>40.907519000000001</v>
      </c>
      <c r="AD21" s="42">
        <v>44.621753999999996</v>
      </c>
      <c r="AE21" s="42">
        <v>52.357798000000003</v>
      </c>
      <c r="AF21" s="42">
        <v>70.439825999999996</v>
      </c>
      <c r="AG21" s="42">
        <v>90.907322999999991</v>
      </c>
      <c r="AH21" s="42">
        <v>96.369321999999997</v>
      </c>
      <c r="AI21" s="42">
        <f t="shared" si="0"/>
        <v>1268.9164000000001</v>
      </c>
      <c r="AJ21" s="26"/>
      <c r="AK21" s="27"/>
      <c r="AL21" s="28"/>
      <c r="AM21" s="29"/>
      <c r="AN21" s="29"/>
    </row>
    <row r="22" spans="1:40" ht="12" customHeight="1" x14ac:dyDescent="0.25">
      <c r="A22" s="40"/>
      <c r="B22" s="41" t="s">
        <v>28</v>
      </c>
      <c r="C22" s="42">
        <v>63.731172999999998</v>
      </c>
      <c r="D22" s="42">
        <v>59.791797000000003</v>
      </c>
      <c r="E22" s="42">
        <v>65.859961999999996</v>
      </c>
      <c r="F22" s="42">
        <v>50.646266000000004</v>
      </c>
      <c r="G22" s="42">
        <v>31.612128999999996</v>
      </c>
      <c r="H22" s="42">
        <v>41.218325</v>
      </c>
      <c r="I22" s="42">
        <v>49.161894000000004</v>
      </c>
      <c r="J22" s="42">
        <v>50.432934000000003</v>
      </c>
      <c r="K22" s="42">
        <v>42.815448000000004</v>
      </c>
      <c r="L22" s="42">
        <v>45.175080999999999</v>
      </c>
      <c r="M22" s="42">
        <v>74.144339000000002</v>
      </c>
      <c r="N22" s="42">
        <v>69.769759999999991</v>
      </c>
      <c r="O22" s="42">
        <v>77.939876000000012</v>
      </c>
      <c r="P22" s="42">
        <v>68.243995999999996</v>
      </c>
      <c r="Q22" s="42">
        <v>75.487541999999991</v>
      </c>
      <c r="R22" s="42">
        <v>82.163669999999996</v>
      </c>
      <c r="S22" s="42">
        <v>82.940176000000008</v>
      </c>
      <c r="T22" s="42">
        <v>94.265227999999993</v>
      </c>
      <c r="U22" s="42">
        <v>91.26507100000002</v>
      </c>
      <c r="V22" s="42">
        <v>83.445436999999998</v>
      </c>
      <c r="W22" s="42">
        <v>82.721606999999977</v>
      </c>
      <c r="X22" s="42">
        <v>103.60932499999998</v>
      </c>
      <c r="Y22" s="42">
        <v>100.488747</v>
      </c>
      <c r="Z22" s="42">
        <v>74.481555999999998</v>
      </c>
      <c r="AA22" s="42">
        <v>82.977861999999988</v>
      </c>
      <c r="AB22" s="42">
        <v>88.078678000000011</v>
      </c>
      <c r="AC22" s="42">
        <v>70.67192</v>
      </c>
      <c r="AD22" s="42">
        <v>70.160861999999995</v>
      </c>
      <c r="AE22" s="42">
        <v>75.993874000000005</v>
      </c>
      <c r="AF22" s="42">
        <v>79.806248000000011</v>
      </c>
      <c r="AG22" s="42">
        <v>66.404141999999979</v>
      </c>
      <c r="AH22" s="42">
        <v>83.547838000000013</v>
      </c>
      <c r="AI22" s="42">
        <f t="shared" si="0"/>
        <v>2279.0527629999997</v>
      </c>
      <c r="AJ22" s="26"/>
      <c r="AK22" s="27"/>
      <c r="AL22" s="28"/>
      <c r="AM22" s="29"/>
      <c r="AN22" s="29"/>
    </row>
    <row r="23" spans="1:40" ht="12" customHeight="1" x14ac:dyDescent="0.25">
      <c r="A23" s="40"/>
      <c r="B23" s="41" t="s">
        <v>30</v>
      </c>
      <c r="C23" s="42">
        <v>7.1557539999999991</v>
      </c>
      <c r="D23" s="42">
        <v>9.7383930000000003</v>
      </c>
      <c r="E23" s="42">
        <v>5.7948440000000003</v>
      </c>
      <c r="F23" s="42">
        <v>4.0937839999999994</v>
      </c>
      <c r="G23" s="42">
        <v>22.404463</v>
      </c>
      <c r="H23" s="42">
        <v>45.745738000000003</v>
      </c>
      <c r="I23" s="42">
        <v>46.27392600000001</v>
      </c>
      <c r="J23" s="42">
        <v>10.000696999999999</v>
      </c>
      <c r="K23" s="42">
        <v>12.349114999999998</v>
      </c>
      <c r="L23" s="42">
        <v>10.356364000000001</v>
      </c>
      <c r="M23" s="42">
        <v>4.5797419999999995</v>
      </c>
      <c r="N23" s="42">
        <v>2.7272110000000005</v>
      </c>
      <c r="O23" s="42">
        <v>3.1963749999999997</v>
      </c>
      <c r="P23" s="42">
        <v>4.0983530000000004</v>
      </c>
      <c r="Q23" s="42">
        <v>3.6302219999999998</v>
      </c>
      <c r="R23" s="42">
        <v>2.1585179999999999</v>
      </c>
      <c r="S23" s="42">
        <v>0.52259900000000004</v>
      </c>
      <c r="T23" s="42">
        <v>0.77486900000000003</v>
      </c>
      <c r="U23" s="42">
        <v>1.21133</v>
      </c>
      <c r="V23" s="42">
        <v>0.26573400000000014</v>
      </c>
      <c r="W23" s="42">
        <v>0.69823400000000013</v>
      </c>
      <c r="X23" s="42">
        <v>1.2591730000000001</v>
      </c>
      <c r="Y23" s="42">
        <v>3.7836639999999999</v>
      </c>
      <c r="Z23" s="42">
        <v>0.62569600000000003</v>
      </c>
      <c r="AA23" s="42">
        <v>0.45535199999999998</v>
      </c>
      <c r="AB23" s="42">
        <v>0.28740999999999994</v>
      </c>
      <c r="AC23" s="42">
        <v>0.13225000000000003</v>
      </c>
      <c r="AD23" s="42">
        <v>0.34218700000000013</v>
      </c>
      <c r="AE23" s="42">
        <v>0.15670299999999993</v>
      </c>
      <c r="AF23" s="42">
        <v>4.2417999999999983E-2</v>
      </c>
      <c r="AG23" s="42">
        <v>0.28766700000000001</v>
      </c>
      <c r="AH23" s="42">
        <v>0.32233699999999998</v>
      </c>
      <c r="AI23" s="42">
        <f t="shared" si="0"/>
        <v>205.47112200000004</v>
      </c>
      <c r="AJ23" s="26"/>
      <c r="AK23" s="27"/>
      <c r="AL23" s="28"/>
      <c r="AM23" s="29"/>
      <c r="AN23" s="29"/>
    </row>
    <row r="24" spans="1:40" ht="12" customHeight="1" x14ac:dyDescent="0.25">
      <c r="A24" s="40"/>
      <c r="B24" s="41" t="s">
        <v>32</v>
      </c>
      <c r="C24" s="42">
        <v>48.98537300000001</v>
      </c>
      <c r="D24" s="42">
        <v>94.907439999999994</v>
      </c>
      <c r="E24" s="42">
        <v>57.219898000000001</v>
      </c>
      <c r="F24" s="42">
        <v>61.534350999999994</v>
      </c>
      <c r="G24" s="42">
        <v>47.234282000000007</v>
      </c>
      <c r="H24" s="42">
        <v>66.174196999999992</v>
      </c>
      <c r="I24" s="42">
        <v>1977.1327220000001</v>
      </c>
      <c r="J24" s="42">
        <v>2088.9398500000002</v>
      </c>
      <c r="K24" s="42">
        <v>2100.7026930000002</v>
      </c>
      <c r="L24" s="42">
        <v>1793.2272550000002</v>
      </c>
      <c r="M24" s="42">
        <v>1781.6228970000004</v>
      </c>
      <c r="N24" s="42">
        <v>1511.0743120000002</v>
      </c>
      <c r="O24" s="42">
        <v>920.67941199999996</v>
      </c>
      <c r="P24" s="42">
        <v>887.58187699999985</v>
      </c>
      <c r="Q24" s="42">
        <v>1015.6613820000001</v>
      </c>
      <c r="R24" s="42">
        <v>1474.1218680000002</v>
      </c>
      <c r="S24" s="42">
        <v>916.80678</v>
      </c>
      <c r="T24" s="42">
        <v>786.16801200000009</v>
      </c>
      <c r="U24" s="42">
        <v>733.36531200000002</v>
      </c>
      <c r="V24" s="42">
        <v>778.84745199999986</v>
      </c>
      <c r="W24" s="42">
        <v>673.16888500000005</v>
      </c>
      <c r="X24" s="42">
        <v>951.52847500000007</v>
      </c>
      <c r="Y24" s="42">
        <v>1152.5423119999998</v>
      </c>
      <c r="Z24" s="42">
        <v>1032.3399550000001</v>
      </c>
      <c r="AA24" s="42">
        <v>1128.3629349999999</v>
      </c>
      <c r="AB24" s="42">
        <v>856.93672400000014</v>
      </c>
      <c r="AC24" s="42">
        <v>776.30512199999987</v>
      </c>
      <c r="AD24" s="42">
        <v>794.12354100000016</v>
      </c>
      <c r="AE24" s="42">
        <v>774.47410500000001</v>
      </c>
      <c r="AF24" s="42">
        <v>889.73374100000024</v>
      </c>
      <c r="AG24" s="42">
        <v>327.89579400000002</v>
      </c>
      <c r="AH24" s="42">
        <v>324.64064600000006</v>
      </c>
      <c r="AI24" s="42">
        <f t="shared" si="0"/>
        <v>28824.039600000007</v>
      </c>
      <c r="AJ24" s="26"/>
      <c r="AK24" s="27"/>
      <c r="AL24" s="28"/>
      <c r="AM24" s="29"/>
      <c r="AN24" s="29"/>
    </row>
    <row r="25" spans="1:40" ht="12" customHeight="1" x14ac:dyDescent="0.25">
      <c r="A25" s="40"/>
      <c r="B25" s="41" t="s">
        <v>34</v>
      </c>
      <c r="C25" s="42">
        <v>6.1483190000000008</v>
      </c>
      <c r="D25" s="42">
        <v>5.4180339999999987</v>
      </c>
      <c r="E25" s="42">
        <v>11.87228</v>
      </c>
      <c r="F25" s="42">
        <v>12.963294999999999</v>
      </c>
      <c r="G25" s="42">
        <v>13.411401</v>
      </c>
      <c r="H25" s="42">
        <v>13.43628</v>
      </c>
      <c r="I25" s="42">
        <v>65.974815000000007</v>
      </c>
      <c r="J25" s="42">
        <v>111.512276</v>
      </c>
      <c r="K25" s="42">
        <v>207.26423699999998</v>
      </c>
      <c r="L25" s="42">
        <v>243.98101900000003</v>
      </c>
      <c r="M25" s="42">
        <v>258.43110499999995</v>
      </c>
      <c r="N25" s="42">
        <v>241.99727299999998</v>
      </c>
      <c r="O25" s="42">
        <v>249.70741599999997</v>
      </c>
      <c r="P25" s="42">
        <v>267.29754700000001</v>
      </c>
      <c r="Q25" s="42">
        <v>306.81670200000002</v>
      </c>
      <c r="R25" s="42">
        <v>316.80655899999999</v>
      </c>
      <c r="S25" s="42">
        <v>337.39089799999999</v>
      </c>
      <c r="T25" s="42">
        <v>87.713048999999998</v>
      </c>
      <c r="U25" s="42">
        <v>91.171734000000001</v>
      </c>
      <c r="V25" s="42">
        <v>64.41399100000001</v>
      </c>
      <c r="W25" s="42">
        <v>69.265838000000002</v>
      </c>
      <c r="X25" s="42">
        <v>71.486811000000003</v>
      </c>
      <c r="Y25" s="42">
        <v>57.320162000000003</v>
      </c>
      <c r="Z25" s="42">
        <v>56.138602999999989</v>
      </c>
      <c r="AA25" s="42">
        <v>43.489376</v>
      </c>
      <c r="AB25" s="42">
        <v>32.956766000000002</v>
      </c>
      <c r="AC25" s="42">
        <v>41.069834</v>
      </c>
      <c r="AD25" s="42">
        <v>420.51291200000003</v>
      </c>
      <c r="AE25" s="42">
        <v>404.56937700000003</v>
      </c>
      <c r="AF25" s="42">
        <v>384.33255399999996</v>
      </c>
      <c r="AG25" s="42">
        <v>334.19385499999999</v>
      </c>
      <c r="AH25" s="42">
        <v>39.473781000000002</v>
      </c>
      <c r="AI25" s="42">
        <f t="shared" si="0"/>
        <v>4868.5380989999985</v>
      </c>
      <c r="AJ25" s="26"/>
      <c r="AK25" s="27"/>
      <c r="AL25" s="28"/>
      <c r="AM25" s="29"/>
      <c r="AN25" s="29"/>
    </row>
    <row r="26" spans="1:40" ht="12" customHeight="1" x14ac:dyDescent="0.25">
      <c r="A26" s="40"/>
      <c r="B26" s="41" t="s">
        <v>36</v>
      </c>
      <c r="C26" s="42">
        <v>1143.272465</v>
      </c>
      <c r="D26" s="42">
        <v>997.53632799999991</v>
      </c>
      <c r="E26" s="42">
        <v>1075.271258</v>
      </c>
      <c r="F26" s="42">
        <v>927.31223199999999</v>
      </c>
      <c r="G26" s="42">
        <v>1104.2068849999998</v>
      </c>
      <c r="H26" s="42">
        <v>1651.8471760000002</v>
      </c>
      <c r="I26" s="42">
        <v>2446.2568080000001</v>
      </c>
      <c r="J26" s="42">
        <v>2348.8274270000002</v>
      </c>
      <c r="K26" s="42">
        <v>2187.3243159999997</v>
      </c>
      <c r="L26" s="42">
        <v>1736.5424459999999</v>
      </c>
      <c r="M26" s="42">
        <v>1920.0786229999997</v>
      </c>
      <c r="N26" s="42">
        <v>1382.6905770000003</v>
      </c>
      <c r="O26" s="42">
        <v>1112.6766560000001</v>
      </c>
      <c r="P26" s="42">
        <v>1337.587098</v>
      </c>
      <c r="Q26" s="42">
        <v>1509.458318</v>
      </c>
      <c r="R26" s="42">
        <v>1695.597479</v>
      </c>
      <c r="S26" s="42">
        <v>1720.5237980000002</v>
      </c>
      <c r="T26" s="42">
        <v>2214.1097089999994</v>
      </c>
      <c r="U26" s="42">
        <v>2140.0945410000004</v>
      </c>
      <c r="V26" s="42">
        <v>1496.1289749999999</v>
      </c>
      <c r="W26" s="42">
        <v>1509.956983</v>
      </c>
      <c r="X26" s="42">
        <v>1572.173057</v>
      </c>
      <c r="Y26" s="42">
        <v>1386.7068049999998</v>
      </c>
      <c r="Z26" s="42">
        <v>1460.6536720000001</v>
      </c>
      <c r="AA26" s="42">
        <v>1369.2196119999999</v>
      </c>
      <c r="AB26" s="42">
        <v>1304.5350919999998</v>
      </c>
      <c r="AC26" s="42">
        <v>1312.6715330000004</v>
      </c>
      <c r="AD26" s="42">
        <v>865.784085</v>
      </c>
      <c r="AE26" s="42">
        <v>860.95349900000008</v>
      </c>
      <c r="AF26" s="42">
        <v>1004.8140950000002</v>
      </c>
      <c r="AG26" s="42">
        <v>930.53248600000018</v>
      </c>
      <c r="AH26" s="42">
        <v>1406.4645879999998</v>
      </c>
      <c r="AI26" s="42">
        <f t="shared" si="0"/>
        <v>47131.808622000019</v>
      </c>
      <c r="AJ26" s="26"/>
      <c r="AK26" s="27"/>
      <c r="AL26" s="28"/>
      <c r="AM26" s="29"/>
      <c r="AN26" s="29"/>
    </row>
    <row r="27" spans="1:40" ht="12" customHeight="1" x14ac:dyDescent="0.25">
      <c r="A27" s="40"/>
      <c r="B27" s="41" t="s">
        <v>38</v>
      </c>
      <c r="C27" s="42">
        <v>130.90177399999996</v>
      </c>
      <c r="D27" s="42">
        <v>136.961883</v>
      </c>
      <c r="E27" s="42">
        <v>151.04858300000001</v>
      </c>
      <c r="F27" s="42">
        <v>179.52435199999999</v>
      </c>
      <c r="G27" s="42">
        <v>168.32716199999999</v>
      </c>
      <c r="H27" s="42">
        <v>186.458035</v>
      </c>
      <c r="I27" s="42">
        <v>200.22050300000001</v>
      </c>
      <c r="J27" s="42">
        <v>217.91246900000004</v>
      </c>
      <c r="K27" s="42">
        <v>197.71446799999998</v>
      </c>
      <c r="L27" s="42">
        <v>208.98503900000003</v>
      </c>
      <c r="M27" s="42">
        <v>221.31151400000002</v>
      </c>
      <c r="N27" s="42">
        <v>221.81017500000002</v>
      </c>
      <c r="O27" s="42">
        <v>213.48635200000004</v>
      </c>
      <c r="P27" s="42">
        <v>276.00909400000006</v>
      </c>
      <c r="Q27" s="42">
        <v>259.91933299999999</v>
      </c>
      <c r="R27" s="42">
        <v>305.69602399999997</v>
      </c>
      <c r="S27" s="42">
        <v>314.19537200000002</v>
      </c>
      <c r="T27" s="42">
        <v>323.68241499999999</v>
      </c>
      <c r="U27" s="42">
        <v>320.73746700000004</v>
      </c>
      <c r="V27" s="42">
        <v>333.26340900000002</v>
      </c>
      <c r="W27" s="42">
        <v>288.87026399999996</v>
      </c>
      <c r="X27" s="42">
        <v>224.18086500000004</v>
      </c>
      <c r="Y27" s="42">
        <v>14.134304</v>
      </c>
      <c r="Z27" s="42">
        <v>2.0065010000000001</v>
      </c>
      <c r="AA27" s="42">
        <v>2.32904</v>
      </c>
      <c r="AB27" s="42">
        <v>2.3175240000000006</v>
      </c>
      <c r="AC27" s="42">
        <v>2.5286400000000002</v>
      </c>
      <c r="AD27" s="42">
        <v>0.13201799999999997</v>
      </c>
      <c r="AE27" s="42">
        <v>0.132637</v>
      </c>
      <c r="AF27" s="42">
        <v>0.33784700000000006</v>
      </c>
      <c r="AG27" s="42">
        <v>0.13782900000000003</v>
      </c>
      <c r="AH27" s="42">
        <v>0.12350899999999998</v>
      </c>
      <c r="AI27" s="42">
        <f t="shared" si="0"/>
        <v>5105.3964010000009</v>
      </c>
      <c r="AJ27" s="26"/>
      <c r="AK27" s="27"/>
      <c r="AL27" s="28"/>
      <c r="AM27" s="29"/>
      <c r="AN27" s="29"/>
    </row>
    <row r="28" spans="1:40" ht="12" customHeight="1" x14ac:dyDescent="0.25">
      <c r="A28" s="40"/>
      <c r="B28" s="41" t="s">
        <v>40</v>
      </c>
      <c r="C28" s="42">
        <v>20.054302999999997</v>
      </c>
      <c r="D28" s="42">
        <v>18.982094</v>
      </c>
      <c r="E28" s="42">
        <v>49.220663000000002</v>
      </c>
      <c r="F28" s="42">
        <v>46.773803999999998</v>
      </c>
      <c r="G28" s="42">
        <v>47.482004999999994</v>
      </c>
      <c r="H28" s="42">
        <v>48.576379999999993</v>
      </c>
      <c r="I28" s="42">
        <v>81.940279000000004</v>
      </c>
      <c r="J28" s="42">
        <v>90.402100000000004</v>
      </c>
      <c r="K28" s="42">
        <v>191.38493599999998</v>
      </c>
      <c r="L28" s="42">
        <v>250.24385100000003</v>
      </c>
      <c r="M28" s="42">
        <v>485.02841999999998</v>
      </c>
      <c r="N28" s="42">
        <v>182.15691000000001</v>
      </c>
      <c r="O28" s="42">
        <v>23.585843000000001</v>
      </c>
      <c r="P28" s="42">
        <v>4.1681109999999997</v>
      </c>
      <c r="Q28" s="42">
        <v>4.1827310000000004</v>
      </c>
      <c r="R28" s="42">
        <v>5.7200039999999994</v>
      </c>
      <c r="S28" s="42">
        <v>3.3180989999999992</v>
      </c>
      <c r="T28" s="42">
        <v>3.3473610000000011</v>
      </c>
      <c r="U28" s="42">
        <v>3.2791359999999998</v>
      </c>
      <c r="V28" s="42">
        <v>3.4159430000000004</v>
      </c>
      <c r="W28" s="42">
        <v>4.9047020000000003</v>
      </c>
      <c r="X28" s="42">
        <v>4.5448109999999993</v>
      </c>
      <c r="Y28" s="42">
        <v>15.676403000000001</v>
      </c>
      <c r="Z28" s="42">
        <v>6.3337460000000014</v>
      </c>
      <c r="AA28" s="42">
        <v>5.6561020000000024</v>
      </c>
      <c r="AB28" s="42">
        <v>5.5466879999999996</v>
      </c>
      <c r="AC28" s="42">
        <v>10.470143</v>
      </c>
      <c r="AD28" s="42">
        <v>9.6038570000000014</v>
      </c>
      <c r="AE28" s="42">
        <v>11.307062999999999</v>
      </c>
      <c r="AF28" s="42">
        <v>9.3385580000000026</v>
      </c>
      <c r="AG28" s="42">
        <v>8.8220460000000021</v>
      </c>
      <c r="AH28" s="42">
        <v>4.6150109999999991</v>
      </c>
      <c r="AI28" s="42">
        <f t="shared" si="0"/>
        <v>1660.0821030000002</v>
      </c>
      <c r="AJ28" s="26"/>
      <c r="AK28" s="27"/>
      <c r="AL28" s="28"/>
      <c r="AM28" s="29"/>
      <c r="AN28" s="29"/>
    </row>
    <row r="29" spans="1:40" ht="12" customHeight="1" x14ac:dyDescent="0.25">
      <c r="A29" s="40"/>
      <c r="B29" s="41" t="s">
        <v>42</v>
      </c>
      <c r="C29" s="42">
        <v>9.8468309999999999</v>
      </c>
      <c r="D29" s="42">
        <v>12.961809000000002</v>
      </c>
      <c r="E29" s="42">
        <v>12.858187000000001</v>
      </c>
      <c r="F29" s="42">
        <v>16.446808000000001</v>
      </c>
      <c r="G29" s="42">
        <v>23.061992999999998</v>
      </c>
      <c r="H29" s="42">
        <v>15.501816</v>
      </c>
      <c r="I29" s="42">
        <v>27.804238999999999</v>
      </c>
      <c r="J29" s="42">
        <v>53.223266000000002</v>
      </c>
      <c r="K29" s="42">
        <v>63.383350000000007</v>
      </c>
      <c r="L29" s="42">
        <v>50.646028000000037</v>
      </c>
      <c r="M29" s="42">
        <v>193.04838999999996</v>
      </c>
      <c r="N29" s="42">
        <v>106.50557999999998</v>
      </c>
      <c r="O29" s="42">
        <v>92.324353000000002</v>
      </c>
      <c r="P29" s="42">
        <v>48.318502999999993</v>
      </c>
      <c r="Q29" s="42">
        <v>52.075056999999994</v>
      </c>
      <c r="R29" s="42">
        <v>52.705779000000007</v>
      </c>
      <c r="S29" s="42">
        <v>52.773698999999993</v>
      </c>
      <c r="T29" s="42">
        <v>44.032621999999996</v>
      </c>
      <c r="U29" s="42">
        <v>213.46218500000001</v>
      </c>
      <c r="V29" s="42">
        <v>213.03970300000003</v>
      </c>
      <c r="W29" s="42">
        <v>189.16274299999998</v>
      </c>
      <c r="X29" s="42">
        <v>204.68766199999999</v>
      </c>
      <c r="Y29" s="42">
        <v>198.21106500000008</v>
      </c>
      <c r="Z29" s="42">
        <v>251.18346799999998</v>
      </c>
      <c r="AA29" s="42">
        <v>122.27506600000001</v>
      </c>
      <c r="AB29" s="42">
        <v>90.157329000000004</v>
      </c>
      <c r="AC29" s="42">
        <v>92.286096000000001</v>
      </c>
      <c r="AD29" s="42">
        <v>136.09710999999993</v>
      </c>
      <c r="AE29" s="42">
        <v>245.22004399999994</v>
      </c>
      <c r="AF29" s="42">
        <v>186.53266399999993</v>
      </c>
      <c r="AG29" s="42">
        <v>196.02952600000003</v>
      </c>
      <c r="AH29" s="42">
        <v>263.78208700000005</v>
      </c>
      <c r="AI29" s="42">
        <f t="shared" si="0"/>
        <v>3529.6450580000005</v>
      </c>
      <c r="AJ29" s="26"/>
      <c r="AK29" s="27"/>
      <c r="AL29" s="28"/>
      <c r="AM29" s="29"/>
      <c r="AN29" s="29"/>
    </row>
    <row r="30" spans="1:40" ht="12" customHeight="1" x14ac:dyDescent="0.25">
      <c r="A30" s="40"/>
      <c r="B30" s="41" t="s">
        <v>44</v>
      </c>
      <c r="C30" s="42">
        <v>114.61343799999999</v>
      </c>
      <c r="D30" s="42">
        <v>117.184772</v>
      </c>
      <c r="E30" s="42">
        <v>115.95010699999999</v>
      </c>
      <c r="F30" s="42">
        <v>118.92178199999999</v>
      </c>
      <c r="G30" s="42">
        <v>124.69824300000001</v>
      </c>
      <c r="H30" s="42">
        <v>119.27466299999999</v>
      </c>
      <c r="I30" s="42">
        <v>154.735477</v>
      </c>
      <c r="J30" s="42">
        <v>186.15877299999997</v>
      </c>
      <c r="K30" s="42">
        <v>196.36565400000001</v>
      </c>
      <c r="L30" s="42">
        <v>131.49318000000002</v>
      </c>
      <c r="M30" s="42">
        <v>147.81374600000004</v>
      </c>
      <c r="N30" s="42">
        <v>88.052134999999993</v>
      </c>
      <c r="O30" s="42">
        <v>108.83607800000004</v>
      </c>
      <c r="P30" s="42">
        <v>159.74666699999995</v>
      </c>
      <c r="Q30" s="42">
        <v>230.86059900000004</v>
      </c>
      <c r="R30" s="42">
        <v>301.07698700000003</v>
      </c>
      <c r="S30" s="42">
        <v>276.96507700000006</v>
      </c>
      <c r="T30" s="42">
        <v>290.54170499999998</v>
      </c>
      <c r="U30" s="42">
        <v>223.58132800000007</v>
      </c>
      <c r="V30" s="42">
        <v>165.50789199999997</v>
      </c>
      <c r="W30" s="42">
        <v>179.17585799999998</v>
      </c>
      <c r="X30" s="42">
        <v>183.60950800000006</v>
      </c>
      <c r="Y30" s="42">
        <v>175.930767</v>
      </c>
      <c r="Z30" s="42">
        <v>152.16129600000002</v>
      </c>
      <c r="AA30" s="42">
        <v>115.12930900000001</v>
      </c>
      <c r="AB30" s="42">
        <v>110.63698900000001</v>
      </c>
      <c r="AC30" s="42">
        <v>96.449804000000015</v>
      </c>
      <c r="AD30" s="42">
        <v>124.45687500000001</v>
      </c>
      <c r="AE30" s="42">
        <v>131.39929100000001</v>
      </c>
      <c r="AF30" s="42">
        <v>145.11473299999994</v>
      </c>
      <c r="AG30" s="42">
        <v>124.45424100000002</v>
      </c>
      <c r="AH30" s="42">
        <v>163.03987299999997</v>
      </c>
      <c r="AI30" s="42">
        <f t="shared" si="0"/>
        <v>5073.9368469999999</v>
      </c>
      <c r="AJ30" s="26"/>
      <c r="AK30" s="27"/>
      <c r="AL30" s="28"/>
      <c r="AM30" s="29"/>
      <c r="AN30" s="29"/>
    </row>
    <row r="31" spans="1:40" ht="12" customHeight="1" x14ac:dyDescent="0.25">
      <c r="A31" s="40"/>
      <c r="B31" s="41" t="s">
        <v>46</v>
      </c>
      <c r="C31" s="42">
        <v>48.557402999999987</v>
      </c>
      <c r="D31" s="42">
        <v>57.933840999999994</v>
      </c>
      <c r="E31" s="42">
        <v>82.104630999999998</v>
      </c>
      <c r="F31" s="42">
        <v>92.483251000000024</v>
      </c>
      <c r="G31" s="42">
        <v>100.22089999999996</v>
      </c>
      <c r="H31" s="42">
        <v>128.770445</v>
      </c>
      <c r="I31" s="42">
        <v>141.351832</v>
      </c>
      <c r="J31" s="42">
        <v>181.43980999999999</v>
      </c>
      <c r="K31" s="42">
        <v>192.99885199999994</v>
      </c>
      <c r="L31" s="42">
        <v>231.42534400000005</v>
      </c>
      <c r="M31" s="42">
        <v>234.53782399999997</v>
      </c>
      <c r="N31" s="42">
        <v>278.634636</v>
      </c>
      <c r="O31" s="42">
        <v>372.47970600000002</v>
      </c>
      <c r="P31" s="42">
        <v>436.41156500000017</v>
      </c>
      <c r="Q31" s="42">
        <v>472.79698100000002</v>
      </c>
      <c r="R31" s="42">
        <v>472.66892300000006</v>
      </c>
      <c r="S31" s="42">
        <v>528.65527700000018</v>
      </c>
      <c r="T31" s="42">
        <v>511.9186949999999</v>
      </c>
      <c r="U31" s="42">
        <v>465.91207800000001</v>
      </c>
      <c r="V31" s="42">
        <v>394.73284200000006</v>
      </c>
      <c r="W31" s="42">
        <v>444.48194599999999</v>
      </c>
      <c r="X31" s="42">
        <v>518.743968</v>
      </c>
      <c r="Y31" s="42">
        <v>496.81296500000008</v>
      </c>
      <c r="Z31" s="42">
        <v>519.94576099999995</v>
      </c>
      <c r="AA31" s="42">
        <v>531.70931799999994</v>
      </c>
      <c r="AB31" s="42">
        <v>605.21064400000012</v>
      </c>
      <c r="AC31" s="42">
        <v>727.54648599999985</v>
      </c>
      <c r="AD31" s="42">
        <v>747.47735299999977</v>
      </c>
      <c r="AE31" s="42">
        <v>741.98296100000027</v>
      </c>
      <c r="AF31" s="42">
        <v>855.44591300000025</v>
      </c>
      <c r="AG31" s="42">
        <v>788.31873199999995</v>
      </c>
      <c r="AH31" s="42">
        <v>1010.0806670000003</v>
      </c>
      <c r="AI31" s="42">
        <f t="shared" si="0"/>
        <v>13413.79155</v>
      </c>
      <c r="AJ31" s="26"/>
      <c r="AK31" s="27"/>
      <c r="AL31" s="28"/>
      <c r="AM31" s="29"/>
      <c r="AN31" s="29"/>
    </row>
    <row r="32" spans="1:40" ht="12" customHeight="1" x14ac:dyDescent="0.25">
      <c r="A32" s="40"/>
      <c r="B32" s="41" t="s">
        <v>48</v>
      </c>
      <c r="C32" s="42">
        <v>1.5891809999999997</v>
      </c>
      <c r="D32" s="42">
        <v>2.5308109999999995</v>
      </c>
      <c r="E32" s="42">
        <v>8.6961250000000021</v>
      </c>
      <c r="F32" s="42">
        <v>18.402374999999999</v>
      </c>
      <c r="G32" s="42">
        <v>22.190628000000011</v>
      </c>
      <c r="H32" s="42">
        <v>16.997058000000003</v>
      </c>
      <c r="I32" s="42">
        <v>12.263286000000004</v>
      </c>
      <c r="J32" s="42">
        <v>9.0669419999999974</v>
      </c>
      <c r="K32" s="42">
        <v>9.7056970000000025</v>
      </c>
      <c r="L32" s="42">
        <v>13.206911999999996</v>
      </c>
      <c r="M32" s="42">
        <v>10.981697000000002</v>
      </c>
      <c r="N32" s="42">
        <v>13.374206000000001</v>
      </c>
      <c r="O32" s="42">
        <v>17.646677999999998</v>
      </c>
      <c r="P32" s="42">
        <v>13.929959000000002</v>
      </c>
      <c r="Q32" s="42">
        <v>11.955827000000001</v>
      </c>
      <c r="R32" s="42">
        <v>9.6226309999999984</v>
      </c>
      <c r="S32" s="42">
        <v>8.2745130000000007</v>
      </c>
      <c r="T32" s="42">
        <v>10.126701000000001</v>
      </c>
      <c r="U32" s="42">
        <v>12.067613999999999</v>
      </c>
      <c r="V32" s="42">
        <v>5.8278879999999997</v>
      </c>
      <c r="W32" s="42">
        <v>2.7911410000000001</v>
      </c>
      <c r="X32" s="42">
        <v>2.8163109999999998</v>
      </c>
      <c r="Y32" s="42">
        <v>3.489007</v>
      </c>
      <c r="Z32" s="42">
        <v>1.777164</v>
      </c>
      <c r="AA32" s="42">
        <v>9.8495639999999991</v>
      </c>
      <c r="AB32" s="42">
        <v>2.4774420000000004</v>
      </c>
      <c r="AC32" s="42">
        <v>2.9291269999999994</v>
      </c>
      <c r="AD32" s="42">
        <v>4.5136550000000026</v>
      </c>
      <c r="AE32" s="42">
        <v>5.0444939999999967</v>
      </c>
      <c r="AF32" s="42">
        <v>3.5557010000000009</v>
      </c>
      <c r="AG32" s="42">
        <v>2.3305760000000006</v>
      </c>
      <c r="AH32" s="42">
        <v>2.4044650000000001</v>
      </c>
      <c r="AI32" s="42">
        <f t="shared" si="0"/>
        <v>272.43537600000008</v>
      </c>
      <c r="AJ32" s="26"/>
      <c r="AK32" s="27"/>
      <c r="AL32" s="28"/>
      <c r="AM32" s="29"/>
      <c r="AN32" s="29"/>
    </row>
    <row r="33" spans="1:40" ht="12" customHeight="1" x14ac:dyDescent="0.25">
      <c r="A33" s="40"/>
      <c r="B33" s="41" t="s">
        <v>50</v>
      </c>
      <c r="C33" s="42">
        <v>2.9126410000000003</v>
      </c>
      <c r="D33" s="42">
        <v>5.7307909999999991</v>
      </c>
      <c r="E33" s="42">
        <v>5.3332320000000006</v>
      </c>
      <c r="F33" s="42">
        <v>5.4107979999999998</v>
      </c>
      <c r="G33" s="42">
        <v>7.6578579999999992</v>
      </c>
      <c r="H33" s="42">
        <v>9.1718709999999994</v>
      </c>
      <c r="I33" s="42">
        <v>8.5433369999999993</v>
      </c>
      <c r="J33" s="42">
        <v>20.348672000000001</v>
      </c>
      <c r="K33" s="42">
        <v>20.348405000000003</v>
      </c>
      <c r="L33" s="42">
        <v>11.05733</v>
      </c>
      <c r="M33" s="42">
        <v>8.4911120000000011</v>
      </c>
      <c r="N33" s="42">
        <v>6.1910989999999995</v>
      </c>
      <c r="O33" s="42">
        <v>6.7881589999999994</v>
      </c>
      <c r="P33" s="42">
        <v>6.9250739999999986</v>
      </c>
      <c r="Q33" s="42">
        <v>9.704447</v>
      </c>
      <c r="R33" s="42">
        <v>6.1240629999999996</v>
      </c>
      <c r="S33" s="42">
        <v>4.938034</v>
      </c>
      <c r="T33" s="42">
        <v>7.2910950000000012</v>
      </c>
      <c r="U33" s="42">
        <v>5.084797</v>
      </c>
      <c r="V33" s="42">
        <v>2.7440249999999997</v>
      </c>
      <c r="W33" s="42">
        <v>3.9674079999999998</v>
      </c>
      <c r="X33" s="42">
        <v>7.4203380000000001</v>
      </c>
      <c r="Y33" s="42">
        <v>5.1232939999999996</v>
      </c>
      <c r="Z33" s="42">
        <v>4.2850989999999998</v>
      </c>
      <c r="AA33" s="42">
        <v>3.6681179999999998</v>
      </c>
      <c r="AB33" s="42">
        <v>3.8206439999999997</v>
      </c>
      <c r="AC33" s="42">
        <v>3.0795840000000001</v>
      </c>
      <c r="AD33" s="42">
        <v>2.4906479999999998</v>
      </c>
      <c r="AE33" s="42">
        <v>2.2071269999999998</v>
      </c>
      <c r="AF33" s="42">
        <v>1.7131900000000002</v>
      </c>
      <c r="AG33" s="42">
        <v>2.3035210000000004</v>
      </c>
      <c r="AH33" s="42">
        <v>2.8338619999999999</v>
      </c>
      <c r="AI33" s="42">
        <f t="shared" si="0"/>
        <v>203.70967299999995</v>
      </c>
      <c r="AJ33" s="26"/>
      <c r="AK33" s="27"/>
      <c r="AL33" s="28"/>
      <c r="AM33" s="29"/>
      <c r="AN33" s="29"/>
    </row>
    <row r="34" spans="1:40" ht="12" customHeight="1" x14ac:dyDescent="0.25">
      <c r="A34" s="40"/>
      <c r="B34" s="41" t="s">
        <v>52</v>
      </c>
      <c r="C34" s="42">
        <v>278.23580100000009</v>
      </c>
      <c r="D34" s="42">
        <v>307.44729000000001</v>
      </c>
      <c r="E34" s="42">
        <v>332.14614599999999</v>
      </c>
      <c r="F34" s="42">
        <v>384.34252900000001</v>
      </c>
      <c r="G34" s="42">
        <v>561.06523700000002</v>
      </c>
      <c r="H34" s="42">
        <v>590.15221099999997</v>
      </c>
      <c r="I34" s="42">
        <v>618.26400799999999</v>
      </c>
      <c r="J34" s="42">
        <v>593.93054500000017</v>
      </c>
      <c r="K34" s="42">
        <v>588.54093899999975</v>
      </c>
      <c r="L34" s="42">
        <v>603.85836600000005</v>
      </c>
      <c r="M34" s="42">
        <v>662.44236699999988</v>
      </c>
      <c r="N34" s="42">
        <v>681.03655500000013</v>
      </c>
      <c r="O34" s="42">
        <v>777.34815699999979</v>
      </c>
      <c r="P34" s="42">
        <v>680.91184700000008</v>
      </c>
      <c r="Q34" s="42">
        <v>749.41077600000017</v>
      </c>
      <c r="R34" s="42">
        <v>861.10652700000003</v>
      </c>
      <c r="S34" s="42">
        <v>966.47089299999993</v>
      </c>
      <c r="T34" s="42">
        <v>1085.9330329999998</v>
      </c>
      <c r="U34" s="42">
        <v>996.16948700000012</v>
      </c>
      <c r="V34" s="42">
        <v>724.7995649999998</v>
      </c>
      <c r="W34" s="42">
        <v>790.89970799999992</v>
      </c>
      <c r="X34" s="42">
        <v>904.6670909999998</v>
      </c>
      <c r="Y34" s="42">
        <v>986.02722200000017</v>
      </c>
      <c r="Z34" s="42">
        <v>966.51765999999986</v>
      </c>
      <c r="AA34" s="42">
        <v>980.86602000000016</v>
      </c>
      <c r="AB34" s="42">
        <v>1045.510174</v>
      </c>
      <c r="AC34" s="42">
        <v>1009.3455510000003</v>
      </c>
      <c r="AD34" s="42">
        <v>1153.2542170000002</v>
      </c>
      <c r="AE34" s="42">
        <v>1163.3615489999995</v>
      </c>
      <c r="AF34" s="42">
        <v>1113.1872979999998</v>
      </c>
      <c r="AG34" s="42">
        <v>1033.053238</v>
      </c>
      <c r="AH34" s="42">
        <v>1144.9734830000002</v>
      </c>
      <c r="AI34" s="42">
        <f t="shared" si="0"/>
        <v>25335.275490000004</v>
      </c>
      <c r="AJ34" s="26"/>
      <c r="AK34" s="27"/>
      <c r="AL34" s="28"/>
      <c r="AM34" s="29"/>
      <c r="AN34" s="29"/>
    </row>
    <row r="35" spans="1:40" ht="12" customHeight="1" x14ac:dyDescent="0.25">
      <c r="A35" s="40"/>
      <c r="B35" s="41" t="s">
        <v>427</v>
      </c>
      <c r="C35" s="42">
        <v>4111.4319589999986</v>
      </c>
      <c r="D35" s="42">
        <v>3898.5797719999996</v>
      </c>
      <c r="E35" s="42">
        <v>3582.6764949999997</v>
      </c>
      <c r="F35" s="42">
        <v>3515.0487800000001</v>
      </c>
      <c r="G35" s="42">
        <v>4221.6045259999992</v>
      </c>
      <c r="H35" s="42">
        <v>5009.8399289999998</v>
      </c>
      <c r="I35" s="42">
        <v>9380.0136269999985</v>
      </c>
      <c r="J35" s="42">
        <v>9690.2206819999992</v>
      </c>
      <c r="K35" s="42">
        <v>10317.981210000002</v>
      </c>
      <c r="L35" s="42">
        <v>10487.266477999998</v>
      </c>
      <c r="M35" s="42">
        <v>15390.269774999999</v>
      </c>
      <c r="N35" s="42">
        <v>10735.571557000001</v>
      </c>
      <c r="O35" s="42">
        <v>9293.8323099999998</v>
      </c>
      <c r="P35" s="42">
        <v>9039.2049050000005</v>
      </c>
      <c r="Q35" s="42">
        <v>10146.427368000002</v>
      </c>
      <c r="R35" s="42">
        <v>10921.188625000001</v>
      </c>
      <c r="S35" s="42">
        <v>10312.476771000001</v>
      </c>
      <c r="T35" s="42">
        <v>10011.961205</v>
      </c>
      <c r="U35" s="42">
        <v>9302.2189309999994</v>
      </c>
      <c r="V35" s="42">
        <v>7574.412515</v>
      </c>
      <c r="W35" s="42">
        <v>7470.8026869999994</v>
      </c>
      <c r="X35" s="42">
        <v>8021.4016039999988</v>
      </c>
      <c r="Y35" s="42">
        <v>7862.807678000001</v>
      </c>
      <c r="Z35" s="42">
        <v>7551.2600870000006</v>
      </c>
      <c r="AA35" s="42">
        <v>7387.531669</v>
      </c>
      <c r="AB35" s="42">
        <v>7066.2444320000004</v>
      </c>
      <c r="AC35" s="42">
        <v>7042.0051520000006</v>
      </c>
      <c r="AD35" s="42">
        <v>7204.4018410000008</v>
      </c>
      <c r="AE35" s="42">
        <v>7407.4842859999999</v>
      </c>
      <c r="AF35" s="42">
        <v>7514.0549250000004</v>
      </c>
      <c r="AG35" s="42">
        <v>6240.0633849999986</v>
      </c>
      <c r="AH35" s="42">
        <v>7223.5844570000008</v>
      </c>
      <c r="AI35" s="42">
        <f t="shared" si="0"/>
        <v>254933.86962299998</v>
      </c>
      <c r="AJ35" s="26"/>
      <c r="AK35" s="27"/>
      <c r="AL35" s="28"/>
      <c r="AM35" s="29"/>
      <c r="AN35" s="29"/>
    </row>
    <row r="36" spans="1:40" ht="12" customHeight="1" x14ac:dyDescent="0.25">
      <c r="A36" s="40"/>
      <c r="B36" s="41"/>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26"/>
      <c r="AK36" s="27"/>
      <c r="AL36" s="28"/>
      <c r="AM36" s="29"/>
      <c r="AN36" s="29"/>
    </row>
    <row r="37" spans="1:40" ht="12" customHeight="1" x14ac:dyDescent="0.25">
      <c r="A37" s="98" t="s">
        <v>439</v>
      </c>
      <c r="B37" s="99"/>
      <c r="C37" s="99"/>
      <c r="D37" s="99"/>
      <c r="E37" s="99"/>
      <c r="F37" s="99"/>
      <c r="G37" s="99"/>
      <c r="H37" s="99"/>
      <c r="I37" s="99"/>
      <c r="J37" s="99"/>
      <c r="K37" s="99"/>
      <c r="L37" s="99"/>
      <c r="M37" s="99"/>
      <c r="N37" s="99"/>
      <c r="O37" s="99"/>
      <c r="P37" s="99"/>
      <c r="Q37" s="99"/>
      <c r="R37" s="99"/>
      <c r="S37" s="99"/>
      <c r="T37" s="99"/>
      <c r="U37" s="99"/>
      <c r="V37" s="99"/>
      <c r="W37" s="99"/>
      <c r="X37" s="99"/>
      <c r="Y37" s="99"/>
      <c r="Z37" s="99"/>
      <c r="AA37" s="99"/>
      <c r="AB37" s="99"/>
      <c r="AC37" s="99"/>
      <c r="AD37" s="99"/>
      <c r="AE37" s="99"/>
      <c r="AF37" s="99"/>
      <c r="AG37" s="99"/>
      <c r="AH37" s="99"/>
      <c r="AI37" s="99"/>
      <c r="AJ37" s="26"/>
      <c r="AK37" s="27"/>
      <c r="AL37" s="28"/>
      <c r="AM37" s="29"/>
      <c r="AN37" s="29"/>
    </row>
    <row r="38" spans="1:40" ht="12" customHeight="1" x14ac:dyDescent="0.25">
      <c r="A38" s="40"/>
      <c r="B38" s="41"/>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26"/>
      <c r="AK38" s="27"/>
      <c r="AL38" s="28"/>
      <c r="AM38" s="29"/>
      <c r="AN38" s="29"/>
    </row>
    <row r="39" spans="1:40" ht="12" customHeight="1" x14ac:dyDescent="0.25">
      <c r="A39" s="40"/>
      <c r="B39" s="41" t="s">
        <v>4</v>
      </c>
      <c r="C39" s="42">
        <v>0.85208300000000003</v>
      </c>
      <c r="D39" s="42">
        <v>0.39246999999999999</v>
      </c>
      <c r="E39" s="42">
        <v>0.35288799999999998</v>
      </c>
      <c r="F39" s="42">
        <v>0.22864900000000005</v>
      </c>
      <c r="G39" s="42">
        <v>0.22657099999999999</v>
      </c>
      <c r="H39" s="42">
        <v>0.22181699999999999</v>
      </c>
      <c r="I39" s="42">
        <v>0.30341799999999997</v>
      </c>
      <c r="J39" s="42">
        <v>0.95921099999999981</v>
      </c>
      <c r="K39" s="42">
        <v>0.85907099999999992</v>
      </c>
      <c r="L39" s="42">
        <v>0.63541000000000014</v>
      </c>
      <c r="M39" s="42">
        <v>0.69315400000000005</v>
      </c>
      <c r="N39" s="42">
        <v>0.8825679999999998</v>
      </c>
      <c r="O39" s="42">
        <v>1.0170779999999999</v>
      </c>
      <c r="P39" s="42">
        <v>1.002535</v>
      </c>
      <c r="Q39" s="42">
        <v>0.96083400000000008</v>
      </c>
      <c r="R39" s="42">
        <v>1.1829009999999998</v>
      </c>
      <c r="S39" s="42">
        <v>1.1939410000000001</v>
      </c>
      <c r="T39" s="42">
        <v>1.5614129999999999</v>
      </c>
      <c r="U39" s="42">
        <v>0.9778129999999996</v>
      </c>
      <c r="V39" s="42">
        <v>1.392636</v>
      </c>
      <c r="W39" s="42">
        <v>1.30043</v>
      </c>
      <c r="X39" s="42">
        <v>0.8538969999999998</v>
      </c>
      <c r="Y39" s="42">
        <v>0.68034799999999995</v>
      </c>
      <c r="Z39" s="42">
        <v>0.50223499999999999</v>
      </c>
      <c r="AA39" s="42">
        <v>0.60895199999999994</v>
      </c>
      <c r="AB39" s="42">
        <v>0.60234100000000002</v>
      </c>
      <c r="AC39" s="42">
        <v>0.33929199999999998</v>
      </c>
      <c r="AD39" s="42">
        <v>0.35982999999999998</v>
      </c>
      <c r="AE39" s="42">
        <v>0.492618</v>
      </c>
      <c r="AF39" s="42">
        <v>0.53212099999999996</v>
      </c>
      <c r="AG39" s="42">
        <v>0.23399599999999998</v>
      </c>
      <c r="AH39" s="42">
        <v>0.26410000000000006</v>
      </c>
      <c r="AI39" s="42">
        <f>SUM(C39:AH39)</f>
        <v>22.666620999999992</v>
      </c>
      <c r="AJ39" s="26"/>
      <c r="AK39" s="27"/>
      <c r="AL39" s="28"/>
      <c r="AM39" s="29"/>
      <c r="AN39" s="29"/>
    </row>
    <row r="40" spans="1:40" ht="12" customHeight="1" x14ac:dyDescent="0.25">
      <c r="A40" s="40"/>
      <c r="B40" s="41" t="s">
        <v>6</v>
      </c>
      <c r="C40" s="42">
        <v>1.8843529999999997</v>
      </c>
      <c r="D40" s="42">
        <v>1.8357569999999999</v>
      </c>
      <c r="E40" s="42">
        <v>1.6212859999999996</v>
      </c>
      <c r="F40" s="42">
        <v>3.2601380000000009</v>
      </c>
      <c r="G40" s="42">
        <v>5.4359020000000005</v>
      </c>
      <c r="H40" s="42">
        <v>5.2608889999999988</v>
      </c>
      <c r="I40" s="42">
        <v>6.5201869999999991</v>
      </c>
      <c r="J40" s="42">
        <v>5.9287569999999974</v>
      </c>
      <c r="K40" s="42">
        <v>6.1966750000000017</v>
      </c>
      <c r="L40" s="42">
        <v>14.830204999999999</v>
      </c>
      <c r="M40" s="42">
        <v>26.828821999999999</v>
      </c>
      <c r="N40" s="42">
        <v>9.9087150000000008</v>
      </c>
      <c r="O40" s="42">
        <v>9.3722469999999998</v>
      </c>
      <c r="P40" s="42">
        <v>8.9274389999999997</v>
      </c>
      <c r="Q40" s="42">
        <v>12.408755999999999</v>
      </c>
      <c r="R40" s="42">
        <v>9.578424</v>
      </c>
      <c r="S40" s="42">
        <v>13.850451999999999</v>
      </c>
      <c r="T40" s="42">
        <v>15.419756999999999</v>
      </c>
      <c r="U40" s="42">
        <v>16.635703999999997</v>
      </c>
      <c r="V40" s="42">
        <v>10.329237000000001</v>
      </c>
      <c r="W40" s="42">
        <v>12.387833000000001</v>
      </c>
      <c r="X40" s="42">
        <v>12.346471000000001</v>
      </c>
      <c r="Y40" s="42">
        <v>12.859390999999999</v>
      </c>
      <c r="Z40" s="42">
        <v>14.571687999999996</v>
      </c>
      <c r="AA40" s="42">
        <v>14.155535999999994</v>
      </c>
      <c r="AB40" s="42">
        <v>10.786989999999999</v>
      </c>
      <c r="AC40" s="42">
        <v>10.527771</v>
      </c>
      <c r="AD40" s="42">
        <v>7.9301289999999973</v>
      </c>
      <c r="AE40" s="42">
        <v>4.9119210000000013</v>
      </c>
      <c r="AF40" s="42">
        <v>5.0231710000000014</v>
      </c>
      <c r="AG40" s="42">
        <v>4.9516559999999963</v>
      </c>
      <c r="AH40" s="42">
        <v>5.9390959999999975</v>
      </c>
      <c r="AI40" s="42">
        <f t="shared" ref="AI40:AI64" si="1">SUM(C40:AH40)</f>
        <v>302.42535499999997</v>
      </c>
      <c r="AJ40" s="26"/>
      <c r="AK40" s="27"/>
      <c r="AL40" s="28"/>
      <c r="AM40" s="29"/>
      <c r="AN40" s="29"/>
    </row>
    <row r="41" spans="1:40" ht="12" customHeight="1" x14ac:dyDescent="0.25">
      <c r="A41" s="40"/>
      <c r="B41" s="41" t="s">
        <v>8</v>
      </c>
      <c r="C41" s="42">
        <v>0.97478700000000007</v>
      </c>
      <c r="D41" s="42">
        <v>0.79738900000000013</v>
      </c>
      <c r="E41" s="42">
        <v>0.77980700000000003</v>
      </c>
      <c r="F41" s="42">
        <v>1.1901200000000001</v>
      </c>
      <c r="G41" s="42">
        <v>1.2850679999999997</v>
      </c>
      <c r="H41" s="42">
        <v>0.88273999999999975</v>
      </c>
      <c r="I41" s="42">
        <v>1.2727730000000002</v>
      </c>
      <c r="J41" s="42">
        <v>1.546603</v>
      </c>
      <c r="K41" s="42">
        <v>1.3968290000000003</v>
      </c>
      <c r="L41" s="42">
        <v>1.8228859999999998</v>
      </c>
      <c r="M41" s="42">
        <v>2.5487569999999997</v>
      </c>
      <c r="N41" s="42">
        <v>1.9607969999999997</v>
      </c>
      <c r="O41" s="42">
        <v>1.6780119999999998</v>
      </c>
      <c r="P41" s="42">
        <v>2.2700959999999997</v>
      </c>
      <c r="Q41" s="42">
        <v>2.3919099999999998</v>
      </c>
      <c r="R41" s="42">
        <v>2.2429579999999998</v>
      </c>
      <c r="S41" s="42">
        <v>2.2273009999999998</v>
      </c>
      <c r="T41" s="42">
        <v>1.8003239999999998</v>
      </c>
      <c r="U41" s="42">
        <v>1.2828409999999999</v>
      </c>
      <c r="V41" s="42">
        <v>1.1273100000000003</v>
      </c>
      <c r="W41" s="42">
        <v>1.3989460000000005</v>
      </c>
      <c r="X41" s="42">
        <v>1.6414990000000003</v>
      </c>
      <c r="Y41" s="42">
        <v>1.678288</v>
      </c>
      <c r="Z41" s="42">
        <v>1.9866870000000003</v>
      </c>
      <c r="AA41" s="42">
        <v>1.5973109999999999</v>
      </c>
      <c r="AB41" s="42">
        <v>1.6060399999999999</v>
      </c>
      <c r="AC41" s="42">
        <v>1.7419219999999997</v>
      </c>
      <c r="AD41" s="42">
        <v>2.1518019999999991</v>
      </c>
      <c r="AE41" s="42">
        <v>0.97943299999999933</v>
      </c>
      <c r="AF41" s="42">
        <v>0.73168200000000105</v>
      </c>
      <c r="AG41" s="42">
        <v>0.6194620000000004</v>
      </c>
      <c r="AH41" s="42">
        <v>1.2313179999999999</v>
      </c>
      <c r="AI41" s="42">
        <f t="shared" si="1"/>
        <v>48.843698000000003</v>
      </c>
      <c r="AJ41" s="26"/>
      <c r="AK41" s="27"/>
      <c r="AL41" s="28"/>
      <c r="AM41" s="29"/>
      <c r="AN41" s="29"/>
    </row>
    <row r="42" spans="1:40" ht="12" customHeight="1" x14ac:dyDescent="0.25">
      <c r="A42" s="40"/>
      <c r="B42" s="41" t="s">
        <v>10</v>
      </c>
      <c r="C42" s="42">
        <v>0.15871100000000002</v>
      </c>
      <c r="D42" s="42">
        <v>0.16167000000000001</v>
      </c>
      <c r="E42" s="42">
        <v>0.19390400000000002</v>
      </c>
      <c r="F42" s="42">
        <v>0.24377100000000007</v>
      </c>
      <c r="G42" s="42">
        <v>0.44987299999999997</v>
      </c>
      <c r="H42" s="42">
        <v>0.41551900000000003</v>
      </c>
      <c r="I42" s="42">
        <v>2.3925460000000003</v>
      </c>
      <c r="J42" s="42">
        <v>2.5249589999999995</v>
      </c>
      <c r="K42" s="42">
        <v>2.584994</v>
      </c>
      <c r="L42" s="42">
        <v>3.3120889999999994</v>
      </c>
      <c r="M42" s="42">
        <v>4.2336730000000005</v>
      </c>
      <c r="N42" s="42">
        <v>3.3787599999999993</v>
      </c>
      <c r="O42" s="42">
        <v>3.607145</v>
      </c>
      <c r="P42" s="42">
        <v>3.4773339999999999</v>
      </c>
      <c r="Q42" s="42">
        <v>2.9535269999999998</v>
      </c>
      <c r="R42" s="42">
        <v>3.022373</v>
      </c>
      <c r="S42" s="42">
        <v>2.6470830000000003</v>
      </c>
      <c r="T42" s="42">
        <v>2.7643789999999999</v>
      </c>
      <c r="U42" s="42">
        <v>1.9207189999999998</v>
      </c>
      <c r="V42" s="42">
        <v>1.4950710000000003</v>
      </c>
      <c r="W42" s="42">
        <v>1.9972229999999997</v>
      </c>
      <c r="X42" s="42">
        <v>2.5122399999999998</v>
      </c>
      <c r="Y42" s="42">
        <v>0.53438799999999997</v>
      </c>
      <c r="Z42" s="42">
        <v>0.8704090000000001</v>
      </c>
      <c r="AA42" s="42">
        <v>0.50247300000000006</v>
      </c>
      <c r="AB42" s="42">
        <v>0.48820600000000003</v>
      </c>
      <c r="AC42" s="42">
        <v>0.8243029999999999</v>
      </c>
      <c r="AD42" s="42">
        <v>0.90331300000000025</v>
      </c>
      <c r="AE42" s="42">
        <v>0.88744500000000004</v>
      </c>
      <c r="AF42" s="42">
        <v>1.035780999999999</v>
      </c>
      <c r="AG42" s="42">
        <v>1.0805289999999999</v>
      </c>
      <c r="AH42" s="42">
        <v>0.86703400000000008</v>
      </c>
      <c r="AI42" s="42">
        <f t="shared" si="1"/>
        <v>54.44144399999999</v>
      </c>
      <c r="AJ42" s="26"/>
      <c r="AK42" s="27"/>
      <c r="AL42" s="28"/>
      <c r="AM42" s="29"/>
      <c r="AN42" s="29"/>
    </row>
    <row r="43" spans="1:40" ht="12" customHeight="1" x14ac:dyDescent="0.25">
      <c r="A43" s="40"/>
      <c r="B43" s="41" t="s">
        <v>12</v>
      </c>
      <c r="C43" s="42">
        <v>0.69150699999999998</v>
      </c>
      <c r="D43" s="42">
        <v>0.44059899999999996</v>
      </c>
      <c r="E43" s="42">
        <v>0.5549639999999999</v>
      </c>
      <c r="F43" s="42">
        <v>0.39863799999999994</v>
      </c>
      <c r="G43" s="42">
        <v>0.80079499999999992</v>
      </c>
      <c r="H43" s="42">
        <v>1.278302</v>
      </c>
      <c r="I43" s="42">
        <v>1.9998189999999996</v>
      </c>
      <c r="J43" s="42">
        <v>1.2785710000000001</v>
      </c>
      <c r="K43" s="42">
        <v>1.1246250000000004</v>
      </c>
      <c r="L43" s="42">
        <v>1.3109129999999998</v>
      </c>
      <c r="M43" s="42">
        <v>1.8335189999999999</v>
      </c>
      <c r="N43" s="42">
        <v>1.488675</v>
      </c>
      <c r="O43" s="42">
        <v>2.035571</v>
      </c>
      <c r="P43" s="42">
        <v>2.6272059999999997</v>
      </c>
      <c r="Q43" s="42">
        <v>2.0251739999999998</v>
      </c>
      <c r="R43" s="42">
        <v>2.2968489999999999</v>
      </c>
      <c r="S43" s="42">
        <v>1.9891529999999993</v>
      </c>
      <c r="T43" s="42">
        <v>1.2849309999999998</v>
      </c>
      <c r="U43" s="42">
        <v>1.1781779999999993</v>
      </c>
      <c r="V43" s="42">
        <v>1.0580789999999998</v>
      </c>
      <c r="W43" s="42">
        <v>0.82874700000000001</v>
      </c>
      <c r="X43" s="42">
        <v>1.021414</v>
      </c>
      <c r="Y43" s="42">
        <v>1.1696910000000005</v>
      </c>
      <c r="Z43" s="42">
        <v>1.036551</v>
      </c>
      <c r="AA43" s="42">
        <v>1.0154389999999998</v>
      </c>
      <c r="AB43" s="42">
        <v>1.2999100000000001</v>
      </c>
      <c r="AC43" s="42">
        <v>1.2742879999999999</v>
      </c>
      <c r="AD43" s="42">
        <v>1.0729310000000001</v>
      </c>
      <c r="AE43" s="42">
        <v>1.1558920000000006</v>
      </c>
      <c r="AF43" s="42">
        <v>1.3158130000000008</v>
      </c>
      <c r="AG43" s="42">
        <v>1.5456400000000001</v>
      </c>
      <c r="AH43" s="42">
        <v>1.7607800000000009</v>
      </c>
      <c r="AI43" s="42">
        <f t="shared" si="1"/>
        <v>42.193163999999989</v>
      </c>
      <c r="AJ43" s="26"/>
      <c r="AK43" s="27"/>
      <c r="AL43" s="28"/>
      <c r="AM43" s="29"/>
      <c r="AN43" s="29"/>
    </row>
    <row r="44" spans="1:40" ht="12" customHeight="1" x14ac:dyDescent="0.25">
      <c r="A44" s="40"/>
      <c r="B44" s="41" t="s">
        <v>14</v>
      </c>
      <c r="C44" s="42">
        <v>0.73360800000000004</v>
      </c>
      <c r="D44" s="42">
        <v>0.54427899999999996</v>
      </c>
      <c r="E44" s="42">
        <v>0.61087199999999986</v>
      </c>
      <c r="F44" s="42">
        <v>0.53483899999999995</v>
      </c>
      <c r="G44" s="42">
        <v>0.81584000000000012</v>
      </c>
      <c r="H44" s="42">
        <v>0.67913599999999985</v>
      </c>
      <c r="I44" s="42">
        <v>1.1486839999999998</v>
      </c>
      <c r="J44" s="42">
        <v>1.1613959999999999</v>
      </c>
      <c r="K44" s="42">
        <v>0.85206400000000015</v>
      </c>
      <c r="L44" s="42">
        <v>1.138252</v>
      </c>
      <c r="M44" s="42">
        <v>1.7493559999999999</v>
      </c>
      <c r="N44" s="42">
        <v>1.5495399999999999</v>
      </c>
      <c r="O44" s="42">
        <v>1.6093829999999998</v>
      </c>
      <c r="P44" s="42">
        <v>2.7244260000000002</v>
      </c>
      <c r="Q44" s="42">
        <v>2.2462179999999998</v>
      </c>
      <c r="R44" s="42">
        <v>2.7081710000000001</v>
      </c>
      <c r="S44" s="42">
        <v>2.9936559999999997</v>
      </c>
      <c r="T44" s="42">
        <v>1.79576</v>
      </c>
      <c r="U44" s="42">
        <v>1.1578099999999996</v>
      </c>
      <c r="V44" s="42">
        <v>0.84059000000000006</v>
      </c>
      <c r="W44" s="42">
        <v>1.0256319999999999</v>
      </c>
      <c r="X44" s="42">
        <v>1.3708750000000003</v>
      </c>
      <c r="Y44" s="42">
        <v>1.496213</v>
      </c>
      <c r="Z44" s="42">
        <v>2.1260010000000005</v>
      </c>
      <c r="AA44" s="42">
        <v>2.4206539999999999</v>
      </c>
      <c r="AB44" s="42">
        <v>2.2016539999999996</v>
      </c>
      <c r="AC44" s="42">
        <v>2.2296339999999999</v>
      </c>
      <c r="AD44" s="42">
        <v>0.99157300000000026</v>
      </c>
      <c r="AE44" s="42">
        <v>0.9467749999999997</v>
      </c>
      <c r="AF44" s="42">
        <v>0.77547099999999958</v>
      </c>
      <c r="AG44" s="42">
        <v>0.70809499999999992</v>
      </c>
      <c r="AH44" s="42">
        <v>1.2760299999999991</v>
      </c>
      <c r="AI44" s="42">
        <f t="shared" si="1"/>
        <v>45.162487000000006</v>
      </c>
      <c r="AJ44" s="26"/>
      <c r="AK44" s="27"/>
      <c r="AL44" s="28"/>
      <c r="AM44" s="29"/>
      <c r="AN44" s="29"/>
    </row>
    <row r="45" spans="1:40" ht="12" customHeight="1" x14ac:dyDescent="0.25">
      <c r="A45" s="40"/>
      <c r="B45" s="41" t="s">
        <v>16</v>
      </c>
      <c r="C45" s="42">
        <v>0.30982199999999999</v>
      </c>
      <c r="D45" s="42">
        <v>0.25373099999999998</v>
      </c>
      <c r="E45" s="42">
        <v>0.36131799999999997</v>
      </c>
      <c r="F45" s="42">
        <v>0.47356900000000007</v>
      </c>
      <c r="G45" s="42">
        <v>0.63474700000000017</v>
      </c>
      <c r="H45" s="42">
        <v>0.63321800000000006</v>
      </c>
      <c r="I45" s="42">
        <v>0.75540799999999997</v>
      </c>
      <c r="J45" s="42">
        <v>0.8134030000000001</v>
      </c>
      <c r="K45" s="42">
        <v>0.64140600000000003</v>
      </c>
      <c r="L45" s="42">
        <v>1.02495</v>
      </c>
      <c r="M45" s="42">
        <v>1.8043090000000002</v>
      </c>
      <c r="N45" s="42">
        <v>2.003593</v>
      </c>
      <c r="O45" s="42">
        <v>2.7153429999999998</v>
      </c>
      <c r="P45" s="42">
        <v>1.1471290000000001</v>
      </c>
      <c r="Q45" s="42">
        <v>1.3817459999999999</v>
      </c>
      <c r="R45" s="42">
        <v>1.6322669999999999</v>
      </c>
      <c r="S45" s="42">
        <v>3.9208880000000006</v>
      </c>
      <c r="T45" s="42">
        <v>5.2118660000000006</v>
      </c>
      <c r="U45" s="42">
        <v>3.5274489999999998</v>
      </c>
      <c r="V45" s="42">
        <v>3.1557749999999993</v>
      </c>
      <c r="W45" s="42">
        <v>3.6096659999999998</v>
      </c>
      <c r="X45" s="42">
        <v>3.444569</v>
      </c>
      <c r="Y45" s="42">
        <v>5.1965209999999997</v>
      </c>
      <c r="Z45" s="42">
        <v>5.1086320000000001</v>
      </c>
      <c r="AA45" s="42">
        <v>5.2788729999999999</v>
      </c>
      <c r="AB45" s="42">
        <v>5.1955419999999997</v>
      </c>
      <c r="AC45" s="42">
        <v>5.0827239999999998</v>
      </c>
      <c r="AD45" s="42">
        <v>3.1330450000000001</v>
      </c>
      <c r="AE45" s="42">
        <v>0.87873699999999966</v>
      </c>
      <c r="AF45" s="42">
        <v>0.88590800000000058</v>
      </c>
      <c r="AG45" s="42">
        <v>0.79464200000000007</v>
      </c>
      <c r="AH45" s="42">
        <v>0.89776100000000003</v>
      </c>
      <c r="AI45" s="42">
        <f t="shared" si="1"/>
        <v>71.908556999999988</v>
      </c>
      <c r="AJ45" s="26"/>
      <c r="AK45" s="27"/>
      <c r="AL45" s="28"/>
      <c r="AM45" s="29"/>
      <c r="AN45" s="29"/>
    </row>
    <row r="46" spans="1:40" ht="12" customHeight="1" x14ac:dyDescent="0.25">
      <c r="A46" s="40"/>
      <c r="B46" s="41" t="s">
        <v>18</v>
      </c>
      <c r="C46" s="42">
        <v>0.118324</v>
      </c>
      <c r="D46" s="42">
        <v>7.2297999999999987E-2</v>
      </c>
      <c r="E46" s="42">
        <v>9.9113000000000007E-2</v>
      </c>
      <c r="F46" s="42">
        <v>9.8372999999999988E-2</v>
      </c>
      <c r="G46" s="42">
        <v>0.22026000000000001</v>
      </c>
      <c r="H46" s="42">
        <v>0.30954299999999996</v>
      </c>
      <c r="I46" s="42">
        <v>0.64419300000000002</v>
      </c>
      <c r="J46" s="42">
        <v>0.69081300000000012</v>
      </c>
      <c r="K46" s="42">
        <v>1.2589000000000001</v>
      </c>
      <c r="L46" s="42">
        <v>1.9704979999999999</v>
      </c>
      <c r="M46" s="42">
        <v>1.44008</v>
      </c>
      <c r="N46" s="42">
        <v>1.3055490000000001</v>
      </c>
      <c r="O46" s="42">
        <v>1.4856030000000002</v>
      </c>
      <c r="P46" s="42">
        <v>1.4495909999999999</v>
      </c>
      <c r="Q46" s="42">
        <v>1.3645840000000002</v>
      </c>
      <c r="R46" s="42">
        <v>1.2666470000000001</v>
      </c>
      <c r="S46" s="42">
        <v>2.0411869999999999</v>
      </c>
      <c r="T46" s="42">
        <v>0.30603900000000006</v>
      </c>
      <c r="U46" s="42">
        <v>0.276922</v>
      </c>
      <c r="V46" s="42">
        <v>0.10836599999999999</v>
      </c>
      <c r="W46" s="42">
        <v>0.14447299999999999</v>
      </c>
      <c r="X46" s="42">
        <v>0.141262</v>
      </c>
      <c r="Y46" s="42">
        <v>0.14015</v>
      </c>
      <c r="Z46" s="42">
        <v>0.14763499999999999</v>
      </c>
      <c r="AA46" s="42">
        <v>0.17365799999999998</v>
      </c>
      <c r="AB46" s="42">
        <v>0.17029299999999997</v>
      </c>
      <c r="AC46" s="42">
        <v>0.16149000000000002</v>
      </c>
      <c r="AD46" s="42">
        <v>1.3990139999999998</v>
      </c>
      <c r="AE46" s="42">
        <v>0.40032400000000007</v>
      </c>
      <c r="AF46" s="42">
        <v>0.42167900000000047</v>
      </c>
      <c r="AG46" s="42">
        <v>0.52438800000000008</v>
      </c>
      <c r="AH46" s="42">
        <v>0.11901300000000001</v>
      </c>
      <c r="AI46" s="42">
        <f t="shared" si="1"/>
        <v>20.470262000000009</v>
      </c>
      <c r="AJ46" s="26"/>
      <c r="AK46" s="27"/>
      <c r="AL46" s="28"/>
      <c r="AM46" s="29"/>
      <c r="AN46" s="29"/>
    </row>
    <row r="47" spans="1:40" ht="12" customHeight="1" x14ac:dyDescent="0.25">
      <c r="A47" s="40"/>
      <c r="B47" s="41" t="s">
        <v>20</v>
      </c>
      <c r="C47" s="42">
        <v>19.066932999999999</v>
      </c>
      <c r="D47" s="42">
        <v>18.557870999999999</v>
      </c>
      <c r="E47" s="42">
        <v>7.5100119999999997</v>
      </c>
      <c r="F47" s="42">
        <v>6.3759959999999998</v>
      </c>
      <c r="G47" s="42">
        <v>7.1571829999999999</v>
      </c>
      <c r="H47" s="42">
        <v>6.6229689999999994</v>
      </c>
      <c r="I47" s="42">
        <v>2.7936380000000001</v>
      </c>
      <c r="J47" s="42">
        <v>1.149192</v>
      </c>
      <c r="K47" s="42">
        <v>0.9356199999999999</v>
      </c>
      <c r="L47" s="42">
        <v>1.0443259999999999</v>
      </c>
      <c r="M47" s="42">
        <v>2.0986630000000006</v>
      </c>
      <c r="N47" s="42">
        <v>0.79666200000000043</v>
      </c>
      <c r="O47" s="42">
        <v>0.78954499999999972</v>
      </c>
      <c r="P47" s="42">
        <v>0.6743030000000001</v>
      </c>
      <c r="Q47" s="42">
        <v>0.62788600000000017</v>
      </c>
      <c r="R47" s="42">
        <v>0.48443000000000014</v>
      </c>
      <c r="S47" s="42">
        <v>0.47774500000000009</v>
      </c>
      <c r="T47" s="42">
        <v>0.46453899999999937</v>
      </c>
      <c r="U47" s="42">
        <v>0.34097100000000058</v>
      </c>
      <c r="V47" s="42">
        <v>0.27066200000000018</v>
      </c>
      <c r="W47" s="42">
        <v>0.24836199999999975</v>
      </c>
      <c r="X47" s="42">
        <v>0.21564199999999989</v>
      </c>
      <c r="Y47" s="42">
        <v>0.19874499999999973</v>
      </c>
      <c r="Z47" s="42">
        <v>0.23742299999999972</v>
      </c>
      <c r="AA47" s="42">
        <v>0.19409300000000007</v>
      </c>
      <c r="AB47" s="42">
        <v>0.19584299999999999</v>
      </c>
      <c r="AC47" s="42">
        <v>0.24507199999999996</v>
      </c>
      <c r="AD47" s="42">
        <v>0.23613300000000059</v>
      </c>
      <c r="AE47" s="42">
        <v>0.25603100000000145</v>
      </c>
      <c r="AF47" s="42">
        <v>0.22465700000000011</v>
      </c>
      <c r="AG47" s="42">
        <v>0.21639499999999989</v>
      </c>
      <c r="AH47" s="42">
        <v>0.18717400000000017</v>
      </c>
      <c r="AI47" s="42">
        <f t="shared" si="1"/>
        <v>80.894715999999988</v>
      </c>
      <c r="AJ47" s="26"/>
      <c r="AK47" s="27"/>
      <c r="AL47" s="28"/>
      <c r="AM47" s="29"/>
      <c r="AN47" s="29"/>
    </row>
    <row r="48" spans="1:40" ht="12" customHeight="1" x14ac:dyDescent="0.25">
      <c r="A48" s="40"/>
      <c r="B48" s="41" t="s">
        <v>22</v>
      </c>
      <c r="C48" s="42">
        <v>0.131386</v>
      </c>
      <c r="D48" s="42">
        <v>0.15273700000000001</v>
      </c>
      <c r="E48" s="42">
        <v>0.236236</v>
      </c>
      <c r="F48" s="42">
        <v>0.26916699999999999</v>
      </c>
      <c r="G48" s="42">
        <v>0.40261599999999997</v>
      </c>
      <c r="H48" s="42">
        <v>0.23677199999999998</v>
      </c>
      <c r="I48" s="42">
        <v>0.19935999999999998</v>
      </c>
      <c r="J48" s="42">
        <v>0.33717699999999995</v>
      </c>
      <c r="K48" s="42">
        <v>0.25326199999999999</v>
      </c>
      <c r="L48" s="42">
        <v>0.30565100000000001</v>
      </c>
      <c r="M48" s="42">
        <v>0.33283000000000001</v>
      </c>
      <c r="N48" s="42">
        <v>0.205564</v>
      </c>
      <c r="O48" s="42">
        <v>0.22231899999999999</v>
      </c>
      <c r="P48" s="42">
        <v>0.26264600000000005</v>
      </c>
      <c r="Q48" s="42">
        <v>0.29891999999999996</v>
      </c>
      <c r="R48" s="42">
        <v>0.292624</v>
      </c>
      <c r="S48" s="42">
        <v>0.32153799999999999</v>
      </c>
      <c r="T48" s="42">
        <v>0.45136499999999996</v>
      </c>
      <c r="U48" s="42">
        <v>0.42439000000000004</v>
      </c>
      <c r="V48" s="42">
        <v>0.26926</v>
      </c>
      <c r="W48" s="42">
        <v>0.279364</v>
      </c>
      <c r="X48" s="42">
        <v>0.44442499999999996</v>
      </c>
      <c r="Y48" s="42">
        <v>0.44683199999999995</v>
      </c>
      <c r="Z48" s="42">
        <v>0.41850900000000002</v>
      </c>
      <c r="AA48" s="42">
        <v>0.50455100000000008</v>
      </c>
      <c r="AB48" s="42">
        <v>0.52857600000000005</v>
      </c>
      <c r="AC48" s="42">
        <v>0.91193200000000008</v>
      </c>
      <c r="AD48" s="42">
        <v>0.80919600000000003</v>
      </c>
      <c r="AE48" s="42">
        <v>0.7018930000000001</v>
      </c>
      <c r="AF48" s="42">
        <v>0.66933299999999984</v>
      </c>
      <c r="AG48" s="42">
        <v>0.62699700000000003</v>
      </c>
      <c r="AH48" s="42">
        <v>0.83186599999999988</v>
      </c>
      <c r="AI48" s="42">
        <f t="shared" si="1"/>
        <v>12.779294</v>
      </c>
      <c r="AJ48" s="26"/>
      <c r="AK48" s="27"/>
      <c r="AL48" s="28"/>
      <c r="AM48" s="29"/>
      <c r="AN48" s="29"/>
    </row>
    <row r="49" spans="1:40" ht="12" customHeight="1" x14ac:dyDescent="0.25">
      <c r="A49" s="40"/>
      <c r="B49" s="41" t="s">
        <v>24</v>
      </c>
      <c r="C49" s="42">
        <v>0.44308399999999998</v>
      </c>
      <c r="D49" s="42">
        <v>0.46074199999999998</v>
      </c>
      <c r="E49" s="42">
        <v>0.51343399999999995</v>
      </c>
      <c r="F49" s="42">
        <v>0.70233199999999996</v>
      </c>
      <c r="G49" s="42">
        <v>0.99753499999999984</v>
      </c>
      <c r="H49" s="42">
        <v>0.82717900000000011</v>
      </c>
      <c r="I49" s="42">
        <v>0.79473800000000006</v>
      </c>
      <c r="J49" s="42">
        <v>0.785219</v>
      </c>
      <c r="K49" s="42">
        <v>0.95547199999999988</v>
      </c>
      <c r="L49" s="42">
        <v>0.961673</v>
      </c>
      <c r="M49" s="42">
        <v>1.2536479999999999</v>
      </c>
      <c r="N49" s="42">
        <v>1.058908</v>
      </c>
      <c r="O49" s="42">
        <v>1.085591</v>
      </c>
      <c r="P49" s="42">
        <v>1.016805</v>
      </c>
      <c r="Q49" s="42">
        <v>1.1562679999999999</v>
      </c>
      <c r="R49" s="42">
        <v>1.1398820000000001</v>
      </c>
      <c r="S49" s="42">
        <v>1.1297550000000001</v>
      </c>
      <c r="T49" s="42">
        <v>1.7341580000000001</v>
      </c>
      <c r="U49" s="42">
        <v>1.2092390000000002</v>
      </c>
      <c r="V49" s="42">
        <v>0.71569299999999991</v>
      </c>
      <c r="W49" s="42">
        <v>0.849962</v>
      </c>
      <c r="X49" s="42">
        <v>0.74009500000000006</v>
      </c>
      <c r="Y49" s="42">
        <v>0.95574400000000004</v>
      </c>
      <c r="Z49" s="42">
        <v>1.4270899999999997</v>
      </c>
      <c r="AA49" s="42">
        <v>1.7145340000000002</v>
      </c>
      <c r="AB49" s="42">
        <v>1.2035079999999998</v>
      </c>
      <c r="AC49" s="42">
        <v>1.4980869999999999</v>
      </c>
      <c r="AD49" s="42">
        <v>0.83889200000000019</v>
      </c>
      <c r="AE49" s="42">
        <v>0.68590599999999946</v>
      </c>
      <c r="AF49" s="42">
        <v>0.55374000000000012</v>
      </c>
      <c r="AG49" s="42">
        <v>0.44458099999999989</v>
      </c>
      <c r="AH49" s="42">
        <v>0.41606200000000004</v>
      </c>
      <c r="AI49" s="42">
        <f t="shared" si="1"/>
        <v>30.269556000000005</v>
      </c>
      <c r="AJ49" s="26"/>
      <c r="AK49" s="27"/>
      <c r="AL49" s="28"/>
      <c r="AM49" s="29"/>
      <c r="AN49" s="29"/>
    </row>
    <row r="50" spans="1:40" ht="12" customHeight="1" x14ac:dyDescent="0.25">
      <c r="A50" s="40"/>
      <c r="B50" s="41" t="s">
        <v>26</v>
      </c>
      <c r="C50" s="42">
        <v>0.11905</v>
      </c>
      <c r="D50" s="42">
        <v>9.2232000000000008E-2</v>
      </c>
      <c r="E50" s="42">
        <v>0.10500799999999999</v>
      </c>
      <c r="F50" s="42">
        <v>7.0412000000000002E-2</v>
      </c>
      <c r="G50" s="42">
        <v>7.0615999999999998E-2</v>
      </c>
      <c r="H50" s="42">
        <v>6.0436999999999991E-2</v>
      </c>
      <c r="I50" s="42">
        <v>0.125472</v>
      </c>
      <c r="J50" s="42">
        <v>8.0946000000000004E-2</v>
      </c>
      <c r="K50" s="42">
        <v>8.1058000000000005E-2</v>
      </c>
      <c r="L50" s="42">
        <v>6.8995000000000001E-2</v>
      </c>
      <c r="M50" s="42">
        <v>0.12431000000000002</v>
      </c>
      <c r="N50" s="42">
        <v>0.135016</v>
      </c>
      <c r="O50" s="42">
        <v>0.14154699999999998</v>
      </c>
      <c r="P50" s="42">
        <v>0.98146900000000004</v>
      </c>
      <c r="Q50" s="42">
        <v>2.1810679999999998</v>
      </c>
      <c r="R50" s="42">
        <v>0.94150500000000004</v>
      </c>
      <c r="S50" s="42">
        <v>1.3125329999999999</v>
      </c>
      <c r="T50" s="42">
        <v>1.859143</v>
      </c>
      <c r="U50" s="42">
        <v>0.73139699999999996</v>
      </c>
      <c r="V50" s="42">
        <v>0.54336300000000004</v>
      </c>
      <c r="W50" s="42">
        <v>0.463057</v>
      </c>
      <c r="X50" s="42">
        <v>0.47455399999999998</v>
      </c>
      <c r="Y50" s="42">
        <v>0.70773399999999997</v>
      </c>
      <c r="Z50" s="42">
        <v>0.65905999999999998</v>
      </c>
      <c r="AA50" s="42">
        <v>0.63431099999999996</v>
      </c>
      <c r="AB50" s="42">
        <v>0.40959200000000001</v>
      </c>
      <c r="AC50" s="42">
        <v>0.39753899999999998</v>
      </c>
      <c r="AD50" s="42">
        <v>0.34343500000000005</v>
      </c>
      <c r="AE50" s="42">
        <v>0.84233800000000003</v>
      </c>
      <c r="AF50" s="42">
        <v>0.68682299999999996</v>
      </c>
      <c r="AG50" s="42">
        <v>1.9787759999999999</v>
      </c>
      <c r="AH50" s="42">
        <v>1.554046</v>
      </c>
      <c r="AI50" s="42">
        <f t="shared" si="1"/>
        <v>18.976841999999998</v>
      </c>
      <c r="AJ50" s="26"/>
      <c r="AK50" s="27"/>
      <c r="AL50" s="28"/>
      <c r="AM50" s="29"/>
      <c r="AN50" s="29"/>
    </row>
    <row r="51" spans="1:40" ht="12" customHeight="1" x14ac:dyDescent="0.25">
      <c r="A51" s="40"/>
      <c r="B51" s="41" t="s">
        <v>28</v>
      </c>
      <c r="C51" s="42">
        <v>0.47312600000000005</v>
      </c>
      <c r="D51" s="42">
        <v>0.53154500000000005</v>
      </c>
      <c r="E51" s="42">
        <v>0.70206499999999994</v>
      </c>
      <c r="F51" s="42">
        <v>0.58171299999999992</v>
      </c>
      <c r="G51" s="42">
        <v>0.42067200000000005</v>
      </c>
      <c r="H51" s="42">
        <v>0.45884400000000009</v>
      </c>
      <c r="I51" s="42">
        <v>0.73160100000000006</v>
      </c>
      <c r="J51" s="42">
        <v>0.75453700000000001</v>
      </c>
      <c r="K51" s="42">
        <v>0.81410099999999996</v>
      </c>
      <c r="L51" s="42">
        <v>0.96469000000000016</v>
      </c>
      <c r="M51" s="42">
        <v>1.4380000000000002</v>
      </c>
      <c r="N51" s="42">
        <v>1.0772280000000001</v>
      </c>
      <c r="O51" s="42">
        <v>1.451341</v>
      </c>
      <c r="P51" s="42">
        <v>1.7866230000000001</v>
      </c>
      <c r="Q51" s="42">
        <v>2.0655570000000001</v>
      </c>
      <c r="R51" s="42">
        <v>1.4871500000000002</v>
      </c>
      <c r="S51" s="42">
        <v>1.5894200000000001</v>
      </c>
      <c r="T51" s="42">
        <v>1.8049250000000001</v>
      </c>
      <c r="U51" s="42">
        <v>1.0636069999999997</v>
      </c>
      <c r="V51" s="42">
        <v>0.67646500000000009</v>
      </c>
      <c r="W51" s="42">
        <v>0.86248799999999992</v>
      </c>
      <c r="X51" s="42">
        <v>1.0487799999999996</v>
      </c>
      <c r="Y51" s="42">
        <v>0.95275599999999994</v>
      </c>
      <c r="Z51" s="42">
        <v>0.87741700000000011</v>
      </c>
      <c r="AA51" s="42">
        <v>1.1187819999999999</v>
      </c>
      <c r="AB51" s="42">
        <v>0.94105600000000011</v>
      </c>
      <c r="AC51" s="42">
        <v>0.95664499999999997</v>
      </c>
      <c r="AD51" s="42">
        <v>1.0138199999999999</v>
      </c>
      <c r="AE51" s="42">
        <v>1.1125430000000005</v>
      </c>
      <c r="AF51" s="42">
        <v>1.093343</v>
      </c>
      <c r="AG51" s="42">
        <v>0.81790900000000011</v>
      </c>
      <c r="AH51" s="42">
        <v>0.93501199999999995</v>
      </c>
      <c r="AI51" s="42">
        <f t="shared" si="1"/>
        <v>32.603760999999999</v>
      </c>
      <c r="AJ51" s="26"/>
      <c r="AK51" s="27"/>
      <c r="AL51" s="28"/>
      <c r="AM51" s="29"/>
      <c r="AN51" s="29"/>
    </row>
    <row r="52" spans="1:40" ht="12" customHeight="1" x14ac:dyDescent="0.25">
      <c r="A52" s="40"/>
      <c r="B52" s="41" t="s">
        <v>30</v>
      </c>
      <c r="C52" s="42">
        <v>0.114649</v>
      </c>
      <c r="D52" s="42">
        <v>8.7542999999999996E-2</v>
      </c>
      <c r="E52" s="42">
        <v>5.8630000000000002E-2</v>
      </c>
      <c r="F52" s="42">
        <v>0.17780599999999999</v>
      </c>
      <c r="G52" s="42">
        <v>0.14940999999999999</v>
      </c>
      <c r="H52" s="42">
        <v>0.26381099999999996</v>
      </c>
      <c r="I52" s="42">
        <v>0.25023499999999999</v>
      </c>
      <c r="J52" s="42">
        <v>4.0604000000000001E-2</v>
      </c>
      <c r="K52" s="42">
        <v>9.2819000000000013E-2</v>
      </c>
      <c r="L52" s="42">
        <v>8.297800000000001E-2</v>
      </c>
      <c r="M52" s="42">
        <v>3.9201E-2</v>
      </c>
      <c r="N52" s="42">
        <v>2.6004000000000003E-2</v>
      </c>
      <c r="O52" s="42">
        <v>2.3206000000000004E-2</v>
      </c>
      <c r="P52" s="42">
        <v>2.2187999999999999E-2</v>
      </c>
      <c r="Q52" s="42">
        <v>2.2355E-2</v>
      </c>
      <c r="R52" s="42">
        <v>1.0827999999999999E-2</v>
      </c>
      <c r="S52" s="42">
        <v>4.8140000000000006E-3</v>
      </c>
      <c r="T52" s="42">
        <v>2.7240000000000003E-3</v>
      </c>
      <c r="U52" s="42">
        <v>2.9550000000000032E-3</v>
      </c>
      <c r="V52" s="42">
        <v>4.0750000000000022E-3</v>
      </c>
      <c r="W52" s="42">
        <v>9.1319999999999995E-3</v>
      </c>
      <c r="X52" s="42">
        <v>0.11902500000000002</v>
      </c>
      <c r="Y52" s="42">
        <v>3.9210000000000002E-2</v>
      </c>
      <c r="Z52" s="42">
        <v>9.8119999999999995E-3</v>
      </c>
      <c r="AA52" s="42">
        <v>5.2319999999999988E-3</v>
      </c>
      <c r="AB52" s="42">
        <v>2.6879999999999994E-3</v>
      </c>
      <c r="AC52" s="42">
        <v>1.6249999999999995E-3</v>
      </c>
      <c r="AD52" s="42">
        <v>1.4779999999999967E-3</v>
      </c>
      <c r="AE52" s="42">
        <v>3.5340000000000024E-3</v>
      </c>
      <c r="AF52" s="42">
        <v>1.465000000000001E-3</v>
      </c>
      <c r="AG52" s="42">
        <v>1.3619999999999995E-3</v>
      </c>
      <c r="AH52" s="42">
        <v>2.5419999999999991E-3</v>
      </c>
      <c r="AI52" s="42">
        <f t="shared" si="1"/>
        <v>1.6739400000000002</v>
      </c>
      <c r="AJ52" s="26"/>
      <c r="AK52" s="27"/>
      <c r="AL52" s="28"/>
      <c r="AM52" s="29"/>
      <c r="AN52" s="29"/>
    </row>
    <row r="53" spans="1:40" ht="12" customHeight="1" x14ac:dyDescent="0.25">
      <c r="A53" s="40"/>
      <c r="B53" s="41" t="s">
        <v>32</v>
      </c>
      <c r="C53" s="42">
        <v>0.55133300000000007</v>
      </c>
      <c r="D53" s="42">
        <v>1.442555</v>
      </c>
      <c r="E53" s="42">
        <v>0.61764600000000003</v>
      </c>
      <c r="F53" s="42">
        <v>0.76702800000000004</v>
      </c>
      <c r="G53" s="42">
        <v>0.53517100000000006</v>
      </c>
      <c r="H53" s="42">
        <v>0.80418199999999995</v>
      </c>
      <c r="I53" s="42">
        <v>15.019709000000001</v>
      </c>
      <c r="J53" s="42">
        <v>0.34409600000000007</v>
      </c>
      <c r="K53" s="42">
        <v>0.39841199999999993</v>
      </c>
      <c r="L53" s="42">
        <v>0.42432800000000004</v>
      </c>
      <c r="M53" s="42">
        <v>0.97405100000000011</v>
      </c>
      <c r="N53" s="42">
        <v>0.45353199999999999</v>
      </c>
      <c r="O53" s="42">
        <v>0.3769249999999999</v>
      </c>
      <c r="P53" s="42">
        <v>0.44502600000000003</v>
      </c>
      <c r="Q53" s="42">
        <v>0.36740799999999996</v>
      </c>
      <c r="R53" s="42">
        <v>0.34441899999999992</v>
      </c>
      <c r="S53" s="42">
        <v>0.36753300000000005</v>
      </c>
      <c r="T53" s="42">
        <v>0.36444199999999999</v>
      </c>
      <c r="U53" s="42">
        <v>0.42436299999999988</v>
      </c>
      <c r="V53" s="42">
        <v>0.28840500000000002</v>
      </c>
      <c r="W53" s="42">
        <v>0.284918</v>
      </c>
      <c r="X53" s="42">
        <v>0.42029300000000014</v>
      </c>
      <c r="Y53" s="42">
        <v>0.41337699999999988</v>
      </c>
      <c r="Z53" s="42">
        <v>2.0799500000000002</v>
      </c>
      <c r="AA53" s="42">
        <v>1.2838720000000001</v>
      </c>
      <c r="AB53" s="42">
        <v>1.5816219999999999</v>
      </c>
      <c r="AC53" s="42">
        <v>1.2496869999999998</v>
      </c>
      <c r="AD53" s="42">
        <v>1.3832360000000004</v>
      </c>
      <c r="AE53" s="42">
        <v>1.2098430000000002</v>
      </c>
      <c r="AF53" s="42">
        <v>1.0107710000000001</v>
      </c>
      <c r="AG53" s="42">
        <v>0.65775899999999954</v>
      </c>
      <c r="AH53" s="42">
        <v>0.82843200000000028</v>
      </c>
      <c r="AI53" s="42">
        <f t="shared" si="1"/>
        <v>37.714323999999998</v>
      </c>
      <c r="AJ53" s="26"/>
      <c r="AK53" s="27"/>
      <c r="AL53" s="28"/>
      <c r="AM53" s="29"/>
      <c r="AN53" s="29"/>
    </row>
    <row r="54" spans="1:40" ht="12" customHeight="1" x14ac:dyDescent="0.25">
      <c r="A54" s="40"/>
      <c r="B54" s="41" t="s">
        <v>34</v>
      </c>
      <c r="C54" s="42">
        <v>3.6678999999999989E-2</v>
      </c>
      <c r="D54" s="42">
        <v>2.5395000000000015E-2</v>
      </c>
      <c r="E54" s="42">
        <v>4.1151999999999987E-2</v>
      </c>
      <c r="F54" s="42">
        <v>8.7055999999999994E-2</v>
      </c>
      <c r="G54" s="42">
        <v>7.2556000000000009E-2</v>
      </c>
      <c r="H54" s="42">
        <v>8.0921000000000007E-2</v>
      </c>
      <c r="I54" s="42">
        <v>0.44320499999999996</v>
      </c>
      <c r="J54" s="42">
        <v>0.49641600000000008</v>
      </c>
      <c r="K54" s="42">
        <v>0.93725900000000006</v>
      </c>
      <c r="L54" s="42">
        <v>1.6947749999999999</v>
      </c>
      <c r="M54" s="42">
        <v>0.75528800000000007</v>
      </c>
      <c r="N54" s="42">
        <v>1.0482290000000001</v>
      </c>
      <c r="O54" s="42">
        <v>1.2801840000000002</v>
      </c>
      <c r="P54" s="42">
        <v>1.3216929999999998</v>
      </c>
      <c r="Q54" s="42">
        <v>1.3752899999999999</v>
      </c>
      <c r="R54" s="42">
        <v>1.240596</v>
      </c>
      <c r="S54" s="42">
        <v>2.2721399999999998</v>
      </c>
      <c r="T54" s="42">
        <v>0.39630299999999996</v>
      </c>
      <c r="U54" s="42">
        <v>0.88438099999999986</v>
      </c>
      <c r="V54" s="42">
        <v>0.59620699999999993</v>
      </c>
      <c r="W54" s="42">
        <v>0.53974699999999998</v>
      </c>
      <c r="X54" s="42">
        <v>0.66315199999999996</v>
      </c>
      <c r="Y54" s="42">
        <v>0.43142800000000009</v>
      </c>
      <c r="Z54" s="42">
        <v>0.438693</v>
      </c>
      <c r="AA54" s="42">
        <v>0.37636799999999992</v>
      </c>
      <c r="AB54" s="42">
        <v>0.28980599999999995</v>
      </c>
      <c r="AC54" s="42">
        <v>0.45350099999999999</v>
      </c>
      <c r="AD54" s="42">
        <v>2.3319870000000007</v>
      </c>
      <c r="AE54" s="42">
        <v>2.4370060000000002</v>
      </c>
      <c r="AF54" s="42">
        <v>2.494139000000001</v>
      </c>
      <c r="AG54" s="42">
        <v>2.3933539999999995</v>
      </c>
      <c r="AH54" s="42">
        <v>0.34063800000000011</v>
      </c>
      <c r="AI54" s="42">
        <f t="shared" si="1"/>
        <v>28.275543999999996</v>
      </c>
      <c r="AJ54" s="26"/>
      <c r="AK54" s="27"/>
      <c r="AL54" s="28"/>
      <c r="AM54" s="29"/>
      <c r="AN54" s="29"/>
    </row>
    <row r="55" spans="1:40" ht="12" customHeight="1" x14ac:dyDescent="0.25">
      <c r="A55" s="40"/>
      <c r="B55" s="41" t="s">
        <v>36</v>
      </c>
      <c r="C55" s="42">
        <v>17.710823000000001</v>
      </c>
      <c r="D55" s="42">
        <v>13.810373</v>
      </c>
      <c r="E55" s="42">
        <v>13.935351000000002</v>
      </c>
      <c r="F55" s="42">
        <v>12.438244000000001</v>
      </c>
      <c r="G55" s="42">
        <v>20.153212</v>
      </c>
      <c r="H55" s="42">
        <v>32.698282999999996</v>
      </c>
      <c r="I55" s="42">
        <v>19.395953000000002</v>
      </c>
      <c r="J55" s="42">
        <v>11.985185</v>
      </c>
      <c r="K55" s="42">
        <v>11.784296000000003</v>
      </c>
      <c r="L55" s="42">
        <v>10.396392000000001</v>
      </c>
      <c r="M55" s="42">
        <v>11.891809999999998</v>
      </c>
      <c r="N55" s="42">
        <v>9.6019769999999998</v>
      </c>
      <c r="O55" s="42">
        <v>6.2929730000000008</v>
      </c>
      <c r="P55" s="42">
        <v>7.5535670000000001</v>
      </c>
      <c r="Q55" s="42">
        <v>8.1675009999999997</v>
      </c>
      <c r="R55" s="42">
        <v>8.481662</v>
      </c>
      <c r="S55" s="42">
        <v>20.151806000000001</v>
      </c>
      <c r="T55" s="42">
        <v>27.012860000000003</v>
      </c>
      <c r="U55" s="42">
        <v>21.009115000000005</v>
      </c>
      <c r="V55" s="42">
        <v>13.672808</v>
      </c>
      <c r="W55" s="42">
        <v>16.464986999999997</v>
      </c>
      <c r="X55" s="42">
        <v>9.7473299999999998</v>
      </c>
      <c r="Y55" s="42">
        <v>8.5185469999999999</v>
      </c>
      <c r="Z55" s="42">
        <v>7.6025379999999991</v>
      </c>
      <c r="AA55" s="42">
        <v>6.9988650000000003</v>
      </c>
      <c r="AB55" s="42">
        <v>6.7216380000000004</v>
      </c>
      <c r="AC55" s="42">
        <v>7.5651339999999996</v>
      </c>
      <c r="AD55" s="42">
        <v>5.4123490000000007</v>
      </c>
      <c r="AE55" s="42">
        <v>4.4525060000000005</v>
      </c>
      <c r="AF55" s="42">
        <v>4.6805620000000001</v>
      </c>
      <c r="AG55" s="42">
        <v>4.7658319999999996</v>
      </c>
      <c r="AH55" s="42">
        <v>8.2112639999999999</v>
      </c>
      <c r="AI55" s="42">
        <f t="shared" si="1"/>
        <v>389.28574299999991</v>
      </c>
      <c r="AJ55" s="26"/>
      <c r="AK55" s="27"/>
      <c r="AL55" s="28"/>
      <c r="AM55" s="29"/>
      <c r="AN55" s="29"/>
    </row>
    <row r="56" spans="1:40" ht="12" customHeight="1" x14ac:dyDescent="0.25">
      <c r="A56" s="40"/>
      <c r="B56" s="41" t="s">
        <v>38</v>
      </c>
      <c r="C56" s="42">
        <v>3.4435559999999992</v>
      </c>
      <c r="D56" s="42">
        <v>1.5511910000000002</v>
      </c>
      <c r="E56" s="42">
        <v>1.077685</v>
      </c>
      <c r="F56" s="42">
        <v>0.62817499999999993</v>
      </c>
      <c r="G56" s="42">
        <v>0.59118300000000001</v>
      </c>
      <c r="H56" s="42">
        <v>0.59208700000000003</v>
      </c>
      <c r="I56" s="42">
        <v>0.71154600000000001</v>
      </c>
      <c r="J56" s="42">
        <v>0.69408299999999989</v>
      </c>
      <c r="K56" s="42">
        <v>0.64972699999999994</v>
      </c>
      <c r="L56" s="42">
        <v>0.69794199999999995</v>
      </c>
      <c r="M56" s="42">
        <v>0.88923300000000016</v>
      </c>
      <c r="N56" s="42">
        <v>0.95007599999999981</v>
      </c>
      <c r="O56" s="42">
        <v>2.3369269999999998</v>
      </c>
      <c r="P56" s="42">
        <v>1.2377700000000003</v>
      </c>
      <c r="Q56" s="42">
        <v>0.66793500000000006</v>
      </c>
      <c r="R56" s="42">
        <v>0.68007299999999993</v>
      </c>
      <c r="S56" s="42">
        <v>4.0773790000000005</v>
      </c>
      <c r="T56" s="42">
        <v>1.024238</v>
      </c>
      <c r="U56" s="42">
        <v>0.63768899999999995</v>
      </c>
      <c r="V56" s="42">
        <v>0.60859199999999991</v>
      </c>
      <c r="W56" s="42">
        <v>0.58110200000000001</v>
      </c>
      <c r="X56" s="42">
        <v>0.55317400000000005</v>
      </c>
      <c r="Y56" s="42">
        <v>7.2263999999999995E-2</v>
      </c>
      <c r="Z56" s="42">
        <v>4.1717999999999998E-2</v>
      </c>
      <c r="AA56" s="42">
        <v>3.6029999999999999E-3</v>
      </c>
      <c r="AB56" s="42">
        <v>5.2799999999999991E-3</v>
      </c>
      <c r="AC56" s="42">
        <v>4.4440000000000035E-3</v>
      </c>
      <c r="AD56" s="42">
        <v>2.4550000000000006E-3</v>
      </c>
      <c r="AE56" s="42">
        <v>3.1539999999999997E-3</v>
      </c>
      <c r="AF56" s="42">
        <v>3.0019999999999995E-3</v>
      </c>
      <c r="AG56" s="42">
        <v>1.8690000000000009E-3</v>
      </c>
      <c r="AH56" s="42">
        <v>3.5800000000000007E-3</v>
      </c>
      <c r="AI56" s="42">
        <f t="shared" si="1"/>
        <v>25.022731999999994</v>
      </c>
      <c r="AJ56" s="26"/>
      <c r="AK56" s="27"/>
      <c r="AL56" s="28"/>
      <c r="AM56" s="29"/>
      <c r="AN56" s="29"/>
    </row>
    <row r="57" spans="1:40" ht="12" customHeight="1" x14ac:dyDescent="0.25">
      <c r="A57" s="40"/>
      <c r="B57" s="41" t="s">
        <v>40</v>
      </c>
      <c r="C57" s="42">
        <v>7.7959000000000001E-2</v>
      </c>
      <c r="D57" s="42">
        <v>8.6255999999999985E-2</v>
      </c>
      <c r="E57" s="42">
        <v>0.217498</v>
      </c>
      <c r="F57" s="42">
        <v>0.21917399999999998</v>
      </c>
      <c r="G57" s="42">
        <v>9.7063999999999998E-2</v>
      </c>
      <c r="H57" s="42">
        <v>0.105438</v>
      </c>
      <c r="I57" s="42">
        <v>0.17957500000000001</v>
      </c>
      <c r="J57" s="42">
        <v>0.34737800000000002</v>
      </c>
      <c r="K57" s="42">
        <v>0.29749199999999998</v>
      </c>
      <c r="L57" s="42">
        <v>0.36711500000000002</v>
      </c>
      <c r="M57" s="42">
        <v>0.378195</v>
      </c>
      <c r="N57" s="42">
        <v>0.311253</v>
      </c>
      <c r="O57" s="42">
        <v>0.10055799999999999</v>
      </c>
      <c r="P57" s="42">
        <v>5.8383000000000004E-2</v>
      </c>
      <c r="Q57" s="42">
        <v>4.5238E-2</v>
      </c>
      <c r="R57" s="42">
        <v>6.8575999999999998E-2</v>
      </c>
      <c r="S57" s="42">
        <v>3.7344999999999989E-2</v>
      </c>
      <c r="T57" s="42">
        <v>4.898199999999997E-2</v>
      </c>
      <c r="U57" s="42">
        <v>4.7733999999999957E-2</v>
      </c>
      <c r="V57" s="42">
        <v>3.7370999999999988E-2</v>
      </c>
      <c r="W57" s="42">
        <v>3.6313999999999999E-2</v>
      </c>
      <c r="X57" s="42">
        <v>2.6619000000000004E-2</v>
      </c>
      <c r="Y57" s="42">
        <v>8.2195000000000018E-2</v>
      </c>
      <c r="Z57" s="42">
        <v>4.0978000000000001E-2</v>
      </c>
      <c r="AA57" s="42">
        <v>2.9882999999999951E-2</v>
      </c>
      <c r="AB57" s="42">
        <v>5.5174999999999988E-2</v>
      </c>
      <c r="AC57" s="42">
        <v>8.1904999999999992E-2</v>
      </c>
      <c r="AD57" s="42">
        <v>5.3795999999999955E-2</v>
      </c>
      <c r="AE57" s="42">
        <v>0.11612</v>
      </c>
      <c r="AF57" s="42">
        <v>7.1784000000000014E-2</v>
      </c>
      <c r="AG57" s="42">
        <v>0.10319400000000001</v>
      </c>
      <c r="AH57" s="42">
        <v>6.9350999999999996E-2</v>
      </c>
      <c r="AI57" s="42">
        <f t="shared" si="1"/>
        <v>3.8958979999999999</v>
      </c>
      <c r="AJ57" s="26"/>
      <c r="AK57" s="27"/>
      <c r="AL57" s="28"/>
      <c r="AM57" s="29"/>
      <c r="AN57" s="29"/>
    </row>
    <row r="58" spans="1:40" ht="12" customHeight="1" x14ac:dyDescent="0.25">
      <c r="A58" s="40"/>
      <c r="B58" s="41" t="s">
        <v>42</v>
      </c>
      <c r="C58" s="42">
        <v>5.8235000000000009E-2</v>
      </c>
      <c r="D58" s="42">
        <v>4.2356999999999992E-2</v>
      </c>
      <c r="E58" s="42">
        <v>7.0712999999999998E-2</v>
      </c>
      <c r="F58" s="42">
        <v>8.2439000000000012E-2</v>
      </c>
      <c r="G58" s="42">
        <v>0.160135</v>
      </c>
      <c r="H58" s="42">
        <v>9.0822999999999932E-2</v>
      </c>
      <c r="I58" s="42">
        <v>0.19717299999999999</v>
      </c>
      <c r="J58" s="42">
        <v>0.41214099999999992</v>
      </c>
      <c r="K58" s="42">
        <v>0.62715500000000035</v>
      </c>
      <c r="L58" s="42">
        <v>0.39290500000000006</v>
      </c>
      <c r="M58" s="42">
        <v>2.6034979999999992</v>
      </c>
      <c r="N58" s="42">
        <v>0.69882500000000003</v>
      </c>
      <c r="O58" s="42">
        <v>0.41225599999999996</v>
      </c>
      <c r="P58" s="42">
        <v>0.26745000000000002</v>
      </c>
      <c r="Q58" s="42">
        <v>0.33240700000000001</v>
      </c>
      <c r="R58" s="42">
        <v>0.26142800000000005</v>
      </c>
      <c r="S58" s="42">
        <v>0.328511</v>
      </c>
      <c r="T58" s="42">
        <v>0.24236100000000002</v>
      </c>
      <c r="U58" s="42">
        <v>0.47486099999999998</v>
      </c>
      <c r="V58" s="42">
        <v>0.65677300000000005</v>
      </c>
      <c r="W58" s="42">
        <v>0.38477600000000001</v>
      </c>
      <c r="X58" s="42">
        <v>0.40082700000000004</v>
      </c>
      <c r="Y58" s="42">
        <v>0.2767980000000001</v>
      </c>
      <c r="Z58" s="42">
        <v>0.24768600000000005</v>
      </c>
      <c r="AA58" s="42">
        <v>0.22870499999999996</v>
      </c>
      <c r="AB58" s="42">
        <v>0.18776599999999993</v>
      </c>
      <c r="AC58" s="42">
        <v>0.31952599999999998</v>
      </c>
      <c r="AD58" s="42">
        <v>0.26187799999999983</v>
      </c>
      <c r="AE58" s="42">
        <v>0.29273499999999997</v>
      </c>
      <c r="AF58" s="42">
        <v>0.29476199999999997</v>
      </c>
      <c r="AG58" s="42">
        <v>0.36492099999999961</v>
      </c>
      <c r="AH58" s="42">
        <v>0.52705900000000039</v>
      </c>
      <c r="AI58" s="42">
        <f t="shared" si="1"/>
        <v>12.199884999999998</v>
      </c>
      <c r="AJ58" s="26"/>
      <c r="AK58" s="27"/>
      <c r="AL58" s="28"/>
      <c r="AM58" s="29"/>
      <c r="AN58" s="29"/>
    </row>
    <row r="59" spans="1:40" ht="12" customHeight="1" x14ac:dyDescent="0.25">
      <c r="A59" s="40"/>
      <c r="B59" s="41" t="s">
        <v>44</v>
      </c>
      <c r="C59" s="42">
        <v>1.0221259999999999</v>
      </c>
      <c r="D59" s="42">
        <v>0.90833700000000006</v>
      </c>
      <c r="E59" s="42">
        <v>1.0335049999999999</v>
      </c>
      <c r="F59" s="42">
        <v>1.3380630000000002</v>
      </c>
      <c r="G59" s="42">
        <v>1.90507</v>
      </c>
      <c r="H59" s="42">
        <v>1.8261459999999998</v>
      </c>
      <c r="I59" s="42">
        <v>2.2974000000000006</v>
      </c>
      <c r="J59" s="42">
        <v>2.5544739999999995</v>
      </c>
      <c r="K59" s="42">
        <v>1.6983109999999997</v>
      </c>
      <c r="L59" s="42">
        <v>0.99775500000000017</v>
      </c>
      <c r="M59" s="42">
        <v>0.96250100000000016</v>
      </c>
      <c r="N59" s="42">
        <v>0.7099049999999999</v>
      </c>
      <c r="O59" s="42">
        <v>0.60552600000000001</v>
      </c>
      <c r="P59" s="42">
        <v>0.91846599999999989</v>
      </c>
      <c r="Q59" s="42">
        <v>0.90980900000000009</v>
      </c>
      <c r="R59" s="42">
        <v>1.3174159999999997</v>
      </c>
      <c r="S59" s="42">
        <v>1.6565379999999994</v>
      </c>
      <c r="T59" s="42">
        <v>1.7766960000000001</v>
      </c>
      <c r="U59" s="42">
        <v>1.2294139999999998</v>
      </c>
      <c r="V59" s="42">
        <v>1.5868200000000003</v>
      </c>
      <c r="W59" s="42">
        <v>1.5575659999999998</v>
      </c>
      <c r="X59" s="42">
        <v>1.1449250000000002</v>
      </c>
      <c r="Y59" s="42">
        <v>0.99726700000000024</v>
      </c>
      <c r="Z59" s="42">
        <v>0.82418999999999976</v>
      </c>
      <c r="AA59" s="42">
        <v>0.75941799999999993</v>
      </c>
      <c r="AB59" s="42">
        <v>0.9234490000000003</v>
      </c>
      <c r="AC59" s="42">
        <v>0.64233299999999993</v>
      </c>
      <c r="AD59" s="42">
        <v>0.68011899999999992</v>
      </c>
      <c r="AE59" s="42">
        <v>0.66103600000000018</v>
      </c>
      <c r="AF59" s="42">
        <v>0.73686800000000008</v>
      </c>
      <c r="AG59" s="42">
        <v>0.68302899999999944</v>
      </c>
      <c r="AH59" s="42">
        <v>0.79389000000000021</v>
      </c>
      <c r="AI59" s="42">
        <f t="shared" si="1"/>
        <v>37.658367999999989</v>
      </c>
      <c r="AJ59" s="26"/>
      <c r="AK59" s="27"/>
      <c r="AL59" s="28"/>
      <c r="AM59" s="29"/>
      <c r="AN59" s="29"/>
    </row>
    <row r="60" spans="1:40" ht="12" customHeight="1" x14ac:dyDescent="0.25">
      <c r="A60" s="40"/>
      <c r="B60" s="41" t="s">
        <v>46</v>
      </c>
      <c r="C60" s="42">
        <v>0.36691100000000004</v>
      </c>
      <c r="D60" s="42">
        <v>0.52252900000000002</v>
      </c>
      <c r="E60" s="42">
        <v>0.59799099999999994</v>
      </c>
      <c r="F60" s="42">
        <v>0.65792699999999993</v>
      </c>
      <c r="G60" s="42">
        <v>0.99775399999999981</v>
      </c>
      <c r="H60" s="42">
        <v>1.3181929999999997</v>
      </c>
      <c r="I60" s="42">
        <v>1.1176349999999997</v>
      </c>
      <c r="J60" s="42">
        <v>1.5516300000000003</v>
      </c>
      <c r="K60" s="42">
        <v>1.6650610000000001</v>
      </c>
      <c r="L60" s="42">
        <v>1.9316670000000005</v>
      </c>
      <c r="M60" s="42">
        <v>2.3983700000000008</v>
      </c>
      <c r="N60" s="42">
        <v>2.1944370000000006</v>
      </c>
      <c r="O60" s="42">
        <v>3.0837620000000001</v>
      </c>
      <c r="P60" s="42">
        <v>3.4668220000000005</v>
      </c>
      <c r="Q60" s="42">
        <v>3.4126039999999991</v>
      </c>
      <c r="R60" s="42">
        <v>3.8183800000000003</v>
      </c>
      <c r="S60" s="42">
        <v>4.1632509999999998</v>
      </c>
      <c r="T60" s="42">
        <v>4.985506</v>
      </c>
      <c r="U60" s="42">
        <v>4.5346740000000008</v>
      </c>
      <c r="V60" s="42">
        <v>3.2094019999999999</v>
      </c>
      <c r="W60" s="42">
        <v>4.1510640000000008</v>
      </c>
      <c r="X60" s="42">
        <v>4.5061040000000006</v>
      </c>
      <c r="Y60" s="42">
        <v>4.2787440000000014</v>
      </c>
      <c r="Z60" s="42">
        <v>3.6621890000000006</v>
      </c>
      <c r="AA60" s="42">
        <v>3.1515040000000001</v>
      </c>
      <c r="AB60" s="42">
        <v>3.4837080000000014</v>
      </c>
      <c r="AC60" s="42">
        <v>3.9608249999999989</v>
      </c>
      <c r="AD60" s="42">
        <v>3.6468790000000006</v>
      </c>
      <c r="AE60" s="42">
        <v>3.4625089999999989</v>
      </c>
      <c r="AF60" s="42">
        <v>4.892214000000001</v>
      </c>
      <c r="AG60" s="42">
        <v>5.0915499999999989</v>
      </c>
      <c r="AH60" s="42">
        <v>4.7713649999999994</v>
      </c>
      <c r="AI60" s="42">
        <f t="shared" si="1"/>
        <v>95.053161000000003</v>
      </c>
      <c r="AJ60" s="26"/>
      <c r="AK60" s="27"/>
      <c r="AL60" s="28"/>
      <c r="AM60" s="29"/>
      <c r="AN60" s="29"/>
    </row>
    <row r="61" spans="1:40" ht="12" customHeight="1" x14ac:dyDescent="0.25">
      <c r="A61" s="40"/>
      <c r="B61" s="41" t="s">
        <v>48</v>
      </c>
      <c r="C61" s="42">
        <v>2.9240000000000002E-2</v>
      </c>
      <c r="D61" s="42">
        <v>4.1121999999999992E-2</v>
      </c>
      <c r="E61" s="42">
        <v>0.11900400000000001</v>
      </c>
      <c r="F61" s="42">
        <v>0.19200599999999995</v>
      </c>
      <c r="G61" s="42">
        <v>0.25106199999999995</v>
      </c>
      <c r="H61" s="42">
        <v>0.23965600000000001</v>
      </c>
      <c r="I61" s="42">
        <v>0.18268799999999999</v>
      </c>
      <c r="J61" s="42">
        <v>0.13412999999999997</v>
      </c>
      <c r="K61" s="42">
        <v>0.13207099999999999</v>
      </c>
      <c r="L61" s="42">
        <v>0.12037699999999998</v>
      </c>
      <c r="M61" s="42">
        <v>0.18160200000000001</v>
      </c>
      <c r="N61" s="42">
        <v>0.14013</v>
      </c>
      <c r="O61" s="42">
        <v>0.15715999999999999</v>
      </c>
      <c r="P61" s="42">
        <v>0.13034099999999998</v>
      </c>
      <c r="Q61" s="42">
        <v>0.14590599999999998</v>
      </c>
      <c r="R61" s="42">
        <v>0.11494400000000002</v>
      </c>
      <c r="S61" s="42">
        <v>9.4345999999999999E-2</v>
      </c>
      <c r="T61" s="42">
        <v>0.10858899999999999</v>
      </c>
      <c r="U61" s="42">
        <v>6.3992000000000007E-2</v>
      </c>
      <c r="V61" s="42">
        <v>5.4088999999999998E-2</v>
      </c>
      <c r="W61" s="42">
        <v>2.5758999999999997E-2</v>
      </c>
      <c r="X61" s="42">
        <v>3.3295999999999999E-2</v>
      </c>
      <c r="Y61" s="42">
        <v>4.6288000000000003E-2</v>
      </c>
      <c r="Z61" s="42">
        <v>1.5505E-2</v>
      </c>
      <c r="AA61" s="42">
        <v>2.8722999999999995E-2</v>
      </c>
      <c r="AB61" s="42">
        <v>1.9113999999999996E-2</v>
      </c>
      <c r="AC61" s="42">
        <v>2.6505000000000001E-2</v>
      </c>
      <c r="AD61" s="42">
        <v>3.4704999999999986E-2</v>
      </c>
      <c r="AE61" s="42">
        <v>3.1037999999999982E-2</v>
      </c>
      <c r="AF61" s="42">
        <v>2.4979000000000001E-2</v>
      </c>
      <c r="AG61" s="42">
        <v>1.1332000000000009E-2</v>
      </c>
      <c r="AH61" s="42">
        <v>8.661000000000002E-3</v>
      </c>
      <c r="AI61" s="42">
        <f t="shared" si="1"/>
        <v>2.9383599999999994</v>
      </c>
      <c r="AJ61" s="26"/>
      <c r="AK61" s="27"/>
      <c r="AL61" s="28"/>
      <c r="AM61" s="29"/>
      <c r="AN61" s="29"/>
    </row>
    <row r="62" spans="1:40" ht="12" customHeight="1" x14ac:dyDescent="0.25">
      <c r="A62" s="40"/>
      <c r="B62" s="41" t="s">
        <v>50</v>
      </c>
      <c r="C62" s="42">
        <v>4.3396999999999998E-2</v>
      </c>
      <c r="D62" s="42">
        <v>4.2285000000000003E-2</v>
      </c>
      <c r="E62" s="42">
        <v>3.9122999999999998E-2</v>
      </c>
      <c r="F62" s="42">
        <v>4.6939000000000008E-2</v>
      </c>
      <c r="G62" s="42">
        <v>4.3720000000000002E-2</v>
      </c>
      <c r="H62" s="42">
        <v>4.1732999999999999E-2</v>
      </c>
      <c r="I62" s="42">
        <v>4.4257000000000005E-2</v>
      </c>
      <c r="J62" s="42">
        <v>6.2786000000000008E-2</v>
      </c>
      <c r="K62" s="42">
        <v>7.1470000000000006E-2</v>
      </c>
      <c r="L62" s="42">
        <v>3.8197999999999996E-2</v>
      </c>
      <c r="M62" s="42">
        <v>3.3894000000000001E-2</v>
      </c>
      <c r="N62" s="42">
        <v>5.3377000000000001E-2</v>
      </c>
      <c r="O62" s="42">
        <v>5.9126999999999992E-2</v>
      </c>
      <c r="P62" s="42">
        <v>4.3461999999999994E-2</v>
      </c>
      <c r="Q62" s="42">
        <v>5.3134000000000001E-2</v>
      </c>
      <c r="R62" s="42">
        <v>4.7662999999999997E-2</v>
      </c>
      <c r="S62" s="42">
        <v>6.0717E-2</v>
      </c>
      <c r="T62" s="42">
        <v>5.2802999999999989E-2</v>
      </c>
      <c r="U62" s="42">
        <v>4.7285000000000001E-2</v>
      </c>
      <c r="V62" s="42">
        <v>2.9489999999999995E-2</v>
      </c>
      <c r="W62" s="42">
        <v>4.3328000000000005E-2</v>
      </c>
      <c r="X62" s="42">
        <v>4.1569000000000002E-2</v>
      </c>
      <c r="Y62" s="42">
        <v>4.8473000000000002E-2</v>
      </c>
      <c r="Z62" s="42">
        <v>4.2101E-2</v>
      </c>
      <c r="AA62" s="42">
        <v>3.2736999999999995E-2</v>
      </c>
      <c r="AB62" s="42">
        <v>3.6385000000000001E-2</v>
      </c>
      <c r="AC62" s="42">
        <v>3.2392999999999998E-2</v>
      </c>
      <c r="AD62" s="42">
        <v>2.3718999999999997E-2</v>
      </c>
      <c r="AE62" s="42">
        <v>2.5350999999999999E-2</v>
      </c>
      <c r="AF62" s="42">
        <v>2.9888999999999992E-2</v>
      </c>
      <c r="AG62" s="42">
        <v>1.6462999999999998E-2</v>
      </c>
      <c r="AH62" s="42">
        <v>2.1392999999999995E-2</v>
      </c>
      <c r="AI62" s="42">
        <f t="shared" si="1"/>
        <v>1.3486609999999999</v>
      </c>
      <c r="AJ62" s="26"/>
      <c r="AK62" s="27"/>
      <c r="AL62" s="28"/>
      <c r="AM62" s="29"/>
      <c r="AN62" s="29"/>
    </row>
    <row r="63" spans="1:40" ht="12" customHeight="1" x14ac:dyDescent="0.25">
      <c r="A63" s="40"/>
      <c r="B63" s="41" t="s">
        <v>52</v>
      </c>
      <c r="C63" s="42">
        <v>2.1281939999999997</v>
      </c>
      <c r="D63" s="42">
        <v>2.2591329999999998</v>
      </c>
      <c r="E63" s="42">
        <v>3.0406670000000005</v>
      </c>
      <c r="F63" s="42">
        <v>3.6063019999999999</v>
      </c>
      <c r="G63" s="42">
        <v>5.0289599999999997</v>
      </c>
      <c r="H63" s="42">
        <v>5.5290430000000006</v>
      </c>
      <c r="I63" s="42">
        <v>6.1142019999999997</v>
      </c>
      <c r="J63" s="42">
        <v>4.5898889999999994</v>
      </c>
      <c r="K63" s="42">
        <v>4.2421699999999998</v>
      </c>
      <c r="L63" s="42">
        <v>4.7379949999999988</v>
      </c>
      <c r="M63" s="42">
        <v>5.5857219999999996</v>
      </c>
      <c r="N63" s="42">
        <v>4.7729939999999997</v>
      </c>
      <c r="O63" s="42">
        <v>5.4579530000000016</v>
      </c>
      <c r="P63" s="42">
        <v>5.3300150000000004</v>
      </c>
      <c r="Q63" s="42">
        <v>5.2412739999999998</v>
      </c>
      <c r="R63" s="42">
        <v>5.6717350000000009</v>
      </c>
      <c r="S63" s="42">
        <v>6.9263309999999993</v>
      </c>
      <c r="T63" s="42">
        <v>6.5763010000000008</v>
      </c>
      <c r="U63" s="42">
        <v>5.2410550000000002</v>
      </c>
      <c r="V63" s="42">
        <v>4.0406140000000006</v>
      </c>
      <c r="W63" s="42">
        <v>4.722321</v>
      </c>
      <c r="X63" s="42">
        <v>5.7526770000000012</v>
      </c>
      <c r="Y63" s="42">
        <v>5.2641470000000004</v>
      </c>
      <c r="Z63" s="42">
        <v>5.3271099999999993</v>
      </c>
      <c r="AA63" s="42">
        <v>6.332166</v>
      </c>
      <c r="AB63" s="42">
        <v>5.9143279999999994</v>
      </c>
      <c r="AC63" s="42">
        <v>6.5941649999999994</v>
      </c>
      <c r="AD63" s="42">
        <v>6.461288000000005</v>
      </c>
      <c r="AE63" s="42">
        <v>6.0979090000000031</v>
      </c>
      <c r="AF63" s="42">
        <v>6.5113189999999967</v>
      </c>
      <c r="AG63" s="42">
        <v>6.1290049999999994</v>
      </c>
      <c r="AH63" s="42">
        <v>6.7955630000000049</v>
      </c>
      <c r="AI63" s="42">
        <f t="shared" si="1"/>
        <v>168.02254700000003</v>
      </c>
      <c r="AJ63" s="26"/>
      <c r="AK63" s="27"/>
      <c r="AL63" s="28"/>
      <c r="AM63" s="29"/>
      <c r="AN63" s="29"/>
    </row>
    <row r="64" spans="1:40" ht="12" customHeight="1" x14ac:dyDescent="0.25">
      <c r="A64" s="40"/>
      <c r="B64" s="41" t="s">
        <v>427</v>
      </c>
      <c r="C64" s="42">
        <v>51.539876000000007</v>
      </c>
      <c r="D64" s="42">
        <v>45.112396000000004</v>
      </c>
      <c r="E64" s="42">
        <v>34.489871999999998</v>
      </c>
      <c r="F64" s="42">
        <v>34.668876000000004</v>
      </c>
      <c r="G64" s="42">
        <v>48.902974999999991</v>
      </c>
      <c r="H64" s="42">
        <v>61.477680999999997</v>
      </c>
      <c r="I64" s="42">
        <v>65.635414999999995</v>
      </c>
      <c r="J64" s="42">
        <v>41.223595999999993</v>
      </c>
      <c r="K64" s="42">
        <v>40.550320000000006</v>
      </c>
      <c r="L64" s="42">
        <v>51.272964999999992</v>
      </c>
      <c r="M64" s="42">
        <v>73.072486000000012</v>
      </c>
      <c r="N64" s="42">
        <v>46.712313999999992</v>
      </c>
      <c r="O64" s="42">
        <v>47.397281999999997</v>
      </c>
      <c r="P64" s="42">
        <v>49.142785000000003</v>
      </c>
      <c r="Q64" s="42">
        <v>52.803308999999992</v>
      </c>
      <c r="R64" s="42">
        <v>50.333900999999997</v>
      </c>
      <c r="S64" s="42">
        <v>75.835363000000015</v>
      </c>
      <c r="T64" s="42">
        <v>79.050403999999986</v>
      </c>
      <c r="U64" s="42">
        <v>65.324557999999996</v>
      </c>
      <c r="V64" s="42">
        <v>46.767153</v>
      </c>
      <c r="W64" s="42">
        <v>54.19719700000001</v>
      </c>
      <c r="X64" s="42">
        <v>49.664714000000004</v>
      </c>
      <c r="Y64" s="42">
        <v>47.485538999999996</v>
      </c>
      <c r="Z64" s="42">
        <v>50.301807000000004</v>
      </c>
      <c r="AA64" s="42">
        <v>49.150242999999982</v>
      </c>
      <c r="AB64" s="42">
        <v>44.85051</v>
      </c>
      <c r="AC64" s="42">
        <v>47.122741999999988</v>
      </c>
      <c r="AD64" s="42">
        <v>41.477002000000013</v>
      </c>
      <c r="AE64" s="42">
        <v>33.044596999999996</v>
      </c>
      <c r="AF64" s="42">
        <v>34.701276000000028</v>
      </c>
      <c r="AG64" s="42">
        <v>34.762735999999975</v>
      </c>
      <c r="AH64" s="42">
        <v>38.653030000000001</v>
      </c>
      <c r="AI64" s="42">
        <f t="shared" si="1"/>
        <v>1586.7249200000001</v>
      </c>
      <c r="AJ64" s="26"/>
      <c r="AK64" s="27"/>
      <c r="AL64" s="28"/>
      <c r="AM64" s="29"/>
      <c r="AN64" s="29"/>
    </row>
    <row r="65" spans="1:40" ht="12" customHeight="1" x14ac:dyDescent="0.25">
      <c r="A65" s="40"/>
      <c r="B65" s="41"/>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26"/>
      <c r="AK65" s="27"/>
      <c r="AL65" s="28"/>
      <c r="AM65" s="29"/>
      <c r="AN65" s="29"/>
    </row>
    <row r="66" spans="1:40" ht="12" customHeight="1" x14ac:dyDescent="0.25">
      <c r="A66" s="98" t="s">
        <v>440</v>
      </c>
      <c r="B66" s="99"/>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26"/>
      <c r="AK66" s="27"/>
      <c r="AL66" s="28"/>
      <c r="AM66" s="29"/>
      <c r="AN66" s="29"/>
    </row>
    <row r="67" spans="1:40" ht="12" customHeight="1" x14ac:dyDescent="0.25">
      <c r="A67" s="40"/>
      <c r="B67" s="41"/>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26"/>
      <c r="AK67" s="27"/>
      <c r="AL67" s="28"/>
      <c r="AM67" s="29"/>
      <c r="AN67" s="29"/>
    </row>
    <row r="68" spans="1:40" ht="12" customHeight="1" x14ac:dyDescent="0.25">
      <c r="A68" s="40"/>
      <c r="B68" s="41" t="s">
        <v>4</v>
      </c>
      <c r="C68" s="43">
        <f>IF(C10&gt;0,C39/C10*100,"--")</f>
        <v>1.2272124030629044</v>
      </c>
      <c r="D68" s="43">
        <f t="shared" ref="D68:AI68" si="2">IF(D10&gt;0,D39/D10*100,"--")</f>
        <v>0.91441973070202631</v>
      </c>
      <c r="E68" s="43">
        <f t="shared" si="2"/>
        <v>0.70290536261529357</v>
      </c>
      <c r="F68" s="43">
        <f t="shared" si="2"/>
        <v>0.47619338196809707</v>
      </c>
      <c r="G68" s="43">
        <f t="shared" si="2"/>
        <v>0.55457281290807381</v>
      </c>
      <c r="H68" s="43">
        <f t="shared" si="2"/>
        <v>0.43753809672574973</v>
      </c>
      <c r="I68" s="43">
        <f t="shared" si="2"/>
        <v>0.42177618877704581</v>
      </c>
      <c r="J68" s="43">
        <f t="shared" si="2"/>
        <v>0.78809563966603524</v>
      </c>
      <c r="K68" s="43">
        <f t="shared" si="2"/>
        <v>0.71999985316234139</v>
      </c>
      <c r="L68" s="43">
        <f t="shared" si="2"/>
        <v>0.80034806657642388</v>
      </c>
      <c r="M68" s="43">
        <f t="shared" si="2"/>
        <v>0.65595579011243033</v>
      </c>
      <c r="N68" s="43">
        <f t="shared" si="2"/>
        <v>0.58099839511312723</v>
      </c>
      <c r="O68" s="43">
        <f t="shared" si="2"/>
        <v>0.74244990188842652</v>
      </c>
      <c r="P68" s="43">
        <f t="shared" si="2"/>
        <v>0.50367500102715979</v>
      </c>
      <c r="Q68" s="43">
        <f t="shared" si="2"/>
        <v>0.42713726257050866</v>
      </c>
      <c r="R68" s="43">
        <f t="shared" si="2"/>
        <v>0.44653681248219745</v>
      </c>
      <c r="S68" s="43">
        <f t="shared" si="2"/>
        <v>0.54194819842183339</v>
      </c>
      <c r="T68" s="43">
        <f t="shared" si="2"/>
        <v>0.64663298617857312</v>
      </c>
      <c r="U68" s="43">
        <f t="shared" si="2"/>
        <v>0.62003629985898545</v>
      </c>
      <c r="V68" s="43">
        <f t="shared" si="2"/>
        <v>1.1019077108971795</v>
      </c>
      <c r="W68" s="43">
        <f t="shared" si="2"/>
        <v>1.0201489197928062</v>
      </c>
      <c r="X68" s="43">
        <f t="shared" si="2"/>
        <v>0.67312680426050131</v>
      </c>
      <c r="Y68" s="43">
        <f t="shared" si="2"/>
        <v>0.54520774804232697</v>
      </c>
      <c r="Z68" s="43">
        <f t="shared" si="2"/>
        <v>0.4630192938365511</v>
      </c>
      <c r="AA68" s="43">
        <f t="shared" si="2"/>
        <v>0.7636890866209447</v>
      </c>
      <c r="AB68" s="43">
        <f t="shared" si="2"/>
        <v>0.86857234782225756</v>
      </c>
      <c r="AC68" s="43">
        <f t="shared" si="2"/>
        <v>0.68928620221874948</v>
      </c>
      <c r="AD68" s="43">
        <f t="shared" si="2"/>
        <v>0.7231941485568163</v>
      </c>
      <c r="AE68" s="43">
        <f t="shared" si="2"/>
        <v>0.88028552516985836</v>
      </c>
      <c r="AF68" s="43">
        <f t="shared" si="2"/>
        <v>0.77373623222628884</v>
      </c>
      <c r="AG68" s="43">
        <f t="shared" si="2"/>
        <v>0.46724452090523649</v>
      </c>
      <c r="AH68" s="43">
        <f t="shared" si="2"/>
        <v>0.47495052313974784</v>
      </c>
      <c r="AI68" s="43">
        <f t="shared" si="2"/>
        <v>0.64949623963441849</v>
      </c>
      <c r="AJ68" s="26"/>
      <c r="AK68" s="27"/>
      <c r="AL68" s="28"/>
      <c r="AM68" s="29"/>
      <c r="AN68" s="29"/>
    </row>
    <row r="69" spans="1:40" ht="12" customHeight="1" x14ac:dyDescent="0.25">
      <c r="A69" s="40"/>
      <c r="B69" s="41" t="s">
        <v>6</v>
      </c>
      <c r="C69" s="43">
        <f t="shared" ref="C69:AI77" si="3">IF(C11&gt;0,C40/C11*100,"--")</f>
        <v>0.35254949041118261</v>
      </c>
      <c r="D69" s="43">
        <f t="shared" si="3"/>
        <v>0.35810834982844419</v>
      </c>
      <c r="E69" s="43">
        <f t="shared" si="3"/>
        <v>0.28468672160323227</v>
      </c>
      <c r="F69" s="43">
        <f t="shared" si="3"/>
        <v>0.49706964765073514</v>
      </c>
      <c r="G69" s="43">
        <f t="shared" si="3"/>
        <v>0.64659798807075863</v>
      </c>
      <c r="H69" s="43">
        <f t="shared" si="3"/>
        <v>0.54409408935369075</v>
      </c>
      <c r="I69" s="43">
        <f t="shared" si="3"/>
        <v>0.34135341505485722</v>
      </c>
      <c r="J69" s="43">
        <f t="shared" si="3"/>
        <v>0.27455910233022857</v>
      </c>
      <c r="K69" s="43">
        <f t="shared" si="3"/>
        <v>0.24597158341592529</v>
      </c>
      <c r="L69" s="43">
        <f t="shared" si="3"/>
        <v>0.44855244475490752</v>
      </c>
      <c r="M69" s="43">
        <f t="shared" si="3"/>
        <v>0.39717673886706939</v>
      </c>
      <c r="N69" s="43">
        <f t="shared" si="3"/>
        <v>0.31362167234792371</v>
      </c>
      <c r="O69" s="43">
        <f t="shared" si="3"/>
        <v>0.37346234424011715</v>
      </c>
      <c r="P69" s="43">
        <f t="shared" si="3"/>
        <v>0.41971493291648149</v>
      </c>
      <c r="Q69" s="43">
        <f t="shared" si="3"/>
        <v>0.51795386641833663</v>
      </c>
      <c r="R69" s="43">
        <f t="shared" si="3"/>
        <v>0.3693628882314669</v>
      </c>
      <c r="S69" s="43">
        <f t="shared" si="3"/>
        <v>0.52778599161056394</v>
      </c>
      <c r="T69" s="43">
        <f t="shared" si="3"/>
        <v>0.63440349212386993</v>
      </c>
      <c r="U69" s="43">
        <f t="shared" si="3"/>
        <v>0.68757231246616934</v>
      </c>
      <c r="V69" s="43">
        <f t="shared" si="3"/>
        <v>0.50872734738511161</v>
      </c>
      <c r="W69" s="43">
        <f t="shared" si="3"/>
        <v>0.68431256507589222</v>
      </c>
      <c r="X69" s="43">
        <f t="shared" si="3"/>
        <v>0.73399060812387418</v>
      </c>
      <c r="Y69" s="43">
        <f t="shared" si="3"/>
        <v>0.80262395865188829</v>
      </c>
      <c r="Z69" s="43">
        <f t="shared" si="3"/>
        <v>0.97463968293647463</v>
      </c>
      <c r="AA69" s="43">
        <f t="shared" si="3"/>
        <v>0.9825547277374771</v>
      </c>
      <c r="AB69" s="43">
        <f t="shared" si="3"/>
        <v>0.77316863440894645</v>
      </c>
      <c r="AC69" s="43">
        <f t="shared" si="3"/>
        <v>0.78212336563491869</v>
      </c>
      <c r="AD69" s="43">
        <f t="shared" si="3"/>
        <v>0.62408931562857184</v>
      </c>
      <c r="AE69" s="43">
        <f t="shared" si="3"/>
        <v>0.35518100807349473</v>
      </c>
      <c r="AF69" s="43">
        <f t="shared" ref="AF69:AH69" si="4">IF(AF11&gt;0,AF40/AF11*100,"--")</f>
        <v>0.40566371351463898</v>
      </c>
      <c r="AG69" s="43">
        <f t="shared" si="4"/>
        <v>0.43833330276353988</v>
      </c>
      <c r="AH69" s="43">
        <f t="shared" si="4"/>
        <v>0.47496548460662025</v>
      </c>
      <c r="AI69" s="43">
        <f t="shared" si="3"/>
        <v>0.5035124397015982</v>
      </c>
      <c r="AJ69" s="26"/>
      <c r="AK69" s="27"/>
      <c r="AL69" s="28"/>
      <c r="AM69" s="29"/>
      <c r="AN69" s="29"/>
    </row>
    <row r="70" spans="1:40" ht="12" customHeight="1" x14ac:dyDescent="0.25">
      <c r="A70" s="40"/>
      <c r="B70" s="41" t="s">
        <v>8</v>
      </c>
      <c r="C70" s="43">
        <f t="shared" si="3"/>
        <v>0.632347656819364</v>
      </c>
      <c r="D70" s="43">
        <f t="shared" si="3"/>
        <v>0.62161265541622168</v>
      </c>
      <c r="E70" s="43">
        <f t="shared" si="3"/>
        <v>0.66539585561254577</v>
      </c>
      <c r="F70" s="43">
        <f t="shared" si="3"/>
        <v>1.1661755472236524</v>
      </c>
      <c r="G70" s="43">
        <f t="shared" si="3"/>
        <v>1.2280393038171116</v>
      </c>
      <c r="H70" s="43">
        <f t="shared" si="3"/>
        <v>0.79640376344579789</v>
      </c>
      <c r="I70" s="43">
        <f t="shared" si="3"/>
        <v>0.66726320395782279</v>
      </c>
      <c r="J70" s="43">
        <f t="shared" si="3"/>
        <v>1.0813802731729358</v>
      </c>
      <c r="K70" s="43">
        <f t="shared" si="3"/>
        <v>0.71214068047065548</v>
      </c>
      <c r="L70" s="43">
        <f t="shared" si="3"/>
        <v>0.76466309693625745</v>
      </c>
      <c r="M70" s="43">
        <f t="shared" si="3"/>
        <v>0.52118958614147404</v>
      </c>
      <c r="N70" s="43">
        <f t="shared" si="3"/>
        <v>0.38465173889599902</v>
      </c>
      <c r="O70" s="43">
        <f t="shared" si="3"/>
        <v>0.33726001882761691</v>
      </c>
      <c r="P70" s="43">
        <f t="shared" si="3"/>
        <v>0.53969034476700029</v>
      </c>
      <c r="Q70" s="43">
        <f t="shared" si="3"/>
        <v>0.46560660405127863</v>
      </c>
      <c r="R70" s="43">
        <f t="shared" si="3"/>
        <v>0.56405327917193826</v>
      </c>
      <c r="S70" s="43">
        <f t="shared" si="3"/>
        <v>0.57659398076280066</v>
      </c>
      <c r="T70" s="43">
        <f t="shared" si="3"/>
        <v>0.39215090039068617</v>
      </c>
      <c r="U70" s="43">
        <f t="shared" si="3"/>
        <v>0.46881260250790935</v>
      </c>
      <c r="V70" s="43">
        <f t="shared" si="3"/>
        <v>0.37541267095740272</v>
      </c>
      <c r="W70" s="43">
        <f t="shared" si="3"/>
        <v>0.44501934921160269</v>
      </c>
      <c r="X70" s="43">
        <f t="shared" si="3"/>
        <v>0.42440709801046578</v>
      </c>
      <c r="Y70" s="43">
        <f t="shared" si="3"/>
        <v>0.46619410122827715</v>
      </c>
      <c r="Z70" s="43">
        <f t="shared" si="3"/>
        <v>0.58149735544880576</v>
      </c>
      <c r="AA70" s="43">
        <f t="shared" si="3"/>
        <v>0.45577748209148955</v>
      </c>
      <c r="AB70" s="43">
        <f t="shared" si="3"/>
        <v>0.50791886188780899</v>
      </c>
      <c r="AC70" s="43">
        <f t="shared" si="3"/>
        <v>0.54442970511601085</v>
      </c>
      <c r="AD70" s="43">
        <f t="shared" si="3"/>
        <v>0.78574342151191079</v>
      </c>
      <c r="AE70" s="43">
        <f t="shared" si="3"/>
        <v>0.48253817049348624</v>
      </c>
      <c r="AF70" s="43">
        <f t="shared" ref="AF70:AH70" si="5">IF(AF12&gt;0,AF41/AF12*100,"--")</f>
        <v>0.30846645785091525</v>
      </c>
      <c r="AG70" s="43">
        <f t="shared" si="5"/>
        <v>0.36581244584927691</v>
      </c>
      <c r="AH70" s="43">
        <f t="shared" si="5"/>
        <v>0.46272741735502115</v>
      </c>
      <c r="AI70" s="43">
        <f t="shared" si="3"/>
        <v>0.52678991115862306</v>
      </c>
      <c r="AJ70" s="26"/>
      <c r="AK70" s="27"/>
      <c r="AL70" s="28"/>
      <c r="AM70" s="29"/>
      <c r="AN70" s="29"/>
    </row>
    <row r="71" spans="1:40" ht="12" customHeight="1" x14ac:dyDescent="0.25">
      <c r="A71" s="40"/>
      <c r="B71" s="41" t="s">
        <v>10</v>
      </c>
      <c r="C71" s="43">
        <f t="shared" si="3"/>
        <v>0.9979557472828029</v>
      </c>
      <c r="D71" s="43">
        <f t="shared" si="3"/>
        <v>1.2543907945235413</v>
      </c>
      <c r="E71" s="43">
        <f t="shared" si="3"/>
        <v>1.1758103388525751</v>
      </c>
      <c r="F71" s="43">
        <f t="shared" si="3"/>
        <v>1.1059507044809493</v>
      </c>
      <c r="G71" s="43">
        <f t="shared" si="3"/>
        <v>0.82986015675872105</v>
      </c>
      <c r="H71" s="43">
        <f t="shared" si="3"/>
        <v>1.0025645659455851</v>
      </c>
      <c r="I71" s="43">
        <f t="shared" si="3"/>
        <v>0.85111984264820262</v>
      </c>
      <c r="J71" s="43">
        <f t="shared" si="3"/>
        <v>1.3624394920004941</v>
      </c>
      <c r="K71" s="43">
        <f t="shared" si="3"/>
        <v>1.1796674743779625</v>
      </c>
      <c r="L71" s="43">
        <f t="shared" si="3"/>
        <v>1.2129536260114957</v>
      </c>
      <c r="M71" s="43">
        <f t="shared" si="3"/>
        <v>1.5591096057065581</v>
      </c>
      <c r="N71" s="43">
        <f t="shared" si="3"/>
        <v>1.0821039502536562</v>
      </c>
      <c r="O71" s="43">
        <f t="shared" si="3"/>
        <v>1.1662385839992349</v>
      </c>
      <c r="P71" s="43">
        <f t="shared" si="3"/>
        <v>0.99686490729122312</v>
      </c>
      <c r="Q71" s="43">
        <f t="shared" si="3"/>
        <v>0.88556462000106906</v>
      </c>
      <c r="R71" s="43">
        <f t="shared" si="3"/>
        <v>0.93562454054764255</v>
      </c>
      <c r="S71" s="43">
        <f t="shared" si="3"/>
        <v>0.87122692320768769</v>
      </c>
      <c r="T71" s="43">
        <f t="shared" si="3"/>
        <v>0.88966822094168618</v>
      </c>
      <c r="U71" s="43">
        <f t="shared" si="3"/>
        <v>0.80681258464632888</v>
      </c>
      <c r="V71" s="43">
        <f t="shared" si="3"/>
        <v>0.87245694816167707</v>
      </c>
      <c r="W71" s="43">
        <f t="shared" si="3"/>
        <v>1.051038841416158</v>
      </c>
      <c r="X71" s="43">
        <f t="shared" si="3"/>
        <v>1.4399841947026641</v>
      </c>
      <c r="Y71" s="43">
        <f t="shared" si="3"/>
        <v>0.72031813866907324</v>
      </c>
      <c r="Z71" s="43">
        <f t="shared" si="3"/>
        <v>1.0227756407959789</v>
      </c>
      <c r="AA71" s="43">
        <f t="shared" si="3"/>
        <v>0.7088700290957054</v>
      </c>
      <c r="AB71" s="43">
        <f t="shared" si="3"/>
        <v>0.59964053453378541</v>
      </c>
      <c r="AC71" s="43">
        <f t="shared" si="3"/>
        <v>1.1523404140151257</v>
      </c>
      <c r="AD71" s="43">
        <f t="shared" si="3"/>
        <v>0.42826496727302477</v>
      </c>
      <c r="AE71" s="43">
        <f t="shared" si="3"/>
        <v>0.47324687468525461</v>
      </c>
      <c r="AF71" s="43">
        <f t="shared" ref="AF71:AH71" si="6">IF(AF13&gt;0,AF42/AF13*100,"--")</f>
        <v>0.57347017091236008</v>
      </c>
      <c r="AG71" s="43">
        <f t="shared" si="6"/>
        <v>0.82000380386557536</v>
      </c>
      <c r="AH71" s="43">
        <f t="shared" si="6"/>
        <v>0.84234613208172804</v>
      </c>
      <c r="AI71" s="43">
        <f t="shared" si="3"/>
        <v>0.97122908953719134</v>
      </c>
      <c r="AJ71" s="26"/>
      <c r="AK71" s="27"/>
      <c r="AL71" s="28"/>
      <c r="AM71" s="29"/>
      <c r="AN71" s="29"/>
    </row>
    <row r="72" spans="1:40" ht="12" customHeight="1" x14ac:dyDescent="0.25">
      <c r="A72" s="40"/>
      <c r="B72" s="41" t="s">
        <v>12</v>
      </c>
      <c r="C72" s="43">
        <f t="shared" si="3"/>
        <v>0.54890004560705963</v>
      </c>
      <c r="D72" s="43">
        <f t="shared" si="3"/>
        <v>0.31128533049714019</v>
      </c>
      <c r="E72" s="43">
        <f t="shared" si="3"/>
        <v>0.35916532485446251</v>
      </c>
      <c r="F72" s="43">
        <f t="shared" si="3"/>
        <v>0.34161080999685201</v>
      </c>
      <c r="G72" s="43">
        <f t="shared" si="3"/>
        <v>0.68851872044909568</v>
      </c>
      <c r="H72" s="43">
        <f t="shared" si="3"/>
        <v>0.99001733693218974</v>
      </c>
      <c r="I72" s="43">
        <f t="shared" si="3"/>
        <v>0.88538741372430307</v>
      </c>
      <c r="J72" s="43">
        <f t="shared" si="3"/>
        <v>0.55910355118175414</v>
      </c>
      <c r="K72" s="43">
        <f t="shared" si="3"/>
        <v>0.43866464463637211</v>
      </c>
      <c r="L72" s="43">
        <f t="shared" si="3"/>
        <v>0.50809088632202182</v>
      </c>
      <c r="M72" s="43">
        <f t="shared" si="3"/>
        <v>0.43277577646593052</v>
      </c>
      <c r="N72" s="43">
        <f t="shared" si="3"/>
        <v>0.32664820010242618</v>
      </c>
      <c r="O72" s="43">
        <f t="shared" si="3"/>
        <v>0.41650691150337704</v>
      </c>
      <c r="P72" s="43">
        <f t="shared" si="3"/>
        <v>0.61409111879666534</v>
      </c>
      <c r="Q72" s="43">
        <f t="shared" si="3"/>
        <v>0.41473597206988094</v>
      </c>
      <c r="R72" s="43">
        <f t="shared" si="3"/>
        <v>0.6761100935726061</v>
      </c>
      <c r="S72" s="43">
        <f t="shared" si="3"/>
        <v>0.67865895936339271</v>
      </c>
      <c r="T72" s="43">
        <f t="shared" si="3"/>
        <v>0.63090090967343126</v>
      </c>
      <c r="U72" s="43">
        <f t="shared" si="3"/>
        <v>0.53585638136796643</v>
      </c>
      <c r="V72" s="43">
        <f t="shared" si="3"/>
        <v>0.64073166431926876</v>
      </c>
      <c r="W72" s="43">
        <f t="shared" si="3"/>
        <v>0.44156951236403108</v>
      </c>
      <c r="X72" s="43">
        <f t="shared" si="3"/>
        <v>0.37070970372882978</v>
      </c>
      <c r="Y72" s="43">
        <f t="shared" si="3"/>
        <v>0.32773514327086917</v>
      </c>
      <c r="Z72" s="43">
        <f t="shared" si="3"/>
        <v>0.4044442225952567</v>
      </c>
      <c r="AA72" s="43">
        <f t="shared" si="3"/>
        <v>0.40189675475768755</v>
      </c>
      <c r="AB72" s="43">
        <f t="shared" si="3"/>
        <v>0.39516627598938509</v>
      </c>
      <c r="AC72" s="43">
        <f t="shared" si="3"/>
        <v>0.3714457411856667</v>
      </c>
      <c r="AD72" s="43">
        <f t="shared" si="3"/>
        <v>0.30417000923188403</v>
      </c>
      <c r="AE72" s="43">
        <f t="shared" si="3"/>
        <v>0.3028674501164767</v>
      </c>
      <c r="AF72" s="43">
        <f t="shared" ref="AF72:AH72" si="7">IF(AF14&gt;0,AF43/AF14*100,"--")</f>
        <v>0.36317462570384806</v>
      </c>
      <c r="AG72" s="43">
        <f t="shared" si="7"/>
        <v>0.55212316045779131</v>
      </c>
      <c r="AH72" s="43">
        <f t="shared" si="7"/>
        <v>0.57427819703403504</v>
      </c>
      <c r="AI72" s="43">
        <f t="shared" si="3"/>
        <v>0.47179238259136685</v>
      </c>
      <c r="AJ72" s="26"/>
      <c r="AK72" s="27"/>
      <c r="AL72" s="28"/>
      <c r="AM72" s="29"/>
      <c r="AN72" s="29"/>
    </row>
    <row r="73" spans="1:40" ht="12" customHeight="1" x14ac:dyDescent="0.25">
      <c r="A73" s="40"/>
      <c r="B73" s="41" t="s">
        <v>14</v>
      </c>
      <c r="C73" s="43">
        <f t="shared" si="3"/>
        <v>0.61605821532131833</v>
      </c>
      <c r="D73" s="43">
        <f t="shared" si="3"/>
        <v>0.50831601788825886</v>
      </c>
      <c r="E73" s="43">
        <f t="shared" si="3"/>
        <v>0.5107011295681817</v>
      </c>
      <c r="F73" s="43">
        <f t="shared" si="3"/>
        <v>0.61706955997807</v>
      </c>
      <c r="G73" s="43">
        <f t="shared" si="3"/>
        <v>0.88631245847175733</v>
      </c>
      <c r="H73" s="43">
        <f t="shared" si="3"/>
        <v>0.7358469758660835</v>
      </c>
      <c r="I73" s="43">
        <f t="shared" si="3"/>
        <v>0.72873718199769599</v>
      </c>
      <c r="J73" s="43">
        <f t="shared" si="3"/>
        <v>0.6688764699718267</v>
      </c>
      <c r="K73" s="43">
        <f t="shared" si="3"/>
        <v>0.38988375601245284</v>
      </c>
      <c r="L73" s="43">
        <f t="shared" si="3"/>
        <v>0.42336975203196292</v>
      </c>
      <c r="M73" s="43">
        <f t="shared" si="3"/>
        <v>0.36204267878609797</v>
      </c>
      <c r="N73" s="43">
        <f t="shared" si="3"/>
        <v>0.30625261533377357</v>
      </c>
      <c r="O73" s="43">
        <f t="shared" si="3"/>
        <v>0.29150107239077594</v>
      </c>
      <c r="P73" s="43">
        <f t="shared" si="3"/>
        <v>0.4735471802325702</v>
      </c>
      <c r="Q73" s="43">
        <f t="shared" si="3"/>
        <v>0.36780955400306664</v>
      </c>
      <c r="R73" s="43">
        <f t="shared" si="3"/>
        <v>0.50951443258827045</v>
      </c>
      <c r="S73" s="43">
        <f t="shared" si="3"/>
        <v>0.6259058723503822</v>
      </c>
      <c r="T73" s="43">
        <f t="shared" si="3"/>
        <v>0.49580371138355278</v>
      </c>
      <c r="U73" s="43">
        <f t="shared" si="3"/>
        <v>0.45714976030069865</v>
      </c>
      <c r="V73" s="43">
        <f t="shared" si="3"/>
        <v>0.42954720188673517</v>
      </c>
      <c r="W73" s="43">
        <f t="shared" si="3"/>
        <v>0.4251679713449707</v>
      </c>
      <c r="X73" s="43">
        <f t="shared" si="3"/>
        <v>0.50210658412185216</v>
      </c>
      <c r="Y73" s="43">
        <f t="shared" si="3"/>
        <v>0.43132835568822592</v>
      </c>
      <c r="Z73" s="43">
        <f t="shared" si="3"/>
        <v>0.65677398282594301</v>
      </c>
      <c r="AA73" s="43">
        <f t="shared" si="3"/>
        <v>0.68266344822350433</v>
      </c>
      <c r="AB73" s="43">
        <f t="shared" si="3"/>
        <v>0.71930199125619287</v>
      </c>
      <c r="AC73" s="43">
        <f t="shared" si="3"/>
        <v>0.74025562832297165</v>
      </c>
      <c r="AD73" s="43">
        <f t="shared" si="3"/>
        <v>0.64325908786491537</v>
      </c>
      <c r="AE73" s="43">
        <f t="shared" si="3"/>
        <v>0.39312383999090078</v>
      </c>
      <c r="AF73" s="43">
        <f t="shared" ref="AF73:AH73" si="8">IF(AF15&gt;0,AF44/AF15*100,"--")</f>
        <v>0.2958439256318296</v>
      </c>
      <c r="AG73" s="43">
        <f t="shared" si="8"/>
        <v>0.30954044259245189</v>
      </c>
      <c r="AH73" s="43">
        <f t="shared" si="8"/>
        <v>0.34626979350056764</v>
      </c>
      <c r="AI73" s="43">
        <f t="shared" si="3"/>
        <v>0.48123152591798346</v>
      </c>
      <c r="AJ73" s="26"/>
      <c r="AK73" s="27"/>
      <c r="AL73" s="28"/>
      <c r="AM73" s="29"/>
      <c r="AN73" s="29"/>
    </row>
    <row r="74" spans="1:40" ht="12" customHeight="1" x14ac:dyDescent="0.25">
      <c r="A74" s="40"/>
      <c r="B74" s="41" t="s">
        <v>16</v>
      </c>
      <c r="C74" s="43">
        <f t="shared" si="3"/>
        <v>0.76507676992806917</v>
      </c>
      <c r="D74" s="43">
        <f t="shared" si="3"/>
        <v>0.59934915374538478</v>
      </c>
      <c r="E74" s="43">
        <f t="shared" si="3"/>
        <v>0.53554501070110283</v>
      </c>
      <c r="F74" s="43">
        <f t="shared" si="3"/>
        <v>0.46563422037739299</v>
      </c>
      <c r="G74" s="43">
        <f t="shared" si="3"/>
        <v>0.42120731067784944</v>
      </c>
      <c r="H74" s="43">
        <f t="shared" si="3"/>
        <v>0.43742652874896193</v>
      </c>
      <c r="I74" s="43">
        <f t="shared" si="3"/>
        <v>0.48486488841239039</v>
      </c>
      <c r="J74" s="43">
        <f t="shared" si="3"/>
        <v>0.53480139170930474</v>
      </c>
      <c r="K74" s="43">
        <f t="shared" si="3"/>
        <v>0.40860830910793106</v>
      </c>
      <c r="L74" s="43">
        <f t="shared" si="3"/>
        <v>0.61038637675015994</v>
      </c>
      <c r="M74" s="43">
        <f t="shared" si="3"/>
        <v>0.88389938348631714</v>
      </c>
      <c r="N74" s="43">
        <f t="shared" si="3"/>
        <v>0.94157365610192523</v>
      </c>
      <c r="O74" s="43">
        <f t="shared" si="3"/>
        <v>1.4288460285368654</v>
      </c>
      <c r="P74" s="43">
        <f t="shared" si="3"/>
        <v>0.72737653956154302</v>
      </c>
      <c r="Q74" s="43">
        <f t="shared" si="3"/>
        <v>0.75914951844535661</v>
      </c>
      <c r="R74" s="43">
        <f t="shared" si="3"/>
        <v>0.85644713465707345</v>
      </c>
      <c r="S74" s="43">
        <f t="shared" si="3"/>
        <v>2.0306123057243193</v>
      </c>
      <c r="T74" s="43">
        <f t="shared" si="3"/>
        <v>2.6797895268397336</v>
      </c>
      <c r="U74" s="43">
        <f t="shared" si="3"/>
        <v>2.3431738247803686</v>
      </c>
      <c r="V74" s="43">
        <f t="shared" si="3"/>
        <v>2.6658439130364036</v>
      </c>
      <c r="W74" s="43">
        <f t="shared" si="3"/>
        <v>2.82805584430684</v>
      </c>
      <c r="X74" s="43">
        <f t="shared" si="3"/>
        <v>2.6228045873071664</v>
      </c>
      <c r="Y74" s="43">
        <f t="shared" si="3"/>
        <v>2.990026338938625</v>
      </c>
      <c r="Z74" s="43">
        <f t="shared" si="3"/>
        <v>2.9016313983245356</v>
      </c>
      <c r="AA74" s="43">
        <f t="shared" si="3"/>
        <v>2.8808616829121827</v>
      </c>
      <c r="AB74" s="43">
        <f t="shared" si="3"/>
        <v>2.78886222190483</v>
      </c>
      <c r="AC74" s="43">
        <f t="shared" si="3"/>
        <v>2.6131052085315405</v>
      </c>
      <c r="AD74" s="43">
        <f t="shared" si="3"/>
        <v>1.1025147825032975</v>
      </c>
      <c r="AE74" s="43">
        <f t="shared" si="3"/>
        <v>0.35134427848958627</v>
      </c>
      <c r="AF74" s="43">
        <f t="shared" ref="AF74:AH74" si="9">IF(AF16&gt;0,AF45/AF16*100,"--")</f>
        <v>0.4380536731603612</v>
      </c>
      <c r="AG74" s="43">
        <f t="shared" si="9"/>
        <v>0.58338361380101977</v>
      </c>
      <c r="AH74" s="43">
        <f t="shared" si="9"/>
        <v>0.75455400013108209</v>
      </c>
      <c r="AI74" s="43">
        <f t="shared" si="3"/>
        <v>1.3993850972264508</v>
      </c>
      <c r="AJ74" s="26"/>
      <c r="AK74" s="27"/>
      <c r="AL74" s="28"/>
      <c r="AM74" s="29"/>
      <c r="AN74" s="29"/>
    </row>
    <row r="75" spans="1:40" ht="12" customHeight="1" x14ac:dyDescent="0.25">
      <c r="A75" s="40"/>
      <c r="B75" s="41" t="s">
        <v>18</v>
      </c>
      <c r="C75" s="43">
        <f t="shared" si="3"/>
        <v>0.88801218078572319</v>
      </c>
      <c r="D75" s="43">
        <f t="shared" si="3"/>
        <v>0.81038668732107666</v>
      </c>
      <c r="E75" s="43">
        <f t="shared" si="3"/>
        <v>1.0401825107698817</v>
      </c>
      <c r="F75" s="43">
        <f t="shared" si="3"/>
        <v>1.0876600509792622</v>
      </c>
      <c r="G75" s="43">
        <f t="shared" si="3"/>
        <v>1.6733242067549847</v>
      </c>
      <c r="H75" s="43">
        <f t="shared" si="3"/>
        <v>1.8114031268608914</v>
      </c>
      <c r="I75" s="43">
        <f t="shared" si="3"/>
        <v>0.90432695247602124</v>
      </c>
      <c r="J75" s="43">
        <f t="shared" si="3"/>
        <v>0.60380393516127839</v>
      </c>
      <c r="K75" s="43">
        <f t="shared" si="3"/>
        <v>0.61275836412003204</v>
      </c>
      <c r="L75" s="43">
        <f t="shared" si="3"/>
        <v>0.8552629248870659</v>
      </c>
      <c r="M75" s="43">
        <f t="shared" si="3"/>
        <v>0.54443660385869419</v>
      </c>
      <c r="N75" s="43">
        <f t="shared" si="3"/>
        <v>0.52747844404183952</v>
      </c>
      <c r="O75" s="43">
        <f t="shared" si="3"/>
        <v>0.59783554272007433</v>
      </c>
      <c r="P75" s="43">
        <f t="shared" si="3"/>
        <v>0.5640122094927571</v>
      </c>
      <c r="Q75" s="43">
        <f t="shared" si="3"/>
        <v>0.48953224928542916</v>
      </c>
      <c r="R75" s="43">
        <f t="shared" si="3"/>
        <v>0.44880150227344462</v>
      </c>
      <c r="S75" s="43">
        <f t="shared" si="3"/>
        <v>0.65700333027362845</v>
      </c>
      <c r="T75" s="43">
        <f t="shared" si="3"/>
        <v>0.6925652613751061</v>
      </c>
      <c r="U75" s="43">
        <f t="shared" si="3"/>
        <v>0.94841316266860132</v>
      </c>
      <c r="V75" s="43">
        <f t="shared" si="3"/>
        <v>0.71743968454528084</v>
      </c>
      <c r="W75" s="43">
        <f t="shared" si="3"/>
        <v>0.92599358131268772</v>
      </c>
      <c r="X75" s="43">
        <f t="shared" si="3"/>
        <v>0.78311050904345114</v>
      </c>
      <c r="Y75" s="43">
        <f t="shared" si="3"/>
        <v>0.66885587513646771</v>
      </c>
      <c r="Z75" s="43">
        <f t="shared" si="3"/>
        <v>0.81551384802005822</v>
      </c>
      <c r="AA75" s="43">
        <f t="shared" si="3"/>
        <v>1.0403216443669283</v>
      </c>
      <c r="AB75" s="43">
        <f t="shared" si="3"/>
        <v>1.3169939965651567</v>
      </c>
      <c r="AC75" s="43">
        <f t="shared" si="3"/>
        <v>1.1253167631851044</v>
      </c>
      <c r="AD75" s="43">
        <f t="shared" si="3"/>
        <v>2.3835902544744223</v>
      </c>
      <c r="AE75" s="43">
        <f t="shared" si="3"/>
        <v>0.7029399883272951</v>
      </c>
      <c r="AF75" s="43">
        <f t="shared" ref="AF75:AH75" si="10">IF(AF17&gt;0,AF46/AF17*100,"--")</f>
        <v>1.2347392522190774</v>
      </c>
      <c r="AG75" s="43">
        <f t="shared" si="10"/>
        <v>1.589872366164111</v>
      </c>
      <c r="AH75" s="43">
        <f t="shared" si="10"/>
        <v>0.9720209423946935</v>
      </c>
      <c r="AI75" s="43">
        <f t="shared" si="3"/>
        <v>0.68647583858935002</v>
      </c>
      <c r="AJ75" s="26"/>
      <c r="AK75" s="27"/>
      <c r="AL75" s="28"/>
      <c r="AM75" s="29"/>
      <c r="AN75" s="29"/>
    </row>
    <row r="76" spans="1:40" ht="12" customHeight="1" x14ac:dyDescent="0.25">
      <c r="A76" s="40"/>
      <c r="B76" s="41" t="s">
        <v>20</v>
      </c>
      <c r="C76" s="43">
        <f t="shared" si="3"/>
        <v>1.7988619691425001</v>
      </c>
      <c r="D76" s="43">
        <f t="shared" si="3"/>
        <v>1.9384404807646578</v>
      </c>
      <c r="E76" s="43">
        <f t="shared" si="3"/>
        <v>1.9175794811295597</v>
      </c>
      <c r="F76" s="43">
        <f t="shared" si="3"/>
        <v>1.9226744712985651</v>
      </c>
      <c r="G76" s="43">
        <f t="shared" si="3"/>
        <v>1.950674909720429</v>
      </c>
      <c r="H76" s="43">
        <f t="shared" si="3"/>
        <v>1.760531295371258</v>
      </c>
      <c r="I76" s="43">
        <f t="shared" si="3"/>
        <v>0.85184433651757652</v>
      </c>
      <c r="J76" s="43">
        <f t="shared" si="3"/>
        <v>0.41521184040952286</v>
      </c>
      <c r="K76" s="43">
        <f t="shared" si="3"/>
        <v>0.37224288096431224</v>
      </c>
      <c r="L76" s="43">
        <f t="shared" si="3"/>
        <v>0.58398676794868942</v>
      </c>
      <c r="M76" s="43">
        <f t="shared" si="3"/>
        <v>1.0761706084620624</v>
      </c>
      <c r="N76" s="43">
        <f t="shared" si="3"/>
        <v>0.39901439394758631</v>
      </c>
      <c r="O76" s="43">
        <f t="shared" si="3"/>
        <v>0.34758802364199914</v>
      </c>
      <c r="P76" s="43">
        <f t="shared" si="3"/>
        <v>0.33562110802195294</v>
      </c>
      <c r="Q76" s="43">
        <f t="shared" si="3"/>
        <v>0.21710382182232651</v>
      </c>
      <c r="R76" s="43">
        <f t="shared" si="3"/>
        <v>0.19638629514653591</v>
      </c>
      <c r="S76" s="43">
        <f t="shared" si="3"/>
        <v>0.47779022762294687</v>
      </c>
      <c r="T76" s="43">
        <f t="shared" si="3"/>
        <v>0.60748281719893238</v>
      </c>
      <c r="U76" s="43">
        <f t="shared" si="3"/>
        <v>0.53026020837328536</v>
      </c>
      <c r="V76" s="43">
        <f t="shared" si="3"/>
        <v>0.59196810245902287</v>
      </c>
      <c r="W76" s="43">
        <f t="shared" si="3"/>
        <v>0.40233590105247302</v>
      </c>
      <c r="X76" s="43">
        <f t="shared" si="3"/>
        <v>0.41412490040181099</v>
      </c>
      <c r="Y76" s="43">
        <f t="shared" si="3"/>
        <v>0.5522411607653771</v>
      </c>
      <c r="Z76" s="43">
        <f t="shared" si="3"/>
        <v>0.70590715996135112</v>
      </c>
      <c r="AA76" s="43">
        <f t="shared" si="3"/>
        <v>0.53281583090533324</v>
      </c>
      <c r="AB76" s="43">
        <f t="shared" si="3"/>
        <v>0.54982130379489091</v>
      </c>
      <c r="AC76" s="43">
        <f t="shared" si="3"/>
        <v>0.70641080662796829</v>
      </c>
      <c r="AD76" s="43">
        <f t="shared" si="3"/>
        <v>0.9355716560216214</v>
      </c>
      <c r="AE76" s="43">
        <f t="shared" si="3"/>
        <v>0.75305405861698782</v>
      </c>
      <c r="AF76" s="43">
        <f t="shared" ref="AF76:AH76" si="11">IF(AF18&gt;0,AF47/AF18*100,"--")</f>
        <v>0.51724605552597547</v>
      </c>
      <c r="AG76" s="43">
        <f t="shared" si="11"/>
        <v>0.57358120919384936</v>
      </c>
      <c r="AH76" s="43">
        <f t="shared" si="11"/>
        <v>0.59821088367062103</v>
      </c>
      <c r="AI76" s="43">
        <f t="shared" si="3"/>
        <v>1.2209576335135337</v>
      </c>
      <c r="AJ76" s="26"/>
      <c r="AK76" s="27"/>
      <c r="AL76" s="28"/>
      <c r="AM76" s="29"/>
      <c r="AN76" s="29"/>
    </row>
    <row r="77" spans="1:40" ht="12" customHeight="1" x14ac:dyDescent="0.25">
      <c r="A77" s="40"/>
      <c r="B77" s="41" t="s">
        <v>22</v>
      </c>
      <c r="C77" s="43">
        <f t="shared" si="3"/>
        <v>0.83756975869938199</v>
      </c>
      <c r="D77" s="43">
        <f t="shared" si="3"/>
        <v>0.83716231807640717</v>
      </c>
      <c r="E77" s="43">
        <f t="shared" si="3"/>
        <v>1.0468789834998107</v>
      </c>
      <c r="F77" s="43">
        <f t="shared" si="3"/>
        <v>1.3562906445790601</v>
      </c>
      <c r="G77" s="43">
        <f t="shared" si="3"/>
        <v>1.2724547657305076</v>
      </c>
      <c r="H77" s="43">
        <f t="shared" si="3"/>
        <v>0.98975730855838329</v>
      </c>
      <c r="I77" s="43">
        <f t="shared" si="3"/>
        <v>0.89382040388074802</v>
      </c>
      <c r="J77" s="43">
        <f t="shared" si="3"/>
        <v>1.2083083242677148</v>
      </c>
      <c r="K77" s="43">
        <f t="shared" si="3"/>
        <v>0.95078447170911062</v>
      </c>
      <c r="L77" s="43">
        <f t="shared" si="3"/>
        <v>1.1033150348119751</v>
      </c>
      <c r="M77" s="43">
        <f t="shared" si="3"/>
        <v>0.88853746887462581</v>
      </c>
      <c r="N77" s="43">
        <f t="shared" si="3"/>
        <v>0.46196048746085744</v>
      </c>
      <c r="O77" s="43">
        <f t="shared" si="3"/>
        <v>0.58674676355527178</v>
      </c>
      <c r="P77" s="43">
        <f t="shared" si="3"/>
        <v>0.71141975434043092</v>
      </c>
      <c r="Q77" s="43">
        <f t="shared" si="3"/>
        <v>0.91771164126058791</v>
      </c>
      <c r="R77" s="43">
        <f t="shared" ref="R77:AI77" si="12">IF(R19&gt;0,R48/R19*100,"--")</f>
        <v>0.73880346932438379</v>
      </c>
      <c r="S77" s="43">
        <f t="shared" si="12"/>
        <v>0.87474881488944156</v>
      </c>
      <c r="T77" s="43">
        <f t="shared" si="12"/>
        <v>1.0469975273029719</v>
      </c>
      <c r="U77" s="43">
        <f t="shared" si="12"/>
        <v>0.77699390598327966</v>
      </c>
      <c r="V77" s="43">
        <f t="shared" si="12"/>
        <v>0.66935600648573801</v>
      </c>
      <c r="W77" s="43">
        <f t="shared" si="12"/>
        <v>0.83901836017146547</v>
      </c>
      <c r="X77" s="43">
        <f t="shared" si="12"/>
        <v>1.0288956639487967</v>
      </c>
      <c r="Y77" s="43">
        <f t="shared" si="12"/>
        <v>0.90171316056201989</v>
      </c>
      <c r="Z77" s="43">
        <f t="shared" si="12"/>
        <v>0.75325215699510806</v>
      </c>
      <c r="AA77" s="43">
        <f t="shared" si="12"/>
        <v>0.90384262138239291</v>
      </c>
      <c r="AB77" s="43">
        <f t="shared" si="12"/>
        <v>0.9139971584913984</v>
      </c>
      <c r="AC77" s="43">
        <f t="shared" si="12"/>
        <v>1.1906339214441588</v>
      </c>
      <c r="AD77" s="43">
        <f t="shared" si="12"/>
        <v>1.0652067873174211</v>
      </c>
      <c r="AE77" s="43">
        <f t="shared" si="12"/>
        <v>0.92325034980672271</v>
      </c>
      <c r="AF77" s="43">
        <f t="shared" si="12"/>
        <v>0.84688220057152153</v>
      </c>
      <c r="AG77" s="43">
        <f t="shared" si="12"/>
        <v>0.69005231017742241</v>
      </c>
      <c r="AH77" s="43">
        <f t="shared" si="12"/>
        <v>0.78381606105033741</v>
      </c>
      <c r="AI77" s="43">
        <f t="shared" si="12"/>
        <v>0.88746114289669531</v>
      </c>
      <c r="AJ77" s="26"/>
      <c r="AK77" s="27"/>
      <c r="AL77" s="28"/>
      <c r="AM77" s="29"/>
      <c r="AN77" s="29"/>
    </row>
    <row r="78" spans="1:40" ht="12" customHeight="1" x14ac:dyDescent="0.25">
      <c r="A78" s="40"/>
      <c r="B78" s="41" t="s">
        <v>24</v>
      </c>
      <c r="C78" s="43">
        <f t="shared" ref="C78:AI86" si="13">IF(C20&gt;0,C49/C20*100,"--")</f>
        <v>0.62285240999591218</v>
      </c>
      <c r="D78" s="43">
        <f t="shared" si="13"/>
        <v>0.55641662582181717</v>
      </c>
      <c r="E78" s="43">
        <f t="shared" si="13"/>
        <v>0.67762794768599366</v>
      </c>
      <c r="F78" s="43">
        <f t="shared" si="13"/>
        <v>0.81847876052324531</v>
      </c>
      <c r="G78" s="43">
        <f t="shared" si="13"/>
        <v>0.8896217152617627</v>
      </c>
      <c r="H78" s="43">
        <f t="shared" si="13"/>
        <v>0.8500802206499245</v>
      </c>
      <c r="I78" s="43">
        <f t="shared" si="13"/>
        <v>0.78640738213512329</v>
      </c>
      <c r="J78" s="43">
        <f t="shared" si="13"/>
        <v>0.77370562584875724</v>
      </c>
      <c r="K78" s="43">
        <f t="shared" si="13"/>
        <v>0.88875305900931401</v>
      </c>
      <c r="L78" s="43">
        <f t="shared" si="13"/>
        <v>0.88442854126710735</v>
      </c>
      <c r="M78" s="43">
        <f t="shared" si="13"/>
        <v>0.92626929018998827</v>
      </c>
      <c r="N78" s="43">
        <f t="shared" si="13"/>
        <v>0.86859471197890914</v>
      </c>
      <c r="O78" s="43">
        <f t="shared" si="13"/>
        <v>1.1411585996757847</v>
      </c>
      <c r="P78" s="43">
        <f t="shared" si="13"/>
        <v>1.4670343930151961</v>
      </c>
      <c r="Q78" s="43">
        <f t="shared" si="13"/>
        <v>1.48162326898962</v>
      </c>
      <c r="R78" s="43">
        <f t="shared" si="13"/>
        <v>1.1751726460932568</v>
      </c>
      <c r="S78" s="43">
        <f t="shared" si="13"/>
        <v>1.0355162110937959</v>
      </c>
      <c r="T78" s="43">
        <f t="shared" si="13"/>
        <v>1.3524757085634853</v>
      </c>
      <c r="U78" s="43">
        <f t="shared" si="13"/>
        <v>1.2667044933855587</v>
      </c>
      <c r="V78" s="43">
        <f t="shared" si="13"/>
        <v>1.1843297264456198</v>
      </c>
      <c r="W78" s="43">
        <f t="shared" si="13"/>
        <v>1.1343230072316726</v>
      </c>
      <c r="X78" s="43">
        <f t="shared" si="13"/>
        <v>1.3256587543953831</v>
      </c>
      <c r="Y78" s="43">
        <f t="shared" si="13"/>
        <v>1.4943896749166459</v>
      </c>
      <c r="Z78" s="43">
        <f t="shared" si="13"/>
        <v>1.7626353904539558</v>
      </c>
      <c r="AA78" s="43">
        <f t="shared" si="13"/>
        <v>1.7642010947275817</v>
      </c>
      <c r="AB78" s="43">
        <f t="shared" si="13"/>
        <v>1.3120384852179758</v>
      </c>
      <c r="AC78" s="43">
        <f t="shared" si="13"/>
        <v>1.4342944865264475</v>
      </c>
      <c r="AD78" s="43">
        <f t="shared" si="13"/>
        <v>1.1235712768994357</v>
      </c>
      <c r="AE78" s="43">
        <f t="shared" si="13"/>
        <v>0.98881162014609769</v>
      </c>
      <c r="AF78" s="43">
        <f t="shared" ref="AF78:AH78" si="14">IF(AF20&gt;0,AF49/AF20*100,"--")</f>
        <v>0.900038994538083</v>
      </c>
      <c r="AG78" s="43">
        <f t="shared" si="14"/>
        <v>0.9446998659493071</v>
      </c>
      <c r="AH78" s="43">
        <f t="shared" si="14"/>
        <v>0.67006972711482748</v>
      </c>
      <c r="AI78" s="43">
        <f t="shared" si="13"/>
        <v>1.0743638234509481</v>
      </c>
      <c r="AJ78" s="26"/>
      <c r="AK78" s="27"/>
      <c r="AL78" s="28"/>
      <c r="AM78" s="29"/>
      <c r="AN78" s="29"/>
    </row>
    <row r="79" spans="1:40" ht="12" customHeight="1" x14ac:dyDescent="0.25">
      <c r="A79" s="40"/>
      <c r="B79" s="41" t="s">
        <v>26</v>
      </c>
      <c r="C79" s="43">
        <f t="shared" si="13"/>
        <v>0.7537470185680718</v>
      </c>
      <c r="D79" s="43">
        <f t="shared" si="13"/>
        <v>0.56037058630394798</v>
      </c>
      <c r="E79" s="43">
        <f t="shared" si="13"/>
        <v>0.70892706796668126</v>
      </c>
      <c r="F79" s="43">
        <f t="shared" si="13"/>
        <v>0.41866905314924313</v>
      </c>
      <c r="G79" s="43">
        <f t="shared" si="13"/>
        <v>0.28550120752585323</v>
      </c>
      <c r="H79" s="43">
        <f t="shared" si="13"/>
        <v>0.23294815963938884</v>
      </c>
      <c r="I79" s="43">
        <f t="shared" si="13"/>
        <v>0.36517617672487329</v>
      </c>
      <c r="J79" s="43">
        <f t="shared" si="13"/>
        <v>0.18563444929192036</v>
      </c>
      <c r="K79" s="43">
        <f t="shared" si="13"/>
        <v>0.26664687654589764</v>
      </c>
      <c r="L79" s="43">
        <f t="shared" si="13"/>
        <v>0.35295587951750401</v>
      </c>
      <c r="M79" s="43">
        <f t="shared" si="13"/>
        <v>0.53294453376870921</v>
      </c>
      <c r="N79" s="43">
        <f t="shared" si="13"/>
        <v>0.4801042762478529</v>
      </c>
      <c r="O79" s="43">
        <f t="shared" si="13"/>
        <v>0.58440437527706113</v>
      </c>
      <c r="P79" s="43">
        <f t="shared" si="13"/>
        <v>3.5761881672930631</v>
      </c>
      <c r="Q79" s="43">
        <f t="shared" si="13"/>
        <v>12.858489979268469</v>
      </c>
      <c r="R79" s="43">
        <f t="shared" si="13"/>
        <v>3.1941337356846158</v>
      </c>
      <c r="S79" s="43">
        <f t="shared" si="13"/>
        <v>3.0517251974393309</v>
      </c>
      <c r="T79" s="43">
        <f t="shared" si="13"/>
        <v>3.2136471766668366</v>
      </c>
      <c r="U79" s="43">
        <f t="shared" si="13"/>
        <v>1.5027527979999376</v>
      </c>
      <c r="V79" s="43">
        <f t="shared" si="13"/>
        <v>1.3986419893451436</v>
      </c>
      <c r="W79" s="43">
        <f t="shared" si="13"/>
        <v>0.99552015179233067</v>
      </c>
      <c r="X79" s="43">
        <f t="shared" si="13"/>
        <v>0.92217123080090857</v>
      </c>
      <c r="Y79" s="43">
        <f t="shared" si="13"/>
        <v>1.2332718208225948</v>
      </c>
      <c r="Z79" s="43">
        <f t="shared" si="13"/>
        <v>1.3676957996843007</v>
      </c>
      <c r="AA79" s="43">
        <f t="shared" si="13"/>
        <v>1.1932552356340054</v>
      </c>
      <c r="AB79" s="43">
        <f t="shared" si="13"/>
        <v>1.1314421398441734</v>
      </c>
      <c r="AC79" s="43">
        <f t="shared" si="13"/>
        <v>0.97179934084978359</v>
      </c>
      <c r="AD79" s="43">
        <f t="shared" si="13"/>
        <v>0.76965822544761475</v>
      </c>
      <c r="AE79" s="43">
        <f t="shared" si="13"/>
        <v>1.6088109740596805</v>
      </c>
      <c r="AF79" s="43">
        <f t="shared" ref="AF79:AH79" si="15">IF(AF21&gt;0,AF50/AF21*100,"--")</f>
        <v>0.97504925693598388</v>
      </c>
      <c r="AG79" s="43">
        <f t="shared" si="15"/>
        <v>2.1766959302057547</v>
      </c>
      <c r="AH79" s="43">
        <f t="shared" si="15"/>
        <v>1.6125940991885364</v>
      </c>
      <c r="AI79" s="43">
        <f t="shared" si="13"/>
        <v>1.4955155438136032</v>
      </c>
      <c r="AJ79" s="26"/>
      <c r="AK79" s="27"/>
      <c r="AL79" s="28"/>
      <c r="AM79" s="29"/>
      <c r="AN79" s="29"/>
    </row>
    <row r="80" spans="1:40" ht="12" customHeight="1" x14ac:dyDescent="0.25">
      <c r="A80" s="40"/>
      <c r="B80" s="41" t="s">
        <v>28</v>
      </c>
      <c r="C80" s="43">
        <f t="shared" si="13"/>
        <v>0.74237767442315883</v>
      </c>
      <c r="D80" s="43">
        <f t="shared" si="13"/>
        <v>0.8889931841319304</v>
      </c>
      <c r="E80" s="43">
        <f t="shared" si="13"/>
        <v>1.0659966672923376</v>
      </c>
      <c r="F80" s="43">
        <f t="shared" si="13"/>
        <v>1.14858023294353</v>
      </c>
      <c r="G80" s="43">
        <f t="shared" si="13"/>
        <v>1.3307297335146269</v>
      </c>
      <c r="H80" s="43">
        <f t="shared" si="13"/>
        <v>1.1132038965678497</v>
      </c>
      <c r="I80" s="43">
        <f t="shared" si="13"/>
        <v>1.4881464900436912</v>
      </c>
      <c r="J80" s="43">
        <f t="shared" si="13"/>
        <v>1.4961195793209254</v>
      </c>
      <c r="K80" s="43">
        <f t="shared" si="13"/>
        <v>1.9014188523730966</v>
      </c>
      <c r="L80" s="43">
        <f t="shared" si="13"/>
        <v>2.1354471948816212</v>
      </c>
      <c r="M80" s="43">
        <f t="shared" si="13"/>
        <v>1.9394602735618156</v>
      </c>
      <c r="N80" s="43">
        <f t="shared" si="13"/>
        <v>1.5439754988407588</v>
      </c>
      <c r="O80" s="43">
        <f t="shared" si="13"/>
        <v>1.8621289569411166</v>
      </c>
      <c r="P80" s="43">
        <f t="shared" si="13"/>
        <v>2.6179929440239698</v>
      </c>
      <c r="Q80" s="43">
        <f t="shared" si="13"/>
        <v>2.7362885918314843</v>
      </c>
      <c r="R80" s="43">
        <f t="shared" si="13"/>
        <v>1.8099848753104628</v>
      </c>
      <c r="S80" s="43">
        <f t="shared" si="13"/>
        <v>1.9163451015585014</v>
      </c>
      <c r="T80" s="43">
        <f t="shared" si="13"/>
        <v>1.9147304242450889</v>
      </c>
      <c r="U80" s="43">
        <f t="shared" si="13"/>
        <v>1.1654042322500353</v>
      </c>
      <c r="V80" s="43">
        <f t="shared" si="13"/>
        <v>0.81066745447087796</v>
      </c>
      <c r="W80" s="43">
        <f t="shared" si="13"/>
        <v>1.042639319132183</v>
      </c>
      <c r="X80" s="43">
        <f t="shared" si="13"/>
        <v>1.0122447955336062</v>
      </c>
      <c r="Y80" s="43">
        <f t="shared" si="13"/>
        <v>0.94812208176901625</v>
      </c>
      <c r="Z80" s="43">
        <f t="shared" si="13"/>
        <v>1.1780325856779901</v>
      </c>
      <c r="AA80" s="43">
        <f t="shared" si="13"/>
        <v>1.3482897402201086</v>
      </c>
      <c r="AB80" s="43">
        <f t="shared" si="13"/>
        <v>1.0684265719792025</v>
      </c>
      <c r="AC80" s="43">
        <f t="shared" si="13"/>
        <v>1.3536422952708798</v>
      </c>
      <c r="AD80" s="43">
        <f t="shared" si="13"/>
        <v>1.4449936490232973</v>
      </c>
      <c r="AE80" s="43">
        <f t="shared" si="13"/>
        <v>1.4639903737503899</v>
      </c>
      <c r="AF80" s="43">
        <f t="shared" ref="AF80:AH80" si="16">IF(AF22&gt;0,AF51/AF22*100,"--")</f>
        <v>1.3699967451169985</v>
      </c>
      <c r="AG80" s="43">
        <f t="shared" si="16"/>
        <v>1.2317138289355509</v>
      </c>
      <c r="AH80" s="43">
        <f t="shared" si="16"/>
        <v>1.1191336872176152</v>
      </c>
      <c r="AI80" s="43">
        <f t="shared" si="13"/>
        <v>1.4305838605106485</v>
      </c>
      <c r="AJ80" s="26"/>
      <c r="AK80" s="27"/>
      <c r="AL80" s="28"/>
      <c r="AM80" s="29"/>
      <c r="AN80" s="29"/>
    </row>
    <row r="81" spans="1:40" ht="12" customHeight="1" x14ac:dyDescent="0.25">
      <c r="A81" s="40"/>
      <c r="B81" s="41" t="s">
        <v>30</v>
      </c>
      <c r="C81" s="43">
        <f t="shared" si="13"/>
        <v>1.6021931441466548</v>
      </c>
      <c r="D81" s="43">
        <f t="shared" si="13"/>
        <v>0.89894708500673559</v>
      </c>
      <c r="E81" s="43">
        <f t="shared" si="13"/>
        <v>1.0117614900418372</v>
      </c>
      <c r="F81" s="43">
        <f t="shared" si="13"/>
        <v>4.3433165990193912</v>
      </c>
      <c r="G81" s="43">
        <f t="shared" si="13"/>
        <v>0.66687605947082951</v>
      </c>
      <c r="H81" s="43">
        <f t="shared" si="13"/>
        <v>0.57668978911215718</v>
      </c>
      <c r="I81" s="43">
        <f t="shared" si="13"/>
        <v>0.54076889866660538</v>
      </c>
      <c r="J81" s="43">
        <f t="shared" si="13"/>
        <v>0.40601170098444145</v>
      </c>
      <c r="K81" s="43">
        <f t="shared" si="13"/>
        <v>0.75162471156840005</v>
      </c>
      <c r="L81" s="43">
        <f t="shared" si="13"/>
        <v>0.80122714883331636</v>
      </c>
      <c r="M81" s="43">
        <f t="shared" si="13"/>
        <v>0.85596524869741586</v>
      </c>
      <c r="N81" s="43">
        <f t="shared" si="13"/>
        <v>0.95350158091911474</v>
      </c>
      <c r="O81" s="43">
        <f t="shared" si="13"/>
        <v>0.72600993312737105</v>
      </c>
      <c r="P81" s="43">
        <f t="shared" si="13"/>
        <v>0.54138821131317871</v>
      </c>
      <c r="Q81" s="43">
        <f t="shared" si="13"/>
        <v>0.61580255973326148</v>
      </c>
      <c r="R81" s="43">
        <f t="shared" si="13"/>
        <v>0.50164047740162465</v>
      </c>
      <c r="S81" s="43">
        <f t="shared" si="13"/>
        <v>0.92116517635892925</v>
      </c>
      <c r="T81" s="43">
        <f t="shared" si="13"/>
        <v>0.3515432931243862</v>
      </c>
      <c r="U81" s="43">
        <f t="shared" si="13"/>
        <v>0.24394673623207574</v>
      </c>
      <c r="V81" s="43">
        <f t="shared" si="13"/>
        <v>1.5334883755936388</v>
      </c>
      <c r="W81" s="43">
        <f t="shared" si="13"/>
        <v>1.307871000266386</v>
      </c>
      <c r="X81" s="43">
        <f t="shared" si="13"/>
        <v>9.4526327994644106</v>
      </c>
      <c r="Y81" s="43">
        <f t="shared" si="13"/>
        <v>1.0362970919193673</v>
      </c>
      <c r="Z81" s="43">
        <f t="shared" si="13"/>
        <v>1.568173681787961</v>
      </c>
      <c r="AA81" s="43">
        <f t="shared" si="13"/>
        <v>1.1490012122489852</v>
      </c>
      <c r="AB81" s="43">
        <f t="shared" si="13"/>
        <v>0.93524929543161339</v>
      </c>
      <c r="AC81" s="43">
        <f t="shared" si="13"/>
        <v>1.2287334593572772</v>
      </c>
      <c r="AD81" s="43">
        <f t="shared" si="13"/>
        <v>0.4319275717663138</v>
      </c>
      <c r="AE81" s="43">
        <f t="shared" si="13"/>
        <v>2.2552216613593896</v>
      </c>
      <c r="AF81" s="43">
        <f t="shared" ref="AF81:AH81" si="17">IF(AF23&gt;0,AF52/AF23*100,"--")</f>
        <v>3.4537224763072318</v>
      </c>
      <c r="AG81" s="43">
        <f t="shared" si="17"/>
        <v>0.47346410954332596</v>
      </c>
      <c r="AH81" s="43">
        <f t="shared" si="17"/>
        <v>0.78861564139394458</v>
      </c>
      <c r="AI81" s="43">
        <f t="shared" si="13"/>
        <v>0.81468382695647124</v>
      </c>
      <c r="AJ81" s="26"/>
      <c r="AK81" s="27"/>
      <c r="AL81" s="28"/>
      <c r="AM81" s="29"/>
      <c r="AN81" s="29"/>
    </row>
    <row r="82" spans="1:40" ht="12" customHeight="1" x14ac:dyDescent="0.25">
      <c r="A82" s="40"/>
      <c r="B82" s="41" t="s">
        <v>32</v>
      </c>
      <c r="C82" s="43">
        <f t="shared" si="13"/>
        <v>1.1255053625905838</v>
      </c>
      <c r="D82" s="43">
        <f t="shared" si="13"/>
        <v>1.5199598682674405</v>
      </c>
      <c r="E82" s="43">
        <f t="shared" si="13"/>
        <v>1.079425202750274</v>
      </c>
      <c r="F82" s="43">
        <f t="shared" si="13"/>
        <v>1.2465037617768979</v>
      </c>
      <c r="G82" s="43">
        <f t="shared" si="13"/>
        <v>1.1330139410185169</v>
      </c>
      <c r="H82" s="43">
        <f t="shared" si="13"/>
        <v>1.2152501072283506</v>
      </c>
      <c r="I82" s="43">
        <f t="shared" si="13"/>
        <v>0.75967125691018733</v>
      </c>
      <c r="J82" s="43">
        <f t="shared" si="13"/>
        <v>1.6472278988789456E-2</v>
      </c>
      <c r="K82" s="43">
        <f t="shared" si="13"/>
        <v>1.896565379420875E-2</v>
      </c>
      <c r="L82" s="43">
        <f t="shared" si="13"/>
        <v>2.3662812329940858E-2</v>
      </c>
      <c r="M82" s="43">
        <f t="shared" si="13"/>
        <v>5.4672119540008349E-2</v>
      </c>
      <c r="N82" s="43">
        <f t="shared" si="13"/>
        <v>3.0013877967372919E-2</v>
      </c>
      <c r="O82" s="43">
        <f t="shared" si="13"/>
        <v>4.0939874953997549E-2</v>
      </c>
      <c r="P82" s="43">
        <f t="shared" si="13"/>
        <v>5.0139149021854144E-2</v>
      </c>
      <c r="Q82" s="43">
        <f t="shared" si="13"/>
        <v>3.6174261078679069E-2</v>
      </c>
      <c r="R82" s="43">
        <f t="shared" si="13"/>
        <v>2.3364350497512589E-2</v>
      </c>
      <c r="S82" s="43">
        <f t="shared" si="13"/>
        <v>4.0088381545345907E-2</v>
      </c>
      <c r="T82" s="43">
        <f t="shared" si="13"/>
        <v>4.6356757644318902E-2</v>
      </c>
      <c r="U82" s="43">
        <f t="shared" si="13"/>
        <v>5.7865158476434711E-2</v>
      </c>
      <c r="V82" s="43">
        <f t="shared" si="13"/>
        <v>3.7029716057927105E-2</v>
      </c>
      <c r="W82" s="43">
        <f t="shared" si="13"/>
        <v>4.2324891472070934E-2</v>
      </c>
      <c r="X82" s="43">
        <f t="shared" si="13"/>
        <v>4.4170301892436807E-2</v>
      </c>
      <c r="Y82" s="43">
        <f t="shared" si="13"/>
        <v>3.5866535718126411E-2</v>
      </c>
      <c r="Z82" s="43">
        <f t="shared" si="13"/>
        <v>0.20147917262390563</v>
      </c>
      <c r="AA82" s="43">
        <f t="shared" si="13"/>
        <v>0.11378183031153892</v>
      </c>
      <c r="AB82" s="43">
        <f t="shared" si="13"/>
        <v>0.1845669529270868</v>
      </c>
      <c r="AC82" s="43">
        <f t="shared" si="13"/>
        <v>0.16097884254330605</v>
      </c>
      <c r="AD82" s="43">
        <f t="shared" si="13"/>
        <v>0.17418398128056503</v>
      </c>
      <c r="AE82" s="43">
        <f t="shared" si="13"/>
        <v>0.15621477751021776</v>
      </c>
      <c r="AF82" s="43">
        <f t="shared" ref="AF82:AH82" si="18">IF(AF24&gt;0,AF53/AF24*100,"--")</f>
        <v>0.11360376182474122</v>
      </c>
      <c r="AG82" s="43">
        <f t="shared" si="18"/>
        <v>0.20060001135604669</v>
      </c>
      <c r="AH82" s="43">
        <f t="shared" si="18"/>
        <v>0.25518431231805772</v>
      </c>
      <c r="AI82" s="43">
        <f t="shared" si="13"/>
        <v>0.13084329789777277</v>
      </c>
      <c r="AJ82" s="26"/>
      <c r="AK82" s="27"/>
      <c r="AL82" s="28"/>
      <c r="AM82" s="29"/>
      <c r="AN82" s="29"/>
    </row>
    <row r="83" spans="1:40" ht="12" customHeight="1" x14ac:dyDescent="0.25">
      <c r="A83" s="40"/>
      <c r="B83" s="41" t="s">
        <v>34</v>
      </c>
      <c r="C83" s="43">
        <f t="shared" si="13"/>
        <v>0.59656956641319336</v>
      </c>
      <c r="D83" s="43">
        <f t="shared" si="13"/>
        <v>0.46871245178601723</v>
      </c>
      <c r="E83" s="43">
        <f t="shared" si="13"/>
        <v>0.3466225527025979</v>
      </c>
      <c r="F83" s="43">
        <f t="shared" si="13"/>
        <v>0.67155765567319115</v>
      </c>
      <c r="G83" s="43">
        <f t="shared" si="13"/>
        <v>0.54100239042885978</v>
      </c>
      <c r="H83" s="43">
        <f t="shared" si="13"/>
        <v>0.60225747007356212</v>
      </c>
      <c r="I83" s="43">
        <f t="shared" si="13"/>
        <v>0.67177907205954257</v>
      </c>
      <c r="J83" s="43">
        <f t="shared" si="13"/>
        <v>0.44516713119549289</v>
      </c>
      <c r="K83" s="43">
        <f t="shared" si="13"/>
        <v>0.45220488279413107</v>
      </c>
      <c r="L83" s="43">
        <f t="shared" si="13"/>
        <v>0.69463395429133756</v>
      </c>
      <c r="M83" s="43">
        <f t="shared" si="13"/>
        <v>0.29225893686443055</v>
      </c>
      <c r="N83" s="43">
        <f t="shared" si="13"/>
        <v>0.43315736041372671</v>
      </c>
      <c r="O83" s="43">
        <f t="shared" si="13"/>
        <v>0.51267360037076359</v>
      </c>
      <c r="P83" s="43">
        <f t="shared" si="13"/>
        <v>0.4944650689218632</v>
      </c>
      <c r="Q83" s="43">
        <f t="shared" si="13"/>
        <v>0.44824482860127995</v>
      </c>
      <c r="R83" s="43">
        <f t="shared" si="13"/>
        <v>0.39159416519529827</v>
      </c>
      <c r="S83" s="43">
        <f t="shared" si="13"/>
        <v>0.67344436778493055</v>
      </c>
      <c r="T83" s="43">
        <f t="shared" si="13"/>
        <v>0.45181760811894695</v>
      </c>
      <c r="U83" s="43">
        <f t="shared" si="13"/>
        <v>0.970016650116581</v>
      </c>
      <c r="V83" s="43">
        <f t="shared" si="13"/>
        <v>0.92558618204545007</v>
      </c>
      <c r="W83" s="43">
        <f t="shared" si="13"/>
        <v>0.77923983248423268</v>
      </c>
      <c r="X83" s="43">
        <f t="shared" si="13"/>
        <v>0.9276564316178546</v>
      </c>
      <c r="Y83" s="43">
        <f t="shared" si="13"/>
        <v>0.75266360901073526</v>
      </c>
      <c r="Z83" s="43">
        <f t="shared" si="13"/>
        <v>0.7814462358459473</v>
      </c>
      <c r="AA83" s="43">
        <f t="shared" si="13"/>
        <v>0.86542515578977242</v>
      </c>
      <c r="AB83" s="43">
        <f t="shared" si="13"/>
        <v>0.87935205778382486</v>
      </c>
      <c r="AC83" s="43">
        <f t="shared" si="13"/>
        <v>1.1042192184170991</v>
      </c>
      <c r="AD83" s="43">
        <f t="shared" si="13"/>
        <v>0.55455776349621355</v>
      </c>
      <c r="AE83" s="43">
        <f t="shared" si="13"/>
        <v>0.60237035686465212</v>
      </c>
      <c r="AF83" s="43">
        <f t="shared" ref="AF83:AH83" si="19">IF(AF25&gt;0,AF54/AF25*100,"--")</f>
        <v>0.64895335407887444</v>
      </c>
      <c r="AG83" s="43">
        <f t="shared" si="19"/>
        <v>0.71615739313938009</v>
      </c>
      <c r="AH83" s="43">
        <f t="shared" si="19"/>
        <v>0.86294748405276922</v>
      </c>
      <c r="AI83" s="43">
        <f t="shared" si="13"/>
        <v>0.58078099472627753</v>
      </c>
      <c r="AJ83" s="26"/>
      <c r="AK83" s="27"/>
      <c r="AL83" s="28"/>
      <c r="AM83" s="29"/>
      <c r="AN83" s="29"/>
    </row>
    <row r="84" spans="1:40" ht="12" customHeight="1" x14ac:dyDescent="0.25">
      <c r="A84" s="40"/>
      <c r="B84" s="41" t="s">
        <v>36</v>
      </c>
      <c r="C84" s="43">
        <f t="shared" si="13"/>
        <v>1.5491340465371919</v>
      </c>
      <c r="D84" s="43">
        <f t="shared" si="13"/>
        <v>1.3844481260836849</v>
      </c>
      <c r="E84" s="43">
        <f t="shared" si="13"/>
        <v>1.2959847011924877</v>
      </c>
      <c r="F84" s="43">
        <f t="shared" si="13"/>
        <v>1.3413221103719897</v>
      </c>
      <c r="G84" s="43">
        <f t="shared" si="13"/>
        <v>1.8251300796770529</v>
      </c>
      <c r="H84" s="43">
        <f t="shared" si="13"/>
        <v>1.9794980719209094</v>
      </c>
      <c r="I84" s="43">
        <f t="shared" si="13"/>
        <v>0.79288294411974103</v>
      </c>
      <c r="J84" s="43">
        <f t="shared" si="13"/>
        <v>0.51026247659700874</v>
      </c>
      <c r="K84" s="43">
        <f t="shared" si="13"/>
        <v>0.53875394306182101</v>
      </c>
      <c r="L84" s="43">
        <f t="shared" si="13"/>
        <v>0.59868343696103365</v>
      </c>
      <c r="M84" s="43">
        <f t="shared" si="13"/>
        <v>0.61933974252678292</v>
      </c>
      <c r="N84" s="43">
        <f t="shared" si="13"/>
        <v>0.69444148674486827</v>
      </c>
      <c r="O84" s="43">
        <f t="shared" si="13"/>
        <v>0.56557068633243623</v>
      </c>
      <c r="P84" s="43">
        <f t="shared" si="13"/>
        <v>0.56471589859787963</v>
      </c>
      <c r="Q84" s="43">
        <f t="shared" si="13"/>
        <v>0.54108821042649025</v>
      </c>
      <c r="R84" s="43">
        <f t="shared" si="13"/>
        <v>0.50021671446469518</v>
      </c>
      <c r="S84" s="43">
        <f t="shared" si="13"/>
        <v>1.1712599397593453</v>
      </c>
      <c r="T84" s="43">
        <f t="shared" si="13"/>
        <v>1.2200325887284211</v>
      </c>
      <c r="U84" s="43">
        <f t="shared" si="13"/>
        <v>0.98169097661372895</v>
      </c>
      <c r="V84" s="43">
        <f t="shared" si="13"/>
        <v>0.9138789655484082</v>
      </c>
      <c r="W84" s="43">
        <f t="shared" si="13"/>
        <v>1.090427554253047</v>
      </c>
      <c r="X84" s="43">
        <f t="shared" si="13"/>
        <v>0.61999090727325701</v>
      </c>
      <c r="Y84" s="43">
        <f t="shared" si="13"/>
        <v>0.61430051177977751</v>
      </c>
      <c r="Z84" s="43">
        <f t="shared" si="13"/>
        <v>0.52048874731477057</v>
      </c>
      <c r="AA84" s="43">
        <f t="shared" si="13"/>
        <v>0.51115722698251864</v>
      </c>
      <c r="AB84" s="43">
        <f t="shared" si="13"/>
        <v>0.51525160505226186</v>
      </c>
      <c r="AC84" s="43">
        <f t="shared" si="13"/>
        <v>0.57631584214449461</v>
      </c>
      <c r="AD84" s="43">
        <f t="shared" si="13"/>
        <v>0.62513842582357015</v>
      </c>
      <c r="AE84" s="43">
        <f t="shared" si="13"/>
        <v>0.51715987044266609</v>
      </c>
      <c r="AF84" s="43">
        <f t="shared" ref="AF84:AH84" si="20">IF(AF26&gt;0,AF55/AF26*100,"--")</f>
        <v>0.46581372845889457</v>
      </c>
      <c r="AG84" s="43">
        <f t="shared" si="20"/>
        <v>0.51216180753521789</v>
      </c>
      <c r="AH84" s="43">
        <f t="shared" si="20"/>
        <v>0.58382301766135902</v>
      </c>
      <c r="AI84" s="43">
        <f t="shared" si="13"/>
        <v>0.82595120870937788</v>
      </c>
      <c r="AJ84" s="26"/>
      <c r="AK84" s="27"/>
      <c r="AL84" s="28"/>
      <c r="AM84" s="29"/>
      <c r="AN84" s="29"/>
    </row>
    <row r="85" spans="1:40" ht="12" customHeight="1" x14ac:dyDescent="0.25">
      <c r="A85" s="40"/>
      <c r="B85" s="41" t="s">
        <v>38</v>
      </c>
      <c r="C85" s="43">
        <f t="shared" si="13"/>
        <v>2.6306412012414744</v>
      </c>
      <c r="D85" s="43">
        <f t="shared" si="13"/>
        <v>1.1325713154805268</v>
      </c>
      <c r="E85" s="43">
        <f t="shared" si="13"/>
        <v>0.71346912271265717</v>
      </c>
      <c r="F85" s="43">
        <f t="shared" si="13"/>
        <v>0.34991074637049796</v>
      </c>
      <c r="G85" s="43">
        <f t="shared" si="13"/>
        <v>0.35121069765318097</v>
      </c>
      <c r="H85" s="43">
        <f t="shared" si="13"/>
        <v>0.31754437399278612</v>
      </c>
      <c r="I85" s="43">
        <f t="shared" si="13"/>
        <v>0.35538118691071313</v>
      </c>
      <c r="J85" s="43">
        <f t="shared" si="13"/>
        <v>0.31851458669857013</v>
      </c>
      <c r="K85" s="43">
        <f t="shared" si="13"/>
        <v>0.32861884442366657</v>
      </c>
      <c r="L85" s="43">
        <f t="shared" si="13"/>
        <v>0.33396744730612027</v>
      </c>
      <c r="M85" s="43">
        <f t="shared" si="13"/>
        <v>0.40180150771550011</v>
      </c>
      <c r="N85" s="43">
        <f t="shared" si="13"/>
        <v>0.42832841189544157</v>
      </c>
      <c r="O85" s="43">
        <f t="shared" si="13"/>
        <v>1.0946493666255532</v>
      </c>
      <c r="P85" s="43">
        <f t="shared" si="13"/>
        <v>0.44845261511564544</v>
      </c>
      <c r="Q85" s="43">
        <f t="shared" si="13"/>
        <v>0.25697780626422279</v>
      </c>
      <c r="R85" s="43">
        <f t="shared" si="13"/>
        <v>0.22246707402383487</v>
      </c>
      <c r="S85" s="43">
        <f t="shared" si="13"/>
        <v>1.2977208970474587</v>
      </c>
      <c r="T85" s="43">
        <f t="shared" si="13"/>
        <v>0.31643300733529189</v>
      </c>
      <c r="U85" s="43">
        <f t="shared" si="13"/>
        <v>0.1988196159197079</v>
      </c>
      <c r="V85" s="43">
        <f t="shared" si="13"/>
        <v>0.18261590788684509</v>
      </c>
      <c r="W85" s="43">
        <f t="shared" si="13"/>
        <v>0.20116366148368947</v>
      </c>
      <c r="X85" s="43">
        <f t="shared" si="13"/>
        <v>0.24675344169093108</v>
      </c>
      <c r="Y85" s="43">
        <f t="shared" si="13"/>
        <v>0.51126677337631898</v>
      </c>
      <c r="Z85" s="43">
        <f t="shared" si="13"/>
        <v>2.0791417497424618</v>
      </c>
      <c r="AA85" s="43">
        <f t="shared" si="13"/>
        <v>0.15469893174870333</v>
      </c>
      <c r="AB85" s="43">
        <f t="shared" si="13"/>
        <v>0.22782935581249636</v>
      </c>
      <c r="AC85" s="43">
        <f t="shared" si="13"/>
        <v>0.17574664641862833</v>
      </c>
      <c r="AD85" s="43">
        <f t="shared" si="13"/>
        <v>1.8595949037252504</v>
      </c>
      <c r="AE85" s="43">
        <f t="shared" si="13"/>
        <v>2.3779186803079075</v>
      </c>
      <c r="AF85" s="43">
        <f t="shared" ref="AF85:AH85" si="21">IF(AF27&gt;0,AF56/AF27*100,"--")</f>
        <v>0.88856790203849634</v>
      </c>
      <c r="AG85" s="43">
        <f t="shared" si="21"/>
        <v>1.3560281218031041</v>
      </c>
      <c r="AH85" s="43">
        <f t="shared" si="21"/>
        <v>2.8985741929737925</v>
      </c>
      <c r="AI85" s="43">
        <f t="shared" si="13"/>
        <v>0.490123195822733</v>
      </c>
      <c r="AJ85" s="26"/>
      <c r="AK85" s="27"/>
      <c r="AL85" s="28"/>
      <c r="AM85" s="29"/>
      <c r="AN85" s="29"/>
    </row>
    <row r="86" spans="1:40" ht="12" customHeight="1" x14ac:dyDescent="0.25">
      <c r="A86" s="40"/>
      <c r="B86" s="41" t="s">
        <v>40</v>
      </c>
      <c r="C86" s="43">
        <f t="shared" si="13"/>
        <v>0.38873951390881051</v>
      </c>
      <c r="D86" s="43">
        <f t="shared" si="13"/>
        <v>0.45440719027099957</v>
      </c>
      <c r="E86" s="43">
        <f t="shared" si="13"/>
        <v>0.44188352359252048</v>
      </c>
      <c r="F86" s="43">
        <f t="shared" si="13"/>
        <v>0.46858279903853872</v>
      </c>
      <c r="G86" s="43">
        <f t="shared" si="13"/>
        <v>0.20442270708661103</v>
      </c>
      <c r="H86" s="43">
        <f t="shared" si="13"/>
        <v>0.21705610833907346</v>
      </c>
      <c r="I86" s="43">
        <f t="shared" si="13"/>
        <v>0.21915351301159225</v>
      </c>
      <c r="J86" s="43">
        <f t="shared" si="13"/>
        <v>0.38425877274974807</v>
      </c>
      <c r="K86" s="43">
        <f t="shared" si="13"/>
        <v>0.15544170101245589</v>
      </c>
      <c r="L86" s="43">
        <f t="shared" si="13"/>
        <v>0.14670290539926192</v>
      </c>
      <c r="M86" s="43">
        <f t="shared" si="13"/>
        <v>7.7973781412643828E-2</v>
      </c>
      <c r="N86" s="43">
        <f t="shared" si="13"/>
        <v>0.17087081681392155</v>
      </c>
      <c r="O86" s="43">
        <f t="shared" si="13"/>
        <v>0.42634897552739576</v>
      </c>
      <c r="P86" s="43">
        <f t="shared" si="13"/>
        <v>1.4007064591130132</v>
      </c>
      <c r="Q86" s="43">
        <f t="shared" si="13"/>
        <v>1.081542179021314</v>
      </c>
      <c r="R86" s="43">
        <f t="shared" ref="R86:AI86" si="22">IF(R28&gt;0,R57/R28*100,"--")</f>
        <v>1.1988802805033003</v>
      </c>
      <c r="S86" s="43">
        <f t="shared" si="22"/>
        <v>1.1254938445175988</v>
      </c>
      <c r="T86" s="43">
        <f t="shared" si="22"/>
        <v>1.4633019862512575</v>
      </c>
      <c r="U86" s="43">
        <f t="shared" si="22"/>
        <v>1.4556883276570403</v>
      </c>
      <c r="V86" s="43">
        <f t="shared" si="22"/>
        <v>1.0940170840087198</v>
      </c>
      <c r="W86" s="43">
        <f t="shared" si="22"/>
        <v>0.74039156711253806</v>
      </c>
      <c r="X86" s="43">
        <f t="shared" si="22"/>
        <v>0.58570092353675451</v>
      </c>
      <c r="Y86" s="43">
        <f t="shared" si="22"/>
        <v>0.52432308610591349</v>
      </c>
      <c r="Z86" s="43">
        <f t="shared" si="22"/>
        <v>0.6469788968487209</v>
      </c>
      <c r="AA86" s="43">
        <f t="shared" si="22"/>
        <v>0.52833205624650925</v>
      </c>
      <c r="AB86" s="43">
        <f t="shared" si="22"/>
        <v>0.99473776062399755</v>
      </c>
      <c r="AC86" s="43">
        <f t="shared" si="22"/>
        <v>0.78227202818528829</v>
      </c>
      <c r="AD86" s="43">
        <f t="shared" si="22"/>
        <v>0.56014994808856433</v>
      </c>
      <c r="AE86" s="43">
        <f t="shared" si="22"/>
        <v>1.026968718578821</v>
      </c>
      <c r="AF86" s="43">
        <f t="shared" si="22"/>
        <v>0.7686839873993393</v>
      </c>
      <c r="AG86" s="43">
        <f t="shared" si="22"/>
        <v>1.1697286547814416</v>
      </c>
      <c r="AH86" s="43">
        <f t="shared" si="22"/>
        <v>1.5027266457219715</v>
      </c>
      <c r="AI86" s="43">
        <f t="shared" si="22"/>
        <v>0.23468104336282933</v>
      </c>
      <c r="AJ86" s="26"/>
      <c r="AK86" s="27"/>
      <c r="AL86" s="28"/>
      <c r="AM86" s="29"/>
      <c r="AN86" s="29"/>
    </row>
    <row r="87" spans="1:40" ht="12" customHeight="1" x14ac:dyDescent="0.25">
      <c r="A87" s="40"/>
      <c r="B87" s="41" t="s">
        <v>42</v>
      </c>
      <c r="C87" s="43">
        <f t="shared" ref="C87:AI93" si="23">IF(C29&gt;0,C58/C29*100,"--")</f>
        <v>0.59140854555135569</v>
      </c>
      <c r="D87" s="43">
        <f t="shared" si="23"/>
        <v>0.32678309023069219</v>
      </c>
      <c r="E87" s="43">
        <f t="shared" si="23"/>
        <v>0.54994533832802395</v>
      </c>
      <c r="F87" s="43">
        <f t="shared" si="23"/>
        <v>0.50124619926249525</v>
      </c>
      <c r="G87" s="43">
        <f t="shared" si="23"/>
        <v>0.69436756831900881</v>
      </c>
      <c r="H87" s="43">
        <f t="shared" si="23"/>
        <v>0.58588619552702681</v>
      </c>
      <c r="I87" s="43">
        <f t="shared" si="23"/>
        <v>0.70914726348021961</v>
      </c>
      <c r="J87" s="43">
        <f t="shared" si="23"/>
        <v>0.77436247523780277</v>
      </c>
      <c r="K87" s="43">
        <f t="shared" si="23"/>
        <v>0.98946332120343949</v>
      </c>
      <c r="L87" s="43">
        <f t="shared" si="23"/>
        <v>0.77578640520437214</v>
      </c>
      <c r="M87" s="43">
        <f t="shared" si="23"/>
        <v>1.3486245598836644</v>
      </c>
      <c r="N87" s="43">
        <f t="shared" si="23"/>
        <v>0.65613933091580756</v>
      </c>
      <c r="O87" s="43">
        <f t="shared" si="23"/>
        <v>0.44653007208184814</v>
      </c>
      <c r="P87" s="43">
        <f t="shared" si="23"/>
        <v>0.55351466497213309</v>
      </c>
      <c r="Q87" s="43">
        <f t="shared" si="23"/>
        <v>0.63832287307914037</v>
      </c>
      <c r="R87" s="43">
        <f t="shared" si="23"/>
        <v>0.49601391908086595</v>
      </c>
      <c r="S87" s="43">
        <f t="shared" si="23"/>
        <v>0.62249000207470784</v>
      </c>
      <c r="T87" s="43">
        <f t="shared" si="23"/>
        <v>0.55041237380776475</v>
      </c>
      <c r="U87" s="43">
        <f t="shared" si="23"/>
        <v>0.22245673162204349</v>
      </c>
      <c r="V87" s="43">
        <f t="shared" si="23"/>
        <v>0.30828666711012076</v>
      </c>
      <c r="W87" s="43">
        <f t="shared" si="23"/>
        <v>0.20341003407843375</v>
      </c>
      <c r="X87" s="43">
        <f t="shared" si="23"/>
        <v>0.19582372287783525</v>
      </c>
      <c r="Y87" s="43">
        <f t="shared" si="23"/>
        <v>0.1396481069308618</v>
      </c>
      <c r="Z87" s="43">
        <f t="shared" si="23"/>
        <v>9.8607604223379899E-2</v>
      </c>
      <c r="AA87" s="43">
        <f t="shared" si="23"/>
        <v>0.18704140384598111</v>
      </c>
      <c r="AB87" s="43">
        <f t="shared" si="23"/>
        <v>0.20826482115502773</v>
      </c>
      <c r="AC87" s="43">
        <f t="shared" si="23"/>
        <v>0.34623417161345732</v>
      </c>
      <c r="AD87" s="43">
        <f t="shared" si="23"/>
        <v>0.19241995660304614</v>
      </c>
      <c r="AE87" s="43">
        <f t="shared" si="23"/>
        <v>0.11937645684461261</v>
      </c>
      <c r="AF87" s="43">
        <f t="shared" si="23"/>
        <v>0.158021653515869</v>
      </c>
      <c r="AG87" s="43">
        <f t="shared" si="23"/>
        <v>0.18615614058057742</v>
      </c>
      <c r="AH87" s="43">
        <f t="shared" si="23"/>
        <v>0.19980848813285806</v>
      </c>
      <c r="AI87" s="43">
        <f t="shared" si="23"/>
        <v>0.34564056157286277</v>
      </c>
      <c r="AJ87" s="26"/>
      <c r="AK87" s="27"/>
      <c r="AL87" s="28"/>
      <c r="AM87" s="29"/>
      <c r="AN87" s="29"/>
    </row>
    <row r="88" spans="1:40" ht="12" customHeight="1" x14ac:dyDescent="0.25">
      <c r="A88" s="40"/>
      <c r="B88" s="41" t="s">
        <v>44</v>
      </c>
      <c r="C88" s="43">
        <f t="shared" si="23"/>
        <v>0.89180293152012413</v>
      </c>
      <c r="D88" s="43">
        <f t="shared" si="23"/>
        <v>0.7751322842527697</v>
      </c>
      <c r="E88" s="43">
        <f t="shared" si="23"/>
        <v>0.89133596056103681</v>
      </c>
      <c r="F88" s="43">
        <f t="shared" si="23"/>
        <v>1.1251622516050088</v>
      </c>
      <c r="G88" s="43">
        <f t="shared" si="23"/>
        <v>1.5277440597138165</v>
      </c>
      <c r="H88" s="43">
        <f t="shared" si="23"/>
        <v>1.5310426825519516</v>
      </c>
      <c r="I88" s="43">
        <f t="shared" si="23"/>
        <v>1.4847273841408719</v>
      </c>
      <c r="J88" s="43">
        <f t="shared" si="23"/>
        <v>1.3722017817554051</v>
      </c>
      <c r="K88" s="43">
        <f t="shared" si="23"/>
        <v>0.86487171529497697</v>
      </c>
      <c r="L88" s="43">
        <f t="shared" si="23"/>
        <v>0.75878840256201874</v>
      </c>
      <c r="M88" s="43">
        <f t="shared" si="23"/>
        <v>0.65115797823025201</v>
      </c>
      <c r="N88" s="43">
        <f t="shared" si="23"/>
        <v>0.80623258027758204</v>
      </c>
      <c r="O88" s="43">
        <f t="shared" si="23"/>
        <v>0.55636514208091903</v>
      </c>
      <c r="P88" s="43">
        <f t="shared" si="23"/>
        <v>0.5749515888178125</v>
      </c>
      <c r="Q88" s="43">
        <f t="shared" si="23"/>
        <v>0.39409453321222648</v>
      </c>
      <c r="R88" s="43">
        <f t="shared" si="23"/>
        <v>0.4375678171643187</v>
      </c>
      <c r="S88" s="43">
        <f t="shared" si="23"/>
        <v>0.59810356523757657</v>
      </c>
      <c r="T88" s="43">
        <f t="shared" si="23"/>
        <v>0.61151152121173102</v>
      </c>
      <c r="U88" s="43">
        <f t="shared" si="23"/>
        <v>0.54987328816653214</v>
      </c>
      <c r="V88" s="43">
        <f t="shared" si="23"/>
        <v>0.95875790623929924</v>
      </c>
      <c r="W88" s="43">
        <f t="shared" si="23"/>
        <v>0.86929456757505796</v>
      </c>
      <c r="X88" s="43">
        <f t="shared" si="23"/>
        <v>0.62356520229878276</v>
      </c>
      <c r="Y88" s="43">
        <f t="shared" si="23"/>
        <v>0.56685195944152289</v>
      </c>
      <c r="Z88" s="43">
        <f t="shared" si="23"/>
        <v>0.5416554811678258</v>
      </c>
      <c r="AA88" s="43">
        <f t="shared" si="23"/>
        <v>0.65962178232130264</v>
      </c>
      <c r="AB88" s="43">
        <f t="shared" si="23"/>
        <v>0.83466570117883465</v>
      </c>
      <c r="AC88" s="43">
        <f t="shared" si="23"/>
        <v>0.66597646999883986</v>
      </c>
      <c r="AD88" s="43">
        <f t="shared" si="23"/>
        <v>0.54646961045743736</v>
      </c>
      <c r="AE88" s="43">
        <f t="shared" si="23"/>
        <v>0.50307425174767506</v>
      </c>
      <c r="AF88" s="43">
        <f t="shared" si="23"/>
        <v>0.50778303812887171</v>
      </c>
      <c r="AG88" s="43">
        <f t="shared" si="23"/>
        <v>0.54881938494968541</v>
      </c>
      <c r="AH88" s="43">
        <f t="shared" si="23"/>
        <v>0.48692996712528125</v>
      </c>
      <c r="AI88" s="43">
        <f t="shared" si="23"/>
        <v>0.7421922884646418</v>
      </c>
      <c r="AJ88" s="26"/>
      <c r="AK88" s="27"/>
      <c r="AL88" s="28"/>
      <c r="AM88" s="29"/>
      <c r="AN88" s="29"/>
    </row>
    <row r="89" spans="1:40" ht="12" customHeight="1" x14ac:dyDescent="0.25">
      <c r="A89" s="40"/>
      <c r="B89" s="41" t="s">
        <v>46</v>
      </c>
      <c r="C89" s="43">
        <f t="shared" si="23"/>
        <v>0.75562319508726639</v>
      </c>
      <c r="D89" s="43">
        <f t="shared" si="23"/>
        <v>0.90194088805539419</v>
      </c>
      <c r="E89" s="43">
        <f t="shared" si="23"/>
        <v>0.72832797945343664</v>
      </c>
      <c r="F89" s="43">
        <f t="shared" si="23"/>
        <v>0.71140124604832478</v>
      </c>
      <c r="G89" s="43">
        <f t="shared" si="23"/>
        <v>0.99555481940393697</v>
      </c>
      <c r="H89" s="43">
        <f t="shared" si="23"/>
        <v>1.0236766674216273</v>
      </c>
      <c r="I89" s="43">
        <f t="shared" si="23"/>
        <v>0.79067599208760153</v>
      </c>
      <c r="J89" s="43">
        <f t="shared" si="23"/>
        <v>0.85517616007203723</v>
      </c>
      <c r="K89" s="43">
        <f t="shared" si="23"/>
        <v>0.86273103842089205</v>
      </c>
      <c r="L89" s="43">
        <f t="shared" si="23"/>
        <v>0.83468256614107061</v>
      </c>
      <c r="M89" s="43">
        <f t="shared" si="23"/>
        <v>1.0225941211085854</v>
      </c>
      <c r="N89" s="43">
        <f t="shared" si="23"/>
        <v>0.78756791743579235</v>
      </c>
      <c r="O89" s="43">
        <f t="shared" si="23"/>
        <v>0.82790067494307984</v>
      </c>
      <c r="P89" s="43">
        <f t="shared" si="23"/>
        <v>0.7943927883762657</v>
      </c>
      <c r="Q89" s="43">
        <f t="shared" si="23"/>
        <v>0.72179056490210525</v>
      </c>
      <c r="R89" s="43">
        <f t="shared" si="23"/>
        <v>0.80783394342174675</v>
      </c>
      <c r="S89" s="43">
        <f t="shared" si="23"/>
        <v>0.78751715553195889</v>
      </c>
      <c r="T89" s="43">
        <f t="shared" si="23"/>
        <v>0.97388629262699644</v>
      </c>
      <c r="U89" s="43">
        <f t="shared" si="23"/>
        <v>0.97328964285832498</v>
      </c>
      <c r="V89" s="43">
        <f t="shared" si="23"/>
        <v>0.8130567458585064</v>
      </c>
      <c r="W89" s="43">
        <f t="shared" si="23"/>
        <v>0.93391059802460474</v>
      </c>
      <c r="X89" s="43">
        <f t="shared" si="23"/>
        <v>0.86865665491458799</v>
      </c>
      <c r="Y89" s="43">
        <f t="shared" si="23"/>
        <v>0.86123839380882528</v>
      </c>
      <c r="Z89" s="43">
        <f t="shared" si="23"/>
        <v>0.70434058217083928</v>
      </c>
      <c r="AA89" s="43">
        <f t="shared" si="23"/>
        <v>0.59271182454620819</v>
      </c>
      <c r="AB89" s="43">
        <f t="shared" si="23"/>
        <v>0.57561908973960485</v>
      </c>
      <c r="AC89" s="43">
        <f t="shared" si="23"/>
        <v>0.54440851220055231</v>
      </c>
      <c r="AD89" s="43">
        <f t="shared" si="23"/>
        <v>0.48789157094368879</v>
      </c>
      <c r="AE89" s="43">
        <f t="shared" si="23"/>
        <v>0.46665613390008798</v>
      </c>
      <c r="AF89" s="43">
        <f t="shared" si="23"/>
        <v>0.57189051062775953</v>
      </c>
      <c r="AG89" s="43">
        <f t="shared" si="23"/>
        <v>0.64587454202470973</v>
      </c>
      <c r="AH89" s="43">
        <f t="shared" si="23"/>
        <v>0.47237464846953636</v>
      </c>
      <c r="AI89" s="43">
        <f t="shared" si="23"/>
        <v>0.70862261908341651</v>
      </c>
      <c r="AJ89" s="26"/>
      <c r="AK89" s="27"/>
      <c r="AL89" s="28"/>
      <c r="AM89" s="29"/>
      <c r="AN89" s="29"/>
    </row>
    <row r="90" spans="1:40" ht="12" customHeight="1" x14ac:dyDescent="0.25">
      <c r="A90" s="40"/>
      <c r="B90" s="41" t="s">
        <v>48</v>
      </c>
      <c r="C90" s="43">
        <f t="shared" si="23"/>
        <v>1.8399414541200785</v>
      </c>
      <c r="D90" s="43">
        <f t="shared" si="23"/>
        <v>1.6248546414568295</v>
      </c>
      <c r="E90" s="43">
        <f t="shared" si="23"/>
        <v>1.3684715893573285</v>
      </c>
      <c r="F90" s="43">
        <f t="shared" si="23"/>
        <v>1.0433761946487883</v>
      </c>
      <c r="G90" s="43">
        <f t="shared" si="23"/>
        <v>1.1313875389195827</v>
      </c>
      <c r="H90" s="43">
        <f t="shared" si="23"/>
        <v>1.4099851868482178</v>
      </c>
      <c r="I90" s="43">
        <f t="shared" si="23"/>
        <v>1.4897149100167764</v>
      </c>
      <c r="J90" s="43">
        <f t="shared" si="23"/>
        <v>1.4793300762263617</v>
      </c>
      <c r="K90" s="43">
        <f t="shared" si="23"/>
        <v>1.3607575014962858</v>
      </c>
      <c r="L90" s="43">
        <f t="shared" si="23"/>
        <v>0.91146969102239817</v>
      </c>
      <c r="M90" s="43">
        <f t="shared" si="23"/>
        <v>1.6536788439892303</v>
      </c>
      <c r="N90" s="43">
        <f t="shared" si="23"/>
        <v>1.047763134499349</v>
      </c>
      <c r="O90" s="43">
        <f t="shared" si="23"/>
        <v>0.89059255232061241</v>
      </c>
      <c r="P90" s="43">
        <f t="shared" si="23"/>
        <v>0.93568832471079033</v>
      </c>
      <c r="Q90" s="43">
        <f t="shared" si="23"/>
        <v>1.2203756377538748</v>
      </c>
      <c r="R90" s="43">
        <f t="shared" si="23"/>
        <v>1.1945173830317304</v>
      </c>
      <c r="S90" s="43">
        <f t="shared" si="23"/>
        <v>1.1402000335246316</v>
      </c>
      <c r="T90" s="43">
        <f t="shared" si="23"/>
        <v>1.0723038035782828</v>
      </c>
      <c r="U90" s="43">
        <f t="shared" si="23"/>
        <v>0.53027881070773397</v>
      </c>
      <c r="V90" s="43">
        <f t="shared" si="23"/>
        <v>0.92810637404150531</v>
      </c>
      <c r="W90" s="43">
        <f t="shared" si="23"/>
        <v>0.9228842254834132</v>
      </c>
      <c r="X90" s="43">
        <f t="shared" si="23"/>
        <v>1.1822557949033328</v>
      </c>
      <c r="Y90" s="43">
        <f t="shared" si="23"/>
        <v>1.32668120184339</v>
      </c>
      <c r="Z90" s="43">
        <f t="shared" si="23"/>
        <v>0.87245746594011575</v>
      </c>
      <c r="AA90" s="43">
        <f t="shared" si="23"/>
        <v>0.29161696903538065</v>
      </c>
      <c r="AB90" s="43">
        <f t="shared" si="23"/>
        <v>0.77152159364376605</v>
      </c>
      <c r="AC90" s="43">
        <f t="shared" si="23"/>
        <v>0.90487711867733989</v>
      </c>
      <c r="AD90" s="43">
        <f t="shared" si="23"/>
        <v>0.76888907105217308</v>
      </c>
      <c r="AE90" s="43">
        <f t="shared" si="23"/>
        <v>0.61528470447184602</v>
      </c>
      <c r="AF90" s="43">
        <f t="shared" si="23"/>
        <v>0.70250563812874023</v>
      </c>
      <c r="AG90" s="43">
        <f t="shared" si="23"/>
        <v>0.48623172983846075</v>
      </c>
      <c r="AH90" s="43">
        <f t="shared" si="23"/>
        <v>0.36020486885856112</v>
      </c>
      <c r="AI90" s="43">
        <f t="shared" si="23"/>
        <v>1.0785530290310017</v>
      </c>
      <c r="AJ90" s="26"/>
      <c r="AK90" s="27"/>
      <c r="AL90" s="28"/>
      <c r="AM90" s="29"/>
      <c r="AN90" s="29"/>
    </row>
    <row r="91" spans="1:40" ht="12" customHeight="1" x14ac:dyDescent="0.25">
      <c r="A91" s="40"/>
      <c r="B91" s="41" t="s">
        <v>50</v>
      </c>
      <c r="C91" s="43">
        <f t="shared" si="23"/>
        <v>1.4899536194127596</v>
      </c>
      <c r="D91" s="43">
        <f t="shared" si="23"/>
        <v>0.73785625753931716</v>
      </c>
      <c r="E91" s="43">
        <f t="shared" si="23"/>
        <v>0.73357018783356875</v>
      </c>
      <c r="F91" s="43">
        <f t="shared" si="23"/>
        <v>0.86750604993939917</v>
      </c>
      <c r="G91" s="43">
        <f t="shared" si="23"/>
        <v>0.57091682817832368</v>
      </c>
      <c r="H91" s="43">
        <f t="shared" si="23"/>
        <v>0.45501076061798079</v>
      </c>
      <c r="I91" s="43">
        <f t="shared" si="23"/>
        <v>0.51802943042045524</v>
      </c>
      <c r="J91" s="43">
        <f t="shared" si="23"/>
        <v>0.30855084793739862</v>
      </c>
      <c r="K91" s="43">
        <f t="shared" si="23"/>
        <v>0.3512314601562137</v>
      </c>
      <c r="L91" s="43">
        <f t="shared" si="23"/>
        <v>0.34545410148742955</v>
      </c>
      <c r="M91" s="43">
        <f t="shared" si="23"/>
        <v>0.39917033246057754</v>
      </c>
      <c r="N91" s="43">
        <f t="shared" si="23"/>
        <v>0.86215710651695288</v>
      </c>
      <c r="O91" s="43">
        <f t="shared" si="23"/>
        <v>0.87103145344709798</v>
      </c>
      <c r="P91" s="43">
        <f t="shared" si="23"/>
        <v>0.62760340178314344</v>
      </c>
      <c r="Q91" s="43">
        <f t="shared" si="23"/>
        <v>0.54752218235619199</v>
      </c>
      <c r="R91" s="43">
        <f t="shared" si="23"/>
        <v>0.77829049113309245</v>
      </c>
      <c r="S91" s="43">
        <f t="shared" si="23"/>
        <v>1.2295784111652532</v>
      </c>
      <c r="T91" s="43">
        <f t="shared" si="23"/>
        <v>0.72421220680844212</v>
      </c>
      <c r="U91" s="43">
        <f t="shared" si="23"/>
        <v>0.92992896274915215</v>
      </c>
      <c r="V91" s="43">
        <f t="shared" si="23"/>
        <v>1.0746986634596989</v>
      </c>
      <c r="W91" s="43">
        <f t="shared" si="23"/>
        <v>1.0920984179091238</v>
      </c>
      <c r="X91" s="43">
        <f t="shared" si="23"/>
        <v>0.56020359180403911</v>
      </c>
      <c r="Y91" s="43">
        <f t="shared" si="23"/>
        <v>0.94612957991479718</v>
      </c>
      <c r="Z91" s="43">
        <f t="shared" si="23"/>
        <v>0.98249772058941931</v>
      </c>
      <c r="AA91" s="43">
        <f t="shared" si="23"/>
        <v>0.89247401528522241</v>
      </c>
      <c r="AB91" s="43">
        <f t="shared" si="23"/>
        <v>0.95232636173378116</v>
      </c>
      <c r="AC91" s="43">
        <f t="shared" si="23"/>
        <v>1.0518628490081776</v>
      </c>
      <c r="AD91" s="43">
        <f t="shared" si="23"/>
        <v>0.95232244781277808</v>
      </c>
      <c r="AE91" s="43">
        <f t="shared" si="23"/>
        <v>1.1485972488216583</v>
      </c>
      <c r="AF91" s="43">
        <f t="shared" si="23"/>
        <v>1.7446401158073526</v>
      </c>
      <c r="AG91" s="43">
        <f t="shared" si="23"/>
        <v>0.71468851380126319</v>
      </c>
      <c r="AH91" s="43">
        <f t="shared" si="23"/>
        <v>0.75490620220744675</v>
      </c>
      <c r="AI91" s="43">
        <f t="shared" si="23"/>
        <v>0.66205054484575221</v>
      </c>
      <c r="AJ91" s="26"/>
      <c r="AK91" s="27"/>
      <c r="AL91" s="28"/>
      <c r="AM91" s="29"/>
      <c r="AN91" s="29"/>
    </row>
    <row r="92" spans="1:40" ht="12" customHeight="1" x14ac:dyDescent="0.25">
      <c r="A92" s="40"/>
      <c r="B92" s="41" t="s">
        <v>52</v>
      </c>
      <c r="C92" s="43">
        <f t="shared" si="23"/>
        <v>0.76488862768598165</v>
      </c>
      <c r="D92" s="43">
        <f t="shared" si="23"/>
        <v>0.7348033544221515</v>
      </c>
      <c r="E92" s="43">
        <f t="shared" si="23"/>
        <v>0.91546056957710431</v>
      </c>
      <c r="F92" s="43">
        <f t="shared" si="23"/>
        <v>0.93830417606478311</v>
      </c>
      <c r="G92" s="43">
        <f t="shared" si="23"/>
        <v>0.89632357671804908</v>
      </c>
      <c r="H92" s="43">
        <f t="shared" si="23"/>
        <v>0.93688423036341062</v>
      </c>
      <c r="I92" s="43">
        <f t="shared" si="23"/>
        <v>0.98893060583918058</v>
      </c>
      <c r="J92" s="43">
        <f t="shared" si="23"/>
        <v>0.77279894739207233</v>
      </c>
      <c r="K92" s="43">
        <f t="shared" si="23"/>
        <v>0.72079437790817835</v>
      </c>
      <c r="L92" s="43">
        <f t="shared" si="23"/>
        <v>0.78462024652979612</v>
      </c>
      <c r="M92" s="43">
        <f t="shared" si="23"/>
        <v>0.84320120183375913</v>
      </c>
      <c r="N92" s="43">
        <f t="shared" si="23"/>
        <v>0.70084255609451074</v>
      </c>
      <c r="O92" s="43">
        <f t="shared" si="23"/>
        <v>0.70212464657583318</v>
      </c>
      <c r="P92" s="43">
        <f t="shared" si="23"/>
        <v>0.78277607057114407</v>
      </c>
      <c r="Q92" s="43">
        <f t="shared" si="23"/>
        <v>0.69938599335006069</v>
      </c>
      <c r="R92" s="43">
        <f t="shared" si="23"/>
        <v>0.65865660312199692</v>
      </c>
      <c r="S92" s="43">
        <f t="shared" si="23"/>
        <v>0.71666214162954622</v>
      </c>
      <c r="T92" s="43">
        <f t="shared" si="23"/>
        <v>0.60558992130779044</v>
      </c>
      <c r="U92" s="43">
        <f t="shared" si="23"/>
        <v>0.52612081261228183</v>
      </c>
      <c r="V92" s="43">
        <f t="shared" si="23"/>
        <v>0.5574801910925542</v>
      </c>
      <c r="W92" s="43">
        <f t="shared" si="23"/>
        <v>0.59708215241874896</v>
      </c>
      <c r="X92" s="43">
        <f t="shared" si="23"/>
        <v>0.63588883217152448</v>
      </c>
      <c r="Y92" s="43">
        <f t="shared" si="23"/>
        <v>0.53387440859112512</v>
      </c>
      <c r="Z92" s="43">
        <f t="shared" si="23"/>
        <v>0.55116530410835951</v>
      </c>
      <c r="AA92" s="43">
        <f t="shared" si="23"/>
        <v>0.64556890246845322</v>
      </c>
      <c r="AB92" s="43">
        <f t="shared" si="23"/>
        <v>0.56568823021324321</v>
      </c>
      <c r="AC92" s="43">
        <f t="shared" si="23"/>
        <v>0.65331094920534283</v>
      </c>
      <c r="AD92" s="43">
        <f t="shared" si="23"/>
        <v>0.56026571633164934</v>
      </c>
      <c r="AE92" s="43">
        <f t="shared" si="23"/>
        <v>0.52416284561249549</v>
      </c>
      <c r="AF92" s="43">
        <f t="shared" si="23"/>
        <v>0.58492573636965794</v>
      </c>
      <c r="AG92" s="43">
        <f t="shared" si="23"/>
        <v>0.59329033340680537</v>
      </c>
      <c r="AH92" s="43">
        <f t="shared" si="23"/>
        <v>0.59351269709710852</v>
      </c>
      <c r="AI92" s="43">
        <f t="shared" si="23"/>
        <v>0.66319605273808691</v>
      </c>
      <c r="AJ92" s="26"/>
      <c r="AK92" s="27"/>
      <c r="AL92" s="28"/>
      <c r="AM92" s="29"/>
      <c r="AN92" s="29"/>
    </row>
    <row r="93" spans="1:40" ht="12" customHeight="1" x14ac:dyDescent="0.25">
      <c r="A93" s="40"/>
      <c r="B93" s="41" t="s">
        <v>427</v>
      </c>
      <c r="C93" s="43">
        <f t="shared" si="23"/>
        <v>1.2535748253641481</v>
      </c>
      <c r="D93" s="43">
        <f t="shared" si="23"/>
        <v>1.157149491309678</v>
      </c>
      <c r="E93" s="43">
        <f t="shared" si="23"/>
        <v>0.9626845194684539</v>
      </c>
      <c r="F93" s="43">
        <f t="shared" si="23"/>
        <v>0.98629857421210532</v>
      </c>
      <c r="G93" s="43">
        <f t="shared" si="23"/>
        <v>1.1583978247800468</v>
      </c>
      <c r="H93" s="43">
        <f t="shared" si="23"/>
        <v>1.2271386286042751</v>
      </c>
      <c r="I93" s="43">
        <f t="shared" si="23"/>
        <v>0.69973688322873051</v>
      </c>
      <c r="J93" s="43">
        <f t="shared" si="23"/>
        <v>0.42541441885399567</v>
      </c>
      <c r="K93" s="43">
        <f t="shared" si="23"/>
        <v>0.39300633694408521</v>
      </c>
      <c r="L93" s="43">
        <f t="shared" si="23"/>
        <v>0.48890685773608888</v>
      </c>
      <c r="M93" s="43">
        <f t="shared" si="23"/>
        <v>0.47479665443356411</v>
      </c>
      <c r="N93" s="43">
        <f t="shared" si="23"/>
        <v>0.43511715936113138</v>
      </c>
      <c r="O93" s="43">
        <f t="shared" si="23"/>
        <v>0.50998641269868139</v>
      </c>
      <c r="P93" s="43">
        <f t="shared" si="23"/>
        <v>0.54366269507638743</v>
      </c>
      <c r="Q93" s="43">
        <f t="shared" si="23"/>
        <v>0.52041282201981831</v>
      </c>
      <c r="R93" s="43">
        <f t="shared" si="23"/>
        <v>0.46088299294436913</v>
      </c>
      <c r="S93" s="43">
        <f t="shared" si="23"/>
        <v>0.73537487340828456</v>
      </c>
      <c r="T93" s="43">
        <f t="shared" si="23"/>
        <v>0.78955963153874398</v>
      </c>
      <c r="U93" s="43">
        <f t="shared" si="23"/>
        <v>0.70224704970448948</v>
      </c>
      <c r="V93" s="43">
        <f t="shared" si="23"/>
        <v>0.61743604414711495</v>
      </c>
      <c r="W93" s="43">
        <f t="shared" si="23"/>
        <v>0.72545346558689017</v>
      </c>
      <c r="X93" s="43">
        <f t="shared" si="23"/>
        <v>0.61915256774120253</v>
      </c>
      <c r="Y93" s="43">
        <f t="shared" si="23"/>
        <v>0.60392598858628721</v>
      </c>
      <c r="Z93" s="43">
        <f t="shared" si="23"/>
        <v>0.66613792162447072</v>
      </c>
      <c r="AA93" s="43">
        <f t="shared" si="23"/>
        <v>0.66531346601527486</v>
      </c>
      <c r="AB93" s="43">
        <f t="shared" si="23"/>
        <v>0.6347149526400645</v>
      </c>
      <c r="AC93" s="43">
        <f t="shared" si="23"/>
        <v>0.66916653684379446</v>
      </c>
      <c r="AD93" s="43">
        <f t="shared" si="23"/>
        <v>0.57571749765477875</v>
      </c>
      <c r="AE93" s="43">
        <f t="shared" si="23"/>
        <v>0.44609742962875581</v>
      </c>
      <c r="AF93" s="43">
        <f t="shared" si="23"/>
        <v>0.46181823724159193</v>
      </c>
      <c r="AG93" s="43">
        <f t="shared" si="23"/>
        <v>0.55708946937243309</v>
      </c>
      <c r="AH93" s="43">
        <f t="shared" si="23"/>
        <v>0.53509487194468053</v>
      </c>
      <c r="AI93" s="43">
        <f t="shared" si="23"/>
        <v>0.62240647833356655</v>
      </c>
      <c r="AJ93" s="26"/>
      <c r="AK93" s="27"/>
      <c r="AL93" s="28"/>
      <c r="AM93" s="29"/>
      <c r="AN93" s="29"/>
    </row>
    <row r="94" spans="1:40" ht="12" customHeight="1" x14ac:dyDescent="0.25">
      <c r="A94" s="40"/>
      <c r="B94" s="41"/>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26"/>
      <c r="AK94" s="27"/>
      <c r="AL94" s="28"/>
      <c r="AM94" s="29"/>
      <c r="AN94" s="29"/>
    </row>
    <row r="95" spans="1:40" ht="12" customHeight="1" thickBot="1" x14ac:dyDescent="0.3">
      <c r="A95" s="34"/>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24"/>
      <c r="AK95" s="27"/>
      <c r="AL95" s="28"/>
      <c r="AM95" s="28"/>
      <c r="AN95" s="31"/>
    </row>
    <row r="96" spans="1:40" ht="12" customHeight="1" thickTop="1" x14ac:dyDescent="0.25">
      <c r="A96" s="44" t="s">
        <v>567</v>
      </c>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7"/>
      <c r="AL96" s="28"/>
      <c r="AM96" s="28"/>
      <c r="AN96" s="31"/>
    </row>
    <row r="97" spans="1:40" ht="12" customHeight="1" x14ac:dyDescent="0.25">
      <c r="A97" s="45"/>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7"/>
      <c r="AL97" s="47"/>
      <c r="AM97" s="47"/>
      <c r="AN97" s="46"/>
    </row>
    <row r="98" spans="1:40" ht="12" customHeight="1" x14ac:dyDescent="0.25">
      <c r="A98" s="45"/>
      <c r="B98" s="48"/>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28"/>
      <c r="AL98" s="28"/>
      <c r="AM98" s="28"/>
      <c r="AN98" s="31"/>
    </row>
    <row r="99" spans="1:40" ht="12" customHeight="1" x14ac:dyDescent="0.25">
      <c r="A99" s="45"/>
      <c r="B99" s="48"/>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28"/>
      <c r="AL99" s="28"/>
      <c r="AM99" s="28"/>
      <c r="AN99" s="31"/>
    </row>
    <row r="100" spans="1:40" ht="12" customHeight="1" x14ac:dyDescent="0.25">
      <c r="A100" s="45"/>
      <c r="B100" s="48"/>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28"/>
      <c r="AL100" s="28"/>
      <c r="AM100" s="28"/>
      <c r="AN100" s="31"/>
    </row>
    <row r="101" spans="1:40" ht="12" customHeight="1" x14ac:dyDescent="0.25">
      <c r="A101" s="45"/>
      <c r="B101" s="48"/>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28"/>
      <c r="AL101" s="28"/>
      <c r="AM101" s="28"/>
      <c r="AN101" s="31"/>
    </row>
    <row r="102" spans="1:40" ht="12" customHeight="1" x14ac:dyDescent="0.25">
      <c r="A102" s="45"/>
      <c r="B102" s="48"/>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28"/>
      <c r="AL102" s="28"/>
      <c r="AM102" s="28"/>
      <c r="AN102" s="31"/>
    </row>
    <row r="103" spans="1:40" ht="12" customHeight="1" x14ac:dyDescent="0.25">
      <c r="AJ103" s="31"/>
      <c r="AK103" s="28"/>
      <c r="AL103" s="28"/>
      <c r="AM103" s="28"/>
      <c r="AN103" s="31"/>
    </row>
    <row r="104" spans="1:40" ht="12" customHeight="1" x14ac:dyDescent="0.25">
      <c r="A104" s="45"/>
      <c r="B104" s="48"/>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28"/>
      <c r="AL104" s="28"/>
      <c r="AM104" s="28"/>
      <c r="AN104" s="31"/>
    </row>
    <row r="105" spans="1:40" ht="12" customHeight="1" x14ac:dyDescent="0.25">
      <c r="A105" s="45"/>
      <c r="B105" s="48"/>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28"/>
      <c r="AL105" s="28"/>
      <c r="AM105" s="28"/>
      <c r="AN105" s="31"/>
    </row>
    <row r="106" spans="1:40" ht="12" customHeight="1" x14ac:dyDescent="0.25">
      <c r="A106" s="45"/>
      <c r="B106" s="48"/>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28"/>
      <c r="AL106" s="28"/>
      <c r="AM106" s="28"/>
      <c r="AN106" s="31"/>
    </row>
    <row r="107" spans="1:40" ht="12" customHeight="1" x14ac:dyDescent="0.25">
      <c r="A107" s="45"/>
      <c r="B107" s="48"/>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28"/>
      <c r="AL107" s="28"/>
      <c r="AM107" s="28"/>
      <c r="AN107" s="31"/>
    </row>
    <row r="108" spans="1:40" ht="12" customHeight="1" x14ac:dyDescent="0.25">
      <c r="A108" s="45"/>
      <c r="B108" s="48"/>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28"/>
      <c r="AL108" s="28"/>
      <c r="AM108" s="28"/>
      <c r="AN108" s="31"/>
    </row>
    <row r="109" spans="1:40" ht="12" customHeight="1" x14ac:dyDescent="0.25">
      <c r="A109" s="45"/>
      <c r="B109" s="48"/>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28"/>
      <c r="AL109" s="28"/>
      <c r="AM109" s="28"/>
      <c r="AN109" s="31"/>
    </row>
    <row r="110" spans="1:40" ht="12" customHeight="1" x14ac:dyDescent="0.25">
      <c r="A110" s="45"/>
      <c r="B110" s="48"/>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28"/>
      <c r="AL110" s="28"/>
      <c r="AM110" s="28"/>
      <c r="AN110" s="31"/>
    </row>
    <row r="111" spans="1:40" ht="12" customHeight="1" x14ac:dyDescent="0.25">
      <c r="A111" s="45"/>
      <c r="B111" s="48"/>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28"/>
      <c r="AL111" s="28"/>
      <c r="AM111" s="28"/>
      <c r="AN111" s="31"/>
    </row>
    <row r="112" spans="1:40" ht="12" customHeight="1" x14ac:dyDescent="0.25">
      <c r="A112" s="45"/>
      <c r="B112" s="48"/>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28"/>
      <c r="AL112" s="28"/>
      <c r="AM112" s="28"/>
      <c r="AN112" s="31"/>
    </row>
    <row r="113" spans="1:40" ht="12" customHeight="1" x14ac:dyDescent="0.25">
      <c r="A113" s="45"/>
      <c r="B113" s="48"/>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c r="AJ113" s="31"/>
      <c r="AK113" s="28"/>
      <c r="AL113" s="28"/>
      <c r="AM113" s="28"/>
      <c r="AN113" s="31"/>
    </row>
    <row r="114" spans="1:40" ht="12" customHeight="1" x14ac:dyDescent="0.25">
      <c r="A114" s="45"/>
      <c r="B114" s="48"/>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28"/>
      <c r="AL114" s="28"/>
      <c r="AM114" s="28"/>
      <c r="AN114" s="31"/>
    </row>
    <row r="115" spans="1:40" ht="12" customHeight="1" x14ac:dyDescent="0.25">
      <c r="A115" s="45"/>
      <c r="B115" s="48"/>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28"/>
      <c r="AL115" s="28"/>
      <c r="AM115" s="28"/>
      <c r="AN115" s="31"/>
    </row>
    <row r="116" spans="1:40" ht="12" customHeight="1" x14ac:dyDescent="0.25">
      <c r="A116" s="45"/>
      <c r="B116" s="48"/>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31"/>
      <c r="AJ116" s="31"/>
      <c r="AK116" s="28"/>
      <c r="AL116" s="28"/>
      <c r="AM116" s="28"/>
      <c r="AN116" s="31"/>
    </row>
    <row r="117" spans="1:40" ht="12" customHeight="1" x14ac:dyDescent="0.25">
      <c r="A117" s="45"/>
      <c r="B117" s="48"/>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31"/>
      <c r="AJ117" s="31"/>
      <c r="AK117" s="28"/>
      <c r="AL117" s="28"/>
      <c r="AM117" s="28"/>
      <c r="AN117" s="31"/>
    </row>
    <row r="118" spans="1:40" ht="12" customHeight="1" x14ac:dyDescent="0.25">
      <c r="A118" s="45"/>
      <c r="B118" s="48"/>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28"/>
      <c r="AL118" s="28"/>
      <c r="AM118" s="28"/>
      <c r="AN118" s="31"/>
    </row>
    <row r="119" spans="1:40" ht="12" customHeight="1" x14ac:dyDescent="0.25">
      <c r="A119" s="45"/>
      <c r="B119" s="48"/>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28"/>
      <c r="AL119" s="28"/>
      <c r="AM119" s="28"/>
      <c r="AN119" s="31"/>
    </row>
    <row r="120" spans="1:40" ht="12" customHeight="1" x14ac:dyDescent="0.25">
      <c r="A120" s="45"/>
      <c r="B120" s="48"/>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28"/>
      <c r="AL120" s="28"/>
      <c r="AM120" s="28"/>
      <c r="AN120" s="31"/>
    </row>
    <row r="121" spans="1:40" ht="12" customHeight="1" x14ac:dyDescent="0.25">
      <c r="A121" s="45"/>
      <c r="B121" s="48"/>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31"/>
      <c r="AJ121" s="31"/>
      <c r="AK121" s="28"/>
      <c r="AL121" s="28"/>
      <c r="AM121" s="28"/>
      <c r="AN121" s="31"/>
    </row>
    <row r="122" spans="1:40" ht="12" customHeight="1" x14ac:dyDescent="0.25">
      <c r="A122" s="45"/>
      <c r="B122" s="48"/>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c r="AJ122" s="31"/>
      <c r="AK122" s="28"/>
      <c r="AL122" s="28"/>
      <c r="AM122" s="28"/>
      <c r="AN122" s="31"/>
    </row>
    <row r="123" spans="1:40" ht="12" customHeight="1" x14ac:dyDescent="0.25">
      <c r="A123" s="45"/>
      <c r="B123" s="48"/>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28"/>
      <c r="AL123" s="28"/>
      <c r="AM123" s="28"/>
      <c r="AN123" s="31"/>
    </row>
    <row r="124" spans="1:40" ht="12" customHeight="1" x14ac:dyDescent="0.25">
      <c r="A124" s="45"/>
      <c r="B124" s="48"/>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31"/>
      <c r="AJ124" s="31"/>
      <c r="AK124" s="28"/>
      <c r="AL124" s="28"/>
      <c r="AM124" s="28"/>
      <c r="AN124" s="31"/>
    </row>
    <row r="125" spans="1:40" ht="12" customHeight="1" x14ac:dyDescent="0.25">
      <c r="A125" s="45"/>
      <c r="B125" s="49"/>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c r="AK125" s="28"/>
      <c r="AL125" s="28"/>
      <c r="AM125" s="28"/>
      <c r="AN125" s="31"/>
    </row>
    <row r="126" spans="1:40" ht="12" customHeight="1" x14ac:dyDescent="0.25">
      <c r="A126" s="45"/>
      <c r="B126" s="48"/>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28"/>
      <c r="AL126" s="28"/>
      <c r="AM126" s="28"/>
      <c r="AN126" s="31"/>
    </row>
    <row r="127" spans="1:40" ht="12" customHeight="1" x14ac:dyDescent="0.25">
      <c r="A127" s="45"/>
      <c r="B127" s="48"/>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28"/>
      <c r="AL127" s="28"/>
      <c r="AM127" s="28"/>
      <c r="AN127" s="31"/>
    </row>
    <row r="128" spans="1:40" ht="12" customHeight="1" x14ac:dyDescent="0.25">
      <c r="A128" s="45"/>
      <c r="B128" s="48"/>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28"/>
      <c r="AL128" s="28"/>
      <c r="AM128" s="28"/>
      <c r="AN128" s="31"/>
    </row>
    <row r="129" spans="1:40" ht="12" customHeight="1" x14ac:dyDescent="0.25">
      <c r="A129" s="45"/>
      <c r="B129" s="48"/>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28"/>
      <c r="AL129" s="28"/>
      <c r="AM129" s="28"/>
      <c r="AN129" s="31"/>
    </row>
    <row r="130" spans="1:40" ht="12" customHeight="1" x14ac:dyDescent="0.25">
      <c r="A130" s="45"/>
      <c r="B130" s="48"/>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28"/>
      <c r="AL130" s="28"/>
      <c r="AM130" s="28"/>
      <c r="AN130" s="31"/>
    </row>
    <row r="131" spans="1:40" ht="12" customHeight="1" x14ac:dyDescent="0.25">
      <c r="A131" s="45"/>
      <c r="B131" s="48"/>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c r="AK131" s="28"/>
      <c r="AL131" s="28"/>
      <c r="AM131" s="28"/>
      <c r="AN131" s="31"/>
    </row>
    <row r="132" spans="1:40" ht="12" customHeight="1" x14ac:dyDescent="0.25">
      <c r="A132" s="45"/>
      <c r="B132" s="48"/>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28"/>
      <c r="AL132" s="28"/>
      <c r="AM132" s="28"/>
      <c r="AN132" s="31"/>
    </row>
    <row r="133" spans="1:40" ht="12" customHeight="1" x14ac:dyDescent="0.25">
      <c r="A133" s="45"/>
      <c r="B133" s="48"/>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c r="AK133" s="28"/>
      <c r="AL133" s="28"/>
      <c r="AM133" s="28"/>
      <c r="AN133" s="31"/>
    </row>
    <row r="134" spans="1:40" ht="12" customHeight="1" x14ac:dyDescent="0.25">
      <c r="A134" s="45"/>
      <c r="B134" s="48"/>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31"/>
      <c r="AJ134" s="31"/>
      <c r="AK134" s="28"/>
      <c r="AL134" s="28"/>
      <c r="AM134" s="28"/>
      <c r="AN134" s="31"/>
    </row>
    <row r="135" spans="1:40" ht="12" customHeight="1" x14ac:dyDescent="0.25">
      <c r="A135" s="45"/>
      <c r="B135" s="48"/>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c r="AJ135" s="31"/>
      <c r="AK135" s="28"/>
      <c r="AL135" s="28"/>
      <c r="AM135" s="28"/>
      <c r="AN135" s="31"/>
    </row>
    <row r="136" spans="1:40" ht="12" customHeight="1" x14ac:dyDescent="0.25">
      <c r="A136" s="45"/>
      <c r="B136" s="48"/>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28"/>
      <c r="AL136" s="28"/>
      <c r="AM136" s="28"/>
      <c r="AN136" s="31"/>
    </row>
    <row r="137" spans="1:40" ht="12" customHeight="1" x14ac:dyDescent="0.25">
      <c r="A137" s="45"/>
      <c r="B137" s="48"/>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28"/>
      <c r="AL137" s="28"/>
      <c r="AM137" s="28"/>
      <c r="AN137" s="31"/>
    </row>
    <row r="138" spans="1:40" ht="12" customHeight="1" x14ac:dyDescent="0.25">
      <c r="A138" s="45"/>
      <c r="B138" s="48"/>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c r="AJ138" s="31"/>
      <c r="AK138" s="28"/>
      <c r="AL138" s="28"/>
      <c r="AM138" s="28"/>
      <c r="AN138" s="31"/>
    </row>
    <row r="139" spans="1:40" ht="12" customHeight="1" x14ac:dyDescent="0.25">
      <c r="A139" s="45"/>
      <c r="B139" s="48"/>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28"/>
      <c r="AL139" s="28"/>
      <c r="AM139" s="28"/>
      <c r="AN139" s="31"/>
    </row>
    <row r="140" spans="1:40" ht="12" customHeight="1" x14ac:dyDescent="0.25">
      <c r="A140" s="45"/>
      <c r="B140" s="48"/>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31"/>
      <c r="AJ140" s="31"/>
      <c r="AK140" s="28"/>
      <c r="AL140" s="28"/>
      <c r="AM140" s="28"/>
      <c r="AN140" s="31"/>
    </row>
    <row r="141" spans="1:40" ht="12" customHeight="1" x14ac:dyDescent="0.25">
      <c r="A141" s="45"/>
      <c r="B141" s="48"/>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28"/>
      <c r="AL141" s="28"/>
      <c r="AM141" s="28"/>
      <c r="AN141" s="31"/>
    </row>
    <row r="142" spans="1:40" ht="12" customHeight="1" x14ac:dyDescent="0.25">
      <c r="A142" s="45"/>
      <c r="B142" s="48"/>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28"/>
      <c r="AL142" s="28"/>
      <c r="AM142" s="28"/>
      <c r="AN142" s="31"/>
    </row>
    <row r="143" spans="1:40" ht="12" customHeight="1" x14ac:dyDescent="0.25">
      <c r="A143" s="45"/>
      <c r="B143" s="48"/>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28"/>
      <c r="AL143" s="28"/>
      <c r="AM143" s="28"/>
      <c r="AN143" s="31"/>
    </row>
    <row r="144" spans="1:40" ht="12" customHeight="1" x14ac:dyDescent="0.25">
      <c r="A144" s="45"/>
      <c r="B144" s="48"/>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28"/>
      <c r="AL144" s="28"/>
      <c r="AM144" s="28"/>
      <c r="AN144" s="31"/>
    </row>
    <row r="145" spans="1:40" ht="12" customHeight="1" x14ac:dyDescent="0.25">
      <c r="A145" s="45"/>
      <c r="B145" s="48"/>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28"/>
      <c r="AL145" s="28"/>
      <c r="AM145" s="28"/>
      <c r="AN145" s="31"/>
    </row>
    <row r="146" spans="1:40" ht="12" customHeight="1" x14ac:dyDescent="0.25">
      <c r="A146" s="45"/>
      <c r="B146" s="48"/>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28"/>
      <c r="AL146" s="28"/>
      <c r="AM146" s="28"/>
      <c r="AN146" s="31"/>
    </row>
    <row r="147" spans="1:40" ht="12" customHeight="1" x14ac:dyDescent="0.25">
      <c r="A147" s="45"/>
      <c r="B147" s="48"/>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28"/>
      <c r="AL147" s="28"/>
      <c r="AM147" s="28"/>
      <c r="AN147" s="31"/>
    </row>
    <row r="148" spans="1:40" ht="12" customHeight="1" x14ac:dyDescent="0.25">
      <c r="A148" s="45"/>
      <c r="B148" s="48"/>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28"/>
      <c r="AL148" s="28"/>
      <c r="AM148" s="28"/>
      <c r="AN148" s="31"/>
    </row>
    <row r="149" spans="1:40" ht="12" customHeight="1" x14ac:dyDescent="0.25">
      <c r="A149" s="45"/>
      <c r="B149" s="48"/>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c r="AK149" s="28"/>
      <c r="AL149" s="28"/>
      <c r="AM149" s="28"/>
      <c r="AN149" s="31"/>
    </row>
    <row r="150" spans="1:40" ht="12" customHeight="1" x14ac:dyDescent="0.25">
      <c r="A150" s="45"/>
      <c r="B150" s="48"/>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28"/>
      <c r="AL150" s="28"/>
      <c r="AM150" s="28"/>
      <c r="AN150" s="31"/>
    </row>
    <row r="151" spans="1:40" ht="12" customHeight="1" x14ac:dyDescent="0.25">
      <c r="A151" s="45"/>
      <c r="B151" s="48"/>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28"/>
      <c r="AL151" s="28"/>
      <c r="AM151" s="28"/>
      <c r="AN151" s="31"/>
    </row>
    <row r="152" spans="1:40" ht="12" customHeight="1" x14ac:dyDescent="0.25">
      <c r="A152" s="45"/>
      <c r="B152" s="48"/>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28"/>
      <c r="AL152" s="28"/>
      <c r="AM152" s="28"/>
      <c r="AN152" s="31"/>
    </row>
    <row r="153" spans="1:40" ht="12" customHeight="1" x14ac:dyDescent="0.25">
      <c r="A153" s="45"/>
      <c r="B153" s="48"/>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28"/>
      <c r="AL153" s="28"/>
      <c r="AM153" s="28"/>
      <c r="AN153" s="31"/>
    </row>
    <row r="154" spans="1:40" ht="12" customHeight="1" x14ac:dyDescent="0.25">
      <c r="A154" s="45"/>
      <c r="B154" s="48"/>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28"/>
      <c r="AL154" s="28"/>
      <c r="AM154" s="28"/>
      <c r="AN154" s="31"/>
    </row>
    <row r="155" spans="1:40" ht="12" customHeight="1" x14ac:dyDescent="0.25">
      <c r="A155" s="45"/>
      <c r="B155" s="48"/>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28"/>
      <c r="AL155" s="28"/>
      <c r="AM155" s="28"/>
      <c r="AN155" s="31"/>
    </row>
    <row r="156" spans="1:40" ht="12" customHeight="1" x14ac:dyDescent="0.25">
      <c r="A156" s="45"/>
      <c r="B156" s="48"/>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28"/>
      <c r="AL156" s="28"/>
      <c r="AM156" s="28"/>
      <c r="AN156" s="31"/>
    </row>
    <row r="157" spans="1:40" ht="12" customHeight="1" x14ac:dyDescent="0.25">
      <c r="A157" s="45"/>
      <c r="B157" s="48"/>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28"/>
      <c r="AL157" s="28"/>
      <c r="AM157" s="28"/>
      <c r="AN157" s="31"/>
    </row>
    <row r="158" spans="1:40" ht="12" customHeight="1" x14ac:dyDescent="0.25">
      <c r="A158" s="45"/>
      <c r="B158" s="48"/>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28"/>
      <c r="AL158" s="28"/>
      <c r="AM158" s="28"/>
      <c r="AN158" s="31"/>
    </row>
    <row r="159" spans="1:40" ht="12" customHeight="1" x14ac:dyDescent="0.25">
      <c r="A159" s="45"/>
      <c r="B159" s="48"/>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28"/>
      <c r="AL159" s="28"/>
      <c r="AM159" s="28"/>
      <c r="AN159" s="31"/>
    </row>
    <row r="160" spans="1:40" ht="12" customHeight="1" x14ac:dyDescent="0.25">
      <c r="A160" s="45"/>
      <c r="B160" s="48"/>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28"/>
      <c r="AL160" s="28"/>
      <c r="AM160" s="28"/>
      <c r="AN160" s="31"/>
    </row>
    <row r="161" spans="1:40" ht="12" customHeight="1" x14ac:dyDescent="0.25">
      <c r="A161" s="45"/>
      <c r="B161" s="48"/>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28"/>
      <c r="AL161" s="28"/>
      <c r="AM161" s="28"/>
      <c r="AN161" s="31"/>
    </row>
    <row r="162" spans="1:40" ht="12" customHeight="1" x14ac:dyDescent="0.25">
      <c r="A162" s="45"/>
      <c r="B162" s="48"/>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28"/>
      <c r="AL162" s="28"/>
      <c r="AM162" s="28"/>
      <c r="AN162" s="31"/>
    </row>
    <row r="163" spans="1:40" ht="12" customHeight="1" x14ac:dyDescent="0.25">
      <c r="A163" s="45"/>
      <c r="B163" s="48"/>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28"/>
      <c r="AL163" s="28"/>
      <c r="AM163" s="28"/>
      <c r="AN163" s="31"/>
    </row>
    <row r="164" spans="1:40" ht="12" customHeight="1" x14ac:dyDescent="0.25">
      <c r="A164" s="45"/>
      <c r="B164" s="48"/>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28"/>
      <c r="AL164" s="28"/>
      <c r="AM164" s="28"/>
      <c r="AN164" s="31"/>
    </row>
    <row r="165" spans="1:40" ht="12" customHeight="1" x14ac:dyDescent="0.25">
      <c r="A165" s="45"/>
      <c r="B165" s="48"/>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28"/>
      <c r="AL165" s="28"/>
      <c r="AM165" s="28"/>
      <c r="AN165" s="31"/>
    </row>
    <row r="166" spans="1:40" ht="12" customHeight="1" x14ac:dyDescent="0.25">
      <c r="A166" s="45"/>
      <c r="B166" s="48"/>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28"/>
      <c r="AL166" s="28"/>
      <c r="AM166" s="28"/>
      <c r="AN166" s="31"/>
    </row>
    <row r="167" spans="1:40" ht="12" customHeight="1" x14ac:dyDescent="0.25">
      <c r="A167" s="45"/>
      <c r="B167" s="48"/>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28"/>
      <c r="AL167" s="28"/>
      <c r="AM167" s="28"/>
      <c r="AN167" s="31"/>
    </row>
    <row r="168" spans="1:40" ht="12" customHeight="1" x14ac:dyDescent="0.25">
      <c r="A168" s="45"/>
      <c r="B168" s="50"/>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28"/>
      <c r="AL168" s="28"/>
      <c r="AM168" s="28"/>
      <c r="AN168" s="31"/>
    </row>
    <row r="169" spans="1:40" ht="12" customHeight="1" x14ac:dyDescent="0.25">
      <c r="A169" s="45"/>
      <c r="B169" s="48"/>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c r="AK169" s="28"/>
      <c r="AL169" s="28"/>
      <c r="AM169" s="28"/>
      <c r="AN169" s="31"/>
    </row>
    <row r="170" spans="1:40" ht="12" customHeight="1" x14ac:dyDescent="0.25">
      <c r="A170" s="45"/>
      <c r="B170" s="48"/>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28"/>
      <c r="AL170" s="28"/>
      <c r="AM170" s="28"/>
      <c r="AN170" s="31"/>
    </row>
    <row r="171" spans="1:40" ht="12" customHeight="1" x14ac:dyDescent="0.25">
      <c r="A171" s="45"/>
      <c r="B171" s="48"/>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28"/>
      <c r="AL171" s="28"/>
      <c r="AM171" s="28"/>
      <c r="AN171" s="31"/>
    </row>
    <row r="172" spans="1:40" ht="12" customHeight="1" x14ac:dyDescent="0.25">
      <c r="A172" s="45"/>
      <c r="B172" s="48"/>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28"/>
      <c r="AL172" s="28"/>
      <c r="AM172" s="28"/>
      <c r="AN172" s="31"/>
    </row>
    <row r="173" spans="1:40" ht="12" customHeight="1" x14ac:dyDescent="0.25">
      <c r="A173" s="45"/>
      <c r="B173" s="48"/>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28"/>
      <c r="AL173" s="28"/>
      <c r="AM173" s="28"/>
      <c r="AN173" s="31"/>
    </row>
    <row r="174" spans="1:40" ht="12" customHeight="1" x14ac:dyDescent="0.25">
      <c r="A174" s="45"/>
      <c r="B174" s="48"/>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28"/>
      <c r="AL174" s="28"/>
      <c r="AM174" s="28"/>
      <c r="AN174" s="31"/>
    </row>
    <row r="175" spans="1:40" ht="12" customHeight="1" x14ac:dyDescent="0.25">
      <c r="A175" s="45"/>
      <c r="B175" s="48"/>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28"/>
      <c r="AL175" s="28"/>
      <c r="AM175" s="28"/>
      <c r="AN175" s="31"/>
    </row>
    <row r="176" spans="1:40" ht="12" customHeight="1" x14ac:dyDescent="0.25">
      <c r="A176" s="45"/>
      <c r="B176" s="48"/>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28"/>
      <c r="AL176" s="28"/>
      <c r="AM176" s="28"/>
      <c r="AN176" s="31"/>
    </row>
    <row r="177" spans="1:40" ht="12" customHeight="1" x14ac:dyDescent="0.25">
      <c r="A177" s="45"/>
      <c r="B177" s="48"/>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31"/>
      <c r="AJ177" s="31"/>
      <c r="AK177" s="28"/>
      <c r="AL177" s="28"/>
      <c r="AM177" s="28"/>
      <c r="AN177" s="31"/>
    </row>
    <row r="178" spans="1:40" ht="12" customHeight="1" x14ac:dyDescent="0.25">
      <c r="A178" s="45"/>
      <c r="B178" s="48"/>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31"/>
      <c r="AJ178" s="31"/>
      <c r="AK178" s="28"/>
      <c r="AL178" s="28"/>
      <c r="AM178" s="28"/>
      <c r="AN178" s="31"/>
    </row>
    <row r="179" spans="1:40" ht="12" customHeight="1" x14ac:dyDescent="0.25">
      <c r="A179" s="45"/>
      <c r="B179" s="48"/>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31"/>
      <c r="AJ179" s="31"/>
      <c r="AK179" s="28"/>
      <c r="AL179" s="28"/>
      <c r="AM179" s="28"/>
      <c r="AN179" s="31"/>
    </row>
    <row r="180" spans="1:40" ht="12" customHeight="1" x14ac:dyDescent="0.25">
      <c r="A180" s="45"/>
      <c r="B180" s="48"/>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28"/>
      <c r="AL180" s="28"/>
      <c r="AM180" s="28"/>
      <c r="AN180" s="31"/>
    </row>
    <row r="181" spans="1:40" ht="12" customHeight="1" x14ac:dyDescent="0.25">
      <c r="A181" s="51"/>
      <c r="B181" s="49"/>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31"/>
      <c r="AJ181" s="31"/>
      <c r="AK181" s="28"/>
      <c r="AL181" s="28"/>
      <c r="AM181" s="28"/>
      <c r="AN181" s="31"/>
    </row>
    <row r="182" spans="1:40" ht="12" customHeight="1" x14ac:dyDescent="0.25">
      <c r="A182" s="45"/>
      <c r="B182" s="48"/>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28"/>
      <c r="AL182" s="28"/>
      <c r="AM182" s="28"/>
      <c r="AN182" s="31"/>
    </row>
    <row r="183" spans="1:40" ht="12" customHeight="1" x14ac:dyDescent="0.25">
      <c r="A183" s="45"/>
      <c r="B183" s="48"/>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28"/>
      <c r="AL183" s="28"/>
      <c r="AM183" s="28"/>
      <c r="AN183" s="31"/>
    </row>
    <row r="184" spans="1:40" ht="12" customHeight="1" x14ac:dyDescent="0.25">
      <c r="A184" s="45"/>
      <c r="B184" s="48"/>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31"/>
      <c r="AJ184" s="31"/>
      <c r="AK184" s="28"/>
      <c r="AL184" s="28"/>
      <c r="AM184" s="28"/>
      <c r="AN184" s="31"/>
    </row>
    <row r="185" spans="1:40" ht="12" customHeight="1" x14ac:dyDescent="0.25">
      <c r="A185" s="45"/>
      <c r="B185" s="48"/>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31"/>
      <c r="AJ185" s="31"/>
      <c r="AK185" s="28"/>
      <c r="AL185" s="28"/>
      <c r="AM185" s="28"/>
      <c r="AN185" s="31"/>
    </row>
    <row r="186" spans="1:40" ht="12" customHeight="1" x14ac:dyDescent="0.25">
      <c r="A186" s="51"/>
      <c r="B186" s="49"/>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31"/>
      <c r="AJ186" s="31"/>
      <c r="AK186" s="28"/>
      <c r="AL186" s="28"/>
      <c r="AM186" s="28"/>
      <c r="AN186" s="31"/>
    </row>
    <row r="187" spans="1:40" ht="12" customHeight="1" x14ac:dyDescent="0.25">
      <c r="A187" s="45"/>
      <c r="B187" s="48"/>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28"/>
      <c r="AL187" s="28"/>
      <c r="AM187" s="28"/>
      <c r="AN187" s="31"/>
    </row>
    <row r="188" spans="1:40" ht="12" customHeight="1" x14ac:dyDescent="0.25">
      <c r="A188" s="45"/>
      <c r="B188" s="48"/>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28"/>
      <c r="AL188" s="28"/>
      <c r="AM188" s="28"/>
      <c r="AN188" s="31"/>
    </row>
    <row r="189" spans="1:40" ht="12" customHeight="1" x14ac:dyDescent="0.25">
      <c r="A189" s="45"/>
      <c r="B189" s="48"/>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28"/>
      <c r="AL189" s="28"/>
      <c r="AM189" s="28"/>
      <c r="AN189" s="31"/>
    </row>
    <row r="190" spans="1:40" ht="12" customHeight="1" x14ac:dyDescent="0.25">
      <c r="A190" s="51"/>
      <c r="B190" s="49"/>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31"/>
      <c r="AJ190" s="31"/>
      <c r="AK190" s="28"/>
      <c r="AL190" s="28"/>
      <c r="AM190" s="28"/>
      <c r="AN190" s="31"/>
    </row>
    <row r="191" spans="1:40" ht="12" customHeight="1" x14ac:dyDescent="0.25">
      <c r="A191" s="45"/>
      <c r="B191" s="48"/>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28"/>
      <c r="AL191" s="28"/>
      <c r="AM191" s="28"/>
      <c r="AN191" s="31"/>
    </row>
  </sheetData>
  <mergeCells count="5">
    <mergeCell ref="A2:AI2"/>
    <mergeCell ref="A4:AI4"/>
    <mergeCell ref="A8:AI8"/>
    <mergeCell ref="A37:AI37"/>
    <mergeCell ref="A66:AI66"/>
  </mergeCells>
  <hyperlinks>
    <hyperlink ref="A1" location="Índice!A1" display="Índice" xr:uid="{A8434BCA-7158-4FDB-916C-00BCB6C25637}"/>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18C65-BA58-4BC9-80C8-B4E4521446E8}">
  <dimension ref="A1:AN191"/>
  <sheetViews>
    <sheetView showGridLines="0" zoomScale="90" zoomScaleNormal="90" workbookViewId="0"/>
  </sheetViews>
  <sheetFormatPr baseColWidth="10" defaultColWidth="7.109375" defaultRowHeight="13.2" x14ac:dyDescent="0.25"/>
  <cols>
    <col min="1" max="1" width="6.109375" style="30" customWidth="1"/>
    <col min="2" max="2" width="10.5546875" style="30" customWidth="1"/>
    <col min="3" max="34" width="10.6640625" style="30" customWidth="1"/>
    <col min="35" max="35" width="12" style="30" bestFit="1" customWidth="1"/>
    <col min="36" max="16384" width="7.109375" style="30"/>
  </cols>
  <sheetData>
    <row r="1" spans="1:40" ht="12" customHeight="1" x14ac:dyDescent="0.25">
      <c r="A1" s="23" t="s">
        <v>424</v>
      </c>
      <c r="B1" s="24"/>
      <c r="C1" s="25"/>
      <c r="D1" s="25"/>
      <c r="E1" s="25"/>
      <c r="F1" s="25"/>
      <c r="G1" s="25"/>
      <c r="H1" s="25"/>
      <c r="I1" s="25"/>
      <c r="J1" s="25"/>
      <c r="K1" s="25"/>
      <c r="L1" s="25"/>
      <c r="M1" s="25"/>
      <c r="N1" s="25"/>
      <c r="O1" s="25"/>
      <c r="P1" s="25"/>
      <c r="Q1" s="25"/>
      <c r="R1" s="26"/>
      <c r="S1" s="26"/>
      <c r="T1" s="26"/>
      <c r="U1" s="26"/>
      <c r="V1" s="26"/>
      <c r="W1" s="26"/>
      <c r="X1" s="26"/>
      <c r="Y1" s="26"/>
      <c r="Z1" s="25"/>
      <c r="AA1" s="25"/>
      <c r="AB1" s="25"/>
      <c r="AC1" s="25"/>
      <c r="AD1" s="25"/>
      <c r="AE1" s="25"/>
      <c r="AF1" s="25"/>
      <c r="AG1" s="25"/>
      <c r="AH1" s="25"/>
      <c r="AI1" s="25"/>
      <c r="AJ1" s="25"/>
      <c r="AK1" s="27"/>
      <c r="AL1" s="28"/>
      <c r="AM1" s="28"/>
      <c r="AN1" s="29"/>
    </row>
    <row r="2" spans="1:40" ht="12" customHeight="1" x14ac:dyDescent="0.25">
      <c r="A2" s="98" t="s">
        <v>520</v>
      </c>
      <c r="B2" s="98"/>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24"/>
      <c r="AK2" s="27"/>
      <c r="AL2" s="28"/>
      <c r="AM2" s="28"/>
      <c r="AN2" s="31"/>
    </row>
    <row r="3" spans="1:40" ht="12" customHeight="1" x14ac:dyDescent="0.25">
      <c r="A3" s="32"/>
      <c r="B3" s="80"/>
      <c r="C3" s="80"/>
      <c r="D3" s="80"/>
      <c r="E3" s="80"/>
      <c r="F3" s="80"/>
      <c r="G3" s="80"/>
      <c r="H3" s="80"/>
      <c r="I3" s="80"/>
      <c r="J3" s="80"/>
      <c r="K3" s="80"/>
      <c r="L3" s="80"/>
      <c r="M3" s="80"/>
      <c r="N3" s="80"/>
      <c r="O3" s="80"/>
      <c r="P3" s="24"/>
      <c r="Q3" s="24"/>
      <c r="R3" s="24"/>
      <c r="S3" s="24"/>
      <c r="T3" s="24"/>
      <c r="U3" s="24"/>
      <c r="V3" s="24"/>
      <c r="W3" s="24"/>
      <c r="X3" s="24"/>
      <c r="Y3" s="24"/>
      <c r="Z3" s="24"/>
      <c r="AA3" s="24"/>
      <c r="AB3" s="24"/>
      <c r="AC3" s="24"/>
      <c r="AD3" s="24"/>
      <c r="AE3" s="24"/>
      <c r="AF3" s="24"/>
      <c r="AG3" s="24"/>
      <c r="AH3" s="24"/>
      <c r="AI3" s="24"/>
      <c r="AJ3" s="24"/>
      <c r="AK3" s="27"/>
      <c r="AL3" s="28"/>
      <c r="AM3" s="28"/>
      <c r="AN3" s="31"/>
    </row>
    <row r="4" spans="1:40" ht="12" customHeight="1" x14ac:dyDescent="0.25">
      <c r="A4" s="98" t="s">
        <v>563</v>
      </c>
      <c r="B4" s="98"/>
      <c r="C4" s="98"/>
      <c r="D4" s="98"/>
      <c r="E4" s="98"/>
      <c r="F4" s="98"/>
      <c r="G4" s="98"/>
      <c r="H4" s="98"/>
      <c r="I4" s="98"/>
      <c r="J4" s="98"/>
      <c r="K4" s="98"/>
      <c r="L4" s="98"/>
      <c r="M4" s="98"/>
      <c r="N4" s="98"/>
      <c r="O4" s="98"/>
      <c r="P4" s="98"/>
      <c r="Q4" s="98"/>
      <c r="R4" s="98"/>
      <c r="S4" s="98"/>
      <c r="T4" s="98"/>
      <c r="U4" s="98"/>
      <c r="V4" s="98"/>
      <c r="W4" s="98"/>
      <c r="X4" s="98"/>
      <c r="Y4" s="98"/>
      <c r="Z4" s="98"/>
      <c r="AA4" s="98"/>
      <c r="AB4" s="98"/>
      <c r="AC4" s="98"/>
      <c r="AD4" s="98"/>
      <c r="AE4" s="98"/>
      <c r="AF4" s="98"/>
      <c r="AG4" s="98"/>
      <c r="AH4" s="98"/>
      <c r="AI4" s="98"/>
      <c r="AJ4" s="24"/>
      <c r="AK4" s="27"/>
      <c r="AL4" s="28"/>
      <c r="AM4" s="28"/>
      <c r="AN4" s="31"/>
    </row>
    <row r="5" spans="1:40" ht="12" customHeight="1" thickBot="1" x14ac:dyDescent="0.3">
      <c r="A5" s="34"/>
      <c r="B5" s="35"/>
      <c r="C5" s="35"/>
      <c r="D5" s="35"/>
      <c r="E5" s="35"/>
      <c r="F5" s="35"/>
      <c r="G5" s="35"/>
      <c r="H5" s="35"/>
      <c r="I5" s="35"/>
      <c r="J5" s="35"/>
      <c r="K5" s="35"/>
      <c r="L5" s="35"/>
      <c r="M5" s="35"/>
      <c r="N5" s="35"/>
      <c r="O5" s="35"/>
      <c r="P5" s="24"/>
      <c r="Q5" s="24"/>
      <c r="R5" s="24"/>
      <c r="S5" s="24"/>
      <c r="T5" s="24"/>
      <c r="U5" s="24"/>
      <c r="V5" s="24"/>
      <c r="W5" s="24"/>
      <c r="X5" s="24"/>
      <c r="Y5" s="24"/>
      <c r="Z5" s="24"/>
      <c r="AA5" s="24"/>
      <c r="AB5" s="24"/>
      <c r="AC5" s="24"/>
      <c r="AD5" s="24"/>
      <c r="AE5" s="24"/>
      <c r="AF5" s="24"/>
      <c r="AG5" s="24"/>
      <c r="AH5" s="24"/>
      <c r="AI5" s="24"/>
      <c r="AJ5" s="24"/>
      <c r="AK5" s="27"/>
      <c r="AL5" s="28"/>
      <c r="AM5" s="28"/>
      <c r="AN5" s="31"/>
    </row>
    <row r="6" spans="1:40" s="38" customFormat="1" ht="12" customHeight="1" thickTop="1" thickBot="1" x14ac:dyDescent="0.3">
      <c r="A6" s="80"/>
      <c r="B6" s="36"/>
      <c r="C6" s="37">
        <v>1990</v>
      </c>
      <c r="D6" s="37">
        <v>1991</v>
      </c>
      <c r="E6" s="37">
        <v>1992</v>
      </c>
      <c r="F6" s="37">
        <v>1993</v>
      </c>
      <c r="G6" s="37">
        <v>1994</v>
      </c>
      <c r="H6" s="37">
        <v>1995</v>
      </c>
      <c r="I6" s="37">
        <v>1996</v>
      </c>
      <c r="J6" s="37">
        <v>1997</v>
      </c>
      <c r="K6" s="37">
        <v>1998</v>
      </c>
      <c r="L6" s="37">
        <v>1999</v>
      </c>
      <c r="M6" s="37">
        <v>2000</v>
      </c>
      <c r="N6" s="37">
        <v>2001</v>
      </c>
      <c r="O6" s="37">
        <v>2002</v>
      </c>
      <c r="P6" s="37">
        <v>2003</v>
      </c>
      <c r="Q6" s="37">
        <v>2004</v>
      </c>
      <c r="R6" s="37">
        <v>2005</v>
      </c>
      <c r="S6" s="37">
        <v>2006</v>
      </c>
      <c r="T6" s="37">
        <v>2007</v>
      </c>
      <c r="U6" s="37">
        <v>2008</v>
      </c>
      <c r="V6" s="37">
        <v>2009</v>
      </c>
      <c r="W6" s="37">
        <v>2010</v>
      </c>
      <c r="X6" s="37">
        <v>2011</v>
      </c>
      <c r="Y6" s="37">
        <v>2012</v>
      </c>
      <c r="Z6" s="37">
        <v>2013</v>
      </c>
      <c r="AA6" s="37">
        <v>2014</v>
      </c>
      <c r="AB6" s="37">
        <v>2015</v>
      </c>
      <c r="AC6" s="37">
        <v>2016</v>
      </c>
      <c r="AD6" s="37">
        <v>2017</v>
      </c>
      <c r="AE6" s="37">
        <v>2018</v>
      </c>
      <c r="AF6" s="37">
        <v>2019</v>
      </c>
      <c r="AG6" s="37">
        <v>2020</v>
      </c>
      <c r="AH6" s="37">
        <v>2021</v>
      </c>
      <c r="AI6" s="37" t="s">
        <v>566</v>
      </c>
      <c r="AJ6" s="24"/>
      <c r="AK6" s="27"/>
      <c r="AL6" s="28"/>
      <c r="AM6" s="28"/>
      <c r="AN6" s="31"/>
    </row>
    <row r="7" spans="1:40" s="38" customFormat="1" ht="12" customHeight="1" thickTop="1" x14ac:dyDescent="0.25">
      <c r="A7" s="80"/>
      <c r="B7" s="36"/>
      <c r="C7" s="39"/>
      <c r="D7" s="39"/>
      <c r="E7" s="39"/>
      <c r="F7" s="39"/>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24"/>
      <c r="AK7" s="27"/>
      <c r="AL7" s="28"/>
      <c r="AM7" s="28"/>
      <c r="AN7" s="31"/>
    </row>
    <row r="8" spans="1:40" s="38" customFormat="1" ht="12" customHeight="1" x14ac:dyDescent="0.25">
      <c r="A8" s="98" t="s">
        <v>426</v>
      </c>
      <c r="B8" s="99"/>
      <c r="C8" s="99"/>
      <c r="D8" s="99"/>
      <c r="E8" s="99"/>
      <c r="F8" s="99"/>
      <c r="G8" s="99"/>
      <c r="H8" s="99"/>
      <c r="I8" s="99"/>
      <c r="J8" s="99"/>
      <c r="K8" s="99"/>
      <c r="L8" s="99"/>
      <c r="M8" s="99"/>
      <c r="N8" s="99"/>
      <c r="O8" s="99"/>
      <c r="P8" s="99"/>
      <c r="Q8" s="99"/>
      <c r="R8" s="99"/>
      <c r="S8" s="99"/>
      <c r="T8" s="99"/>
      <c r="U8" s="99"/>
      <c r="V8" s="99"/>
      <c r="W8" s="99"/>
      <c r="X8" s="99"/>
      <c r="Y8" s="99"/>
      <c r="Z8" s="99"/>
      <c r="AA8" s="99"/>
      <c r="AB8" s="99"/>
      <c r="AC8" s="99"/>
      <c r="AD8" s="99"/>
      <c r="AE8" s="99"/>
      <c r="AF8" s="99"/>
      <c r="AG8" s="99"/>
      <c r="AH8" s="99"/>
      <c r="AI8" s="99"/>
      <c r="AJ8" s="24"/>
      <c r="AK8" s="27"/>
      <c r="AL8" s="28"/>
      <c r="AM8" s="28"/>
      <c r="AN8" s="31"/>
    </row>
    <row r="9" spans="1:40" s="38" customFormat="1" ht="12" customHeight="1" x14ac:dyDescent="0.25">
      <c r="A9" s="80"/>
      <c r="B9" s="80"/>
      <c r="C9" s="80"/>
      <c r="D9" s="80"/>
      <c r="E9" s="80"/>
      <c r="F9" s="80"/>
      <c r="G9" s="80"/>
      <c r="H9" s="80"/>
      <c r="I9" s="80"/>
      <c r="J9" s="80"/>
      <c r="K9" s="80"/>
      <c r="L9" s="80"/>
      <c r="M9" s="80"/>
      <c r="N9" s="80"/>
      <c r="O9" s="80"/>
      <c r="P9" s="80"/>
      <c r="Q9" s="80"/>
      <c r="R9" s="80"/>
      <c r="S9" s="80"/>
      <c r="T9" s="80"/>
      <c r="U9" s="80"/>
      <c r="V9" s="80"/>
      <c r="W9" s="80"/>
      <c r="X9" s="80"/>
      <c r="Y9" s="80"/>
      <c r="Z9" s="80"/>
      <c r="AA9" s="80"/>
      <c r="AB9" s="80"/>
      <c r="AC9" s="80"/>
      <c r="AD9" s="80"/>
      <c r="AE9" s="80"/>
      <c r="AF9" s="91"/>
      <c r="AG9" s="92"/>
      <c r="AH9" s="93"/>
      <c r="AI9" s="80"/>
      <c r="AJ9" s="24"/>
      <c r="AK9" s="27"/>
      <c r="AL9" s="28"/>
      <c r="AM9" s="28"/>
      <c r="AN9" s="31"/>
    </row>
    <row r="10" spans="1:40" ht="12" customHeight="1" x14ac:dyDescent="0.25">
      <c r="A10" s="40"/>
      <c r="B10" s="41" t="s">
        <v>4</v>
      </c>
      <c r="C10" s="42">
        <v>63.995149000000012</v>
      </c>
      <c r="D10" s="42">
        <v>96.220590999999999</v>
      </c>
      <c r="E10" s="42">
        <v>166.89918799999998</v>
      </c>
      <c r="F10" s="42">
        <v>184.84866699999998</v>
      </c>
      <c r="G10" s="42">
        <v>260.07701200000002</v>
      </c>
      <c r="H10" s="42">
        <v>329.82247999999998</v>
      </c>
      <c r="I10" s="42">
        <v>375.537869</v>
      </c>
      <c r="J10" s="42">
        <v>528.49573699999985</v>
      </c>
      <c r="K10" s="42">
        <v>571.6811889999999</v>
      </c>
      <c r="L10" s="42">
        <v>648.82314700000018</v>
      </c>
      <c r="M10" s="42">
        <v>717.424983</v>
      </c>
      <c r="N10" s="42">
        <v>640.85732999999993</v>
      </c>
      <c r="O10" s="42">
        <v>784.44149400000003</v>
      </c>
      <c r="P10" s="42">
        <v>1968.5402659999997</v>
      </c>
      <c r="Q10" s="42">
        <v>2211.8977300000006</v>
      </c>
      <c r="R10" s="42">
        <v>2631.4145350000003</v>
      </c>
      <c r="S10" s="42">
        <v>2845.8465919999994</v>
      </c>
      <c r="T10" s="42">
        <v>3671.9019170000006</v>
      </c>
      <c r="U10" s="42">
        <v>3812.3709429999999</v>
      </c>
      <c r="V10" s="42">
        <v>3213.2163999999998</v>
      </c>
      <c r="W10" s="42">
        <v>4156.3975849999997</v>
      </c>
      <c r="X10" s="42">
        <v>4318.6012210000008</v>
      </c>
      <c r="Y10" s="42">
        <v>4120.5857649999989</v>
      </c>
      <c r="Z10" s="42">
        <v>4476.3231560000004</v>
      </c>
      <c r="AA10" s="42">
        <v>4678.4590759999992</v>
      </c>
      <c r="AB10" s="42">
        <v>4297.5848449999994</v>
      </c>
      <c r="AC10" s="42">
        <v>3959.4699000000005</v>
      </c>
      <c r="AD10" s="42">
        <v>3662.2914019999998</v>
      </c>
      <c r="AE10" s="42">
        <v>3374.4150540000001</v>
      </c>
      <c r="AF10" s="42">
        <v>2555.1454260000005</v>
      </c>
      <c r="AG10" s="42">
        <v>1418.6595090000001</v>
      </c>
      <c r="AH10" s="42">
        <v>1425.305983</v>
      </c>
      <c r="AI10" s="42">
        <f>SUM(C10:AH10)</f>
        <v>68167.552140999993</v>
      </c>
      <c r="AJ10" s="26"/>
      <c r="AK10" s="27"/>
      <c r="AL10" s="28"/>
      <c r="AM10" s="29"/>
      <c r="AN10" s="29"/>
    </row>
    <row r="11" spans="1:40" ht="12" customHeight="1" x14ac:dyDescent="0.25">
      <c r="A11" s="40"/>
      <c r="B11" s="41" t="s">
        <v>6</v>
      </c>
      <c r="C11" s="42">
        <v>361.13789000000003</v>
      </c>
      <c r="D11" s="42">
        <v>554.37313400000005</v>
      </c>
      <c r="E11" s="42">
        <v>696.14367500000003</v>
      </c>
      <c r="F11" s="42">
        <v>987.28350299999988</v>
      </c>
      <c r="G11" s="42">
        <v>1718.452538</v>
      </c>
      <c r="H11" s="42">
        <v>1775.1368679999998</v>
      </c>
      <c r="I11" s="42">
        <v>2528.6779659999993</v>
      </c>
      <c r="J11" s="42">
        <v>2896.2829659999998</v>
      </c>
      <c r="K11" s="42">
        <v>3642.7362569999996</v>
      </c>
      <c r="L11" s="42">
        <v>4216.8568839999998</v>
      </c>
      <c r="M11" s="42">
        <v>5415.4796379999998</v>
      </c>
      <c r="N11" s="42">
        <v>5439.2087929999998</v>
      </c>
      <c r="O11" s="42">
        <v>7499.4534590000003</v>
      </c>
      <c r="P11" s="42">
        <v>8774.5491299999994</v>
      </c>
      <c r="Q11" s="42">
        <v>12956.52535</v>
      </c>
      <c r="R11" s="42">
        <v>18102.129858000004</v>
      </c>
      <c r="S11" s="42">
        <v>22367.521331999997</v>
      </c>
      <c r="T11" s="42">
        <v>30697.310391000006</v>
      </c>
      <c r="U11" s="42">
        <v>32995.049730999999</v>
      </c>
      <c r="V11" s="42">
        <v>31944.600639999986</v>
      </c>
      <c r="W11" s="42">
        <v>41921.860333000004</v>
      </c>
      <c r="X11" s="42">
        <v>49852.350460000001</v>
      </c>
      <c r="Y11" s="42">
        <v>60786.740021999991</v>
      </c>
      <c r="Z11" s="42">
        <v>66832.674123000004</v>
      </c>
      <c r="AA11" s="42">
        <v>72749.946381000002</v>
      </c>
      <c r="AB11" s="42">
        <v>75748.649254999997</v>
      </c>
      <c r="AC11" s="42">
        <v>73602.163837999979</v>
      </c>
      <c r="AD11" s="42">
        <v>84756.142755000008</v>
      </c>
      <c r="AE11" s="42">
        <v>83485.809515999979</v>
      </c>
      <c r="AF11" s="42">
        <v>68301.532324999978</v>
      </c>
      <c r="AG11" s="42">
        <v>60472.739146</v>
      </c>
      <c r="AH11" s="42">
        <v>70004.785769999988</v>
      </c>
      <c r="AI11" s="42">
        <f t="shared" ref="AI11:AI35" si="0">SUM(C11:AH11)</f>
        <v>1004084.3039269999</v>
      </c>
      <c r="AJ11" s="26"/>
      <c r="AK11" s="27"/>
      <c r="AL11" s="28"/>
      <c r="AM11" s="29"/>
      <c r="AN11" s="29"/>
    </row>
    <row r="12" spans="1:40" ht="12" customHeight="1" x14ac:dyDescent="0.25">
      <c r="A12" s="40"/>
      <c r="B12" s="41" t="s">
        <v>8</v>
      </c>
      <c r="C12" s="42">
        <v>334.15474799999998</v>
      </c>
      <c r="D12" s="42">
        <v>443.70048100000008</v>
      </c>
      <c r="E12" s="42">
        <v>570.23190499999998</v>
      </c>
      <c r="F12" s="42">
        <v>820.67269299999987</v>
      </c>
      <c r="G12" s="42">
        <v>1475.0964689999998</v>
      </c>
      <c r="H12" s="42">
        <v>1884.530749</v>
      </c>
      <c r="I12" s="42">
        <v>3224.5816680000007</v>
      </c>
      <c r="J12" s="42">
        <v>3690.1559000000007</v>
      </c>
      <c r="K12" s="42">
        <v>4716.9103539999996</v>
      </c>
      <c r="L12" s="42">
        <v>5160.7716810000011</v>
      </c>
      <c r="M12" s="42">
        <v>6755.4006120000004</v>
      </c>
      <c r="N12" s="42">
        <v>6819.049058999999</v>
      </c>
      <c r="O12" s="42">
        <v>9541.5938410000017</v>
      </c>
      <c r="P12" s="42">
        <v>10840.938942999999</v>
      </c>
      <c r="Q12" s="42">
        <v>14851.994974000001</v>
      </c>
      <c r="R12" s="42">
        <v>19775.721504999998</v>
      </c>
      <c r="S12" s="42">
        <v>23870.262981</v>
      </c>
      <c r="T12" s="42">
        <v>23284.469330000004</v>
      </c>
      <c r="U12" s="42">
        <v>22704.594077999998</v>
      </c>
      <c r="V12" s="42">
        <v>21121.456026999997</v>
      </c>
      <c r="W12" s="42">
        <v>22457.983661999995</v>
      </c>
      <c r="X12" s="42">
        <v>18653.940645000002</v>
      </c>
      <c r="Y12" s="42">
        <v>18715.112722999998</v>
      </c>
      <c r="Z12" s="42">
        <v>17609.866845000004</v>
      </c>
      <c r="AA12" s="42">
        <v>18362.760924999999</v>
      </c>
      <c r="AB12" s="42">
        <v>18066.808512</v>
      </c>
      <c r="AC12" s="42">
        <v>17065.623780000002</v>
      </c>
      <c r="AD12" s="42">
        <v>15182.629921999998</v>
      </c>
      <c r="AE12" s="42">
        <v>16803.461781999995</v>
      </c>
      <c r="AF12" s="42">
        <v>14850.375801</v>
      </c>
      <c r="AG12" s="42">
        <v>11848.781123000002</v>
      </c>
      <c r="AH12" s="42">
        <v>13214.993667000001</v>
      </c>
      <c r="AI12" s="42">
        <f t="shared" si="0"/>
        <v>384718.62738499994</v>
      </c>
      <c r="AJ12" s="26"/>
      <c r="AK12" s="27"/>
      <c r="AL12" s="28"/>
      <c r="AM12" s="29"/>
      <c r="AN12" s="29"/>
    </row>
    <row r="13" spans="1:40" ht="12" customHeight="1" x14ac:dyDescent="0.25">
      <c r="A13" s="40"/>
      <c r="B13" s="41" t="s">
        <v>10</v>
      </c>
      <c r="C13" s="42">
        <v>40.641414000000005</v>
      </c>
      <c r="D13" s="42">
        <v>96.283728999999994</v>
      </c>
      <c r="E13" s="42">
        <v>165.71391</v>
      </c>
      <c r="F13" s="42">
        <v>225.051084</v>
      </c>
      <c r="G13" s="42">
        <v>230.99334300000001</v>
      </c>
      <c r="H13" s="42">
        <v>199.844865</v>
      </c>
      <c r="I13" s="42">
        <v>173.0560429999999</v>
      </c>
      <c r="J13" s="42">
        <v>126.20657900000002</v>
      </c>
      <c r="K13" s="42">
        <v>126.23188300000002</v>
      </c>
      <c r="L13" s="42">
        <v>131.20363499999999</v>
      </c>
      <c r="M13" s="42">
        <v>134.55315100000001</v>
      </c>
      <c r="N13" s="42">
        <v>169.107101</v>
      </c>
      <c r="O13" s="42">
        <v>366.02470500000004</v>
      </c>
      <c r="P13" s="42">
        <v>455.84832399999993</v>
      </c>
      <c r="Q13" s="42">
        <v>959.76158799999996</v>
      </c>
      <c r="R13" s="42">
        <v>996.34848</v>
      </c>
      <c r="S13" s="42">
        <v>1262.4166950000001</v>
      </c>
      <c r="T13" s="42">
        <v>1073.4644060000001</v>
      </c>
      <c r="U13" s="42">
        <v>1137.466015</v>
      </c>
      <c r="V13" s="42">
        <v>845.28255899999999</v>
      </c>
      <c r="W13" s="42">
        <v>800.27560199999982</v>
      </c>
      <c r="X13" s="42">
        <v>985.314795</v>
      </c>
      <c r="Y13" s="42">
        <v>1253.648919</v>
      </c>
      <c r="Z13" s="42">
        <v>1453.7979660000003</v>
      </c>
      <c r="AA13" s="42">
        <v>2194.9663370000003</v>
      </c>
      <c r="AB13" s="42">
        <v>2827.5057299999999</v>
      </c>
      <c r="AC13" s="42">
        <v>3098.8954249999997</v>
      </c>
      <c r="AD13" s="42">
        <v>5202.4681010000004</v>
      </c>
      <c r="AE13" s="42">
        <v>4646.7920690000001</v>
      </c>
      <c r="AF13" s="42">
        <v>2510.9188509999999</v>
      </c>
      <c r="AG13" s="42">
        <v>911.65061700000001</v>
      </c>
      <c r="AH13" s="42">
        <v>567.26308599999993</v>
      </c>
      <c r="AI13" s="42">
        <f t="shared" si="0"/>
        <v>35368.997006999991</v>
      </c>
      <c r="AJ13" s="26"/>
      <c r="AK13" s="27"/>
      <c r="AL13" s="28"/>
      <c r="AM13" s="29"/>
      <c r="AN13" s="29"/>
    </row>
    <row r="14" spans="1:40" ht="12" customHeight="1" x14ac:dyDescent="0.25">
      <c r="A14" s="40"/>
      <c r="B14" s="41" t="s">
        <v>12</v>
      </c>
      <c r="C14" s="42">
        <v>11.055221000000001</v>
      </c>
      <c r="D14" s="42">
        <v>22.971738000000002</v>
      </c>
      <c r="E14" s="42">
        <v>51.293354999999998</v>
      </c>
      <c r="F14" s="42">
        <v>65.273776000000012</v>
      </c>
      <c r="G14" s="42">
        <v>97.237757000000016</v>
      </c>
      <c r="H14" s="42">
        <v>107.565679</v>
      </c>
      <c r="I14" s="42">
        <v>141.93377399999997</v>
      </c>
      <c r="J14" s="42">
        <v>125.22314299999998</v>
      </c>
      <c r="K14" s="42">
        <v>175.60508799999999</v>
      </c>
      <c r="L14" s="42">
        <v>280.075853</v>
      </c>
      <c r="M14" s="42">
        <v>321.25068400000004</v>
      </c>
      <c r="N14" s="42">
        <v>351.35101900000001</v>
      </c>
      <c r="O14" s="42">
        <v>583.43646200000012</v>
      </c>
      <c r="P14" s="42">
        <v>746.95599599999991</v>
      </c>
      <c r="Q14" s="42">
        <v>1123.7452109999999</v>
      </c>
      <c r="R14" s="42">
        <v>1532.484923</v>
      </c>
      <c r="S14" s="42">
        <v>1999.058274</v>
      </c>
      <c r="T14" s="42">
        <v>2000.1615999999999</v>
      </c>
      <c r="U14" s="42">
        <v>1863.7212429999997</v>
      </c>
      <c r="V14" s="42">
        <v>1347.4443239999998</v>
      </c>
      <c r="W14" s="42">
        <v>1711.959394</v>
      </c>
      <c r="X14" s="42">
        <v>1770.40094</v>
      </c>
      <c r="Y14" s="42">
        <v>1817.4900970000001</v>
      </c>
      <c r="Z14" s="42">
        <v>1792.593791</v>
      </c>
      <c r="AA14" s="42">
        <v>1953.491728</v>
      </c>
      <c r="AB14" s="42">
        <v>2132.1096989999996</v>
      </c>
      <c r="AC14" s="42">
        <v>1953.212194</v>
      </c>
      <c r="AD14" s="42">
        <v>1708.2157089999998</v>
      </c>
      <c r="AE14" s="42">
        <v>1551.6090529999999</v>
      </c>
      <c r="AF14" s="42">
        <v>1336.4754030000001</v>
      </c>
      <c r="AG14" s="42">
        <v>1050.2483399999999</v>
      </c>
      <c r="AH14" s="42">
        <v>1213.2454099999998</v>
      </c>
      <c r="AI14" s="42">
        <f t="shared" si="0"/>
        <v>32938.896878</v>
      </c>
      <c r="AJ14" s="26"/>
      <c r="AK14" s="27"/>
      <c r="AL14" s="28"/>
      <c r="AM14" s="29"/>
      <c r="AN14" s="29"/>
    </row>
    <row r="15" spans="1:40" ht="12" customHeight="1" x14ac:dyDescent="0.25">
      <c r="A15" s="40"/>
      <c r="B15" s="41" t="s">
        <v>14</v>
      </c>
      <c r="C15" s="42">
        <v>15.686444000000002</v>
      </c>
      <c r="D15" s="42">
        <v>26.917260000000002</v>
      </c>
      <c r="E15" s="42">
        <v>52.706505</v>
      </c>
      <c r="F15" s="42">
        <v>97.851966000000004</v>
      </c>
      <c r="G15" s="42">
        <v>167.83335099999999</v>
      </c>
      <c r="H15" s="42">
        <v>167.575929</v>
      </c>
      <c r="I15" s="42">
        <v>207.54997099999997</v>
      </c>
      <c r="J15" s="42">
        <v>191.89245899999997</v>
      </c>
      <c r="K15" s="42">
        <v>259.43372199999999</v>
      </c>
      <c r="L15" s="42">
        <v>416.46109000000001</v>
      </c>
      <c r="M15" s="42">
        <v>545.23025800000005</v>
      </c>
      <c r="N15" s="42">
        <v>483.14617799999996</v>
      </c>
      <c r="O15" s="42">
        <v>725.61073400000009</v>
      </c>
      <c r="P15" s="42">
        <v>901.85128400000008</v>
      </c>
      <c r="Q15" s="42">
        <v>1363.6784969999999</v>
      </c>
      <c r="R15" s="42">
        <v>1847.3005420000002</v>
      </c>
      <c r="S15" s="42">
        <v>2206.8872699999997</v>
      </c>
      <c r="T15" s="42">
        <v>5606.0792520000005</v>
      </c>
      <c r="U15" s="42">
        <v>5800.9040459999997</v>
      </c>
      <c r="V15" s="42">
        <v>5133.8442209999994</v>
      </c>
      <c r="W15" s="42">
        <v>6099.7654700000003</v>
      </c>
      <c r="X15" s="42">
        <v>5445.7830390000008</v>
      </c>
      <c r="Y15" s="42">
        <v>5339.1141240000006</v>
      </c>
      <c r="Z15" s="42">
        <v>4677.0032429999992</v>
      </c>
      <c r="AA15" s="42">
        <v>4695.9358689999999</v>
      </c>
      <c r="AB15" s="42">
        <v>5321.2374259999997</v>
      </c>
      <c r="AC15" s="42">
        <v>4971.7890669999997</v>
      </c>
      <c r="AD15" s="42">
        <v>5449.7203460000001</v>
      </c>
      <c r="AE15" s="42">
        <v>5693.1187060000011</v>
      </c>
      <c r="AF15" s="42">
        <v>5191.721324000001</v>
      </c>
      <c r="AG15" s="42">
        <v>4299.4656599999998</v>
      </c>
      <c r="AH15" s="42">
        <v>4700.264983</v>
      </c>
      <c r="AI15" s="42">
        <f t="shared" si="0"/>
        <v>88103.360236000008</v>
      </c>
      <c r="AJ15" s="26"/>
      <c r="AK15" s="27"/>
      <c r="AL15" s="28"/>
      <c r="AM15" s="29"/>
      <c r="AN15" s="29"/>
    </row>
    <row r="16" spans="1:40" ht="12" customHeight="1" x14ac:dyDescent="0.25">
      <c r="A16" s="40"/>
      <c r="B16" s="41" t="s">
        <v>16</v>
      </c>
      <c r="C16" s="42">
        <v>19.751509000000002</v>
      </c>
      <c r="D16" s="42">
        <v>30.989403000000003</v>
      </c>
      <c r="E16" s="42">
        <v>76.377194000000003</v>
      </c>
      <c r="F16" s="42">
        <v>122.100137</v>
      </c>
      <c r="G16" s="42">
        <v>160.63242700000001</v>
      </c>
      <c r="H16" s="42">
        <v>203.31437399999999</v>
      </c>
      <c r="I16" s="42">
        <v>203.865894</v>
      </c>
      <c r="J16" s="42">
        <v>244.96761900000001</v>
      </c>
      <c r="K16" s="42">
        <v>304.95873999999998</v>
      </c>
      <c r="L16" s="42">
        <v>336.96553200000005</v>
      </c>
      <c r="M16" s="42">
        <v>398.39287600000006</v>
      </c>
      <c r="N16" s="42">
        <v>354.73246900000004</v>
      </c>
      <c r="O16" s="42">
        <v>414.46631600000001</v>
      </c>
      <c r="P16" s="42">
        <v>492.31493499999999</v>
      </c>
      <c r="Q16" s="42">
        <v>624.30470200000002</v>
      </c>
      <c r="R16" s="42">
        <v>723.58427099999994</v>
      </c>
      <c r="S16" s="42">
        <v>779.18807500000003</v>
      </c>
      <c r="T16" s="42">
        <v>827.2894960000001</v>
      </c>
      <c r="U16" s="42">
        <v>843.60651299999995</v>
      </c>
      <c r="V16" s="42">
        <v>695.52195400000005</v>
      </c>
      <c r="W16" s="42">
        <v>890.00343299999986</v>
      </c>
      <c r="X16" s="42">
        <v>979.55640099999994</v>
      </c>
      <c r="Y16" s="42">
        <v>988.75954000000002</v>
      </c>
      <c r="Z16" s="42">
        <v>1115.9540950000001</v>
      </c>
      <c r="AA16" s="42">
        <v>1284.866315</v>
      </c>
      <c r="AB16" s="42">
        <v>1309.0394799999999</v>
      </c>
      <c r="AC16" s="42">
        <v>1310.8873169999999</v>
      </c>
      <c r="AD16" s="42">
        <v>1929.911969</v>
      </c>
      <c r="AE16" s="42">
        <v>1775.2816579999999</v>
      </c>
      <c r="AF16" s="42">
        <v>1259.518294</v>
      </c>
      <c r="AG16" s="42">
        <v>1023.0423450000001</v>
      </c>
      <c r="AH16" s="42">
        <v>871.30545799999993</v>
      </c>
      <c r="AI16" s="42">
        <f t="shared" si="0"/>
        <v>22595.450741000004</v>
      </c>
      <c r="AJ16" s="26"/>
      <c r="AK16" s="27"/>
      <c r="AL16" s="28"/>
      <c r="AM16" s="29"/>
      <c r="AN16" s="29"/>
    </row>
    <row r="17" spans="1:40" ht="12" customHeight="1" x14ac:dyDescent="0.25">
      <c r="A17" s="40"/>
      <c r="B17" s="41" t="s">
        <v>18</v>
      </c>
      <c r="C17" s="42">
        <v>0.62152999999999992</v>
      </c>
      <c r="D17" s="42">
        <v>0.90561899999999984</v>
      </c>
      <c r="E17" s="42">
        <v>0.50142799999999998</v>
      </c>
      <c r="F17" s="42">
        <v>1.4867520000000001</v>
      </c>
      <c r="G17" s="42">
        <v>2.8563619999999998</v>
      </c>
      <c r="H17" s="42">
        <v>7.784695000000001</v>
      </c>
      <c r="I17" s="42">
        <v>271.475235</v>
      </c>
      <c r="J17" s="42">
        <v>258.35210000000001</v>
      </c>
      <c r="K17" s="42">
        <v>277.244506</v>
      </c>
      <c r="L17" s="42">
        <v>257.51190800000001</v>
      </c>
      <c r="M17" s="42">
        <v>430.93431700000002</v>
      </c>
      <c r="N17" s="42">
        <v>397.782309</v>
      </c>
      <c r="O17" s="42">
        <v>497.69115299999999</v>
      </c>
      <c r="P17" s="42">
        <v>486.45889499999998</v>
      </c>
      <c r="Q17" s="42">
        <v>608.28608299999996</v>
      </c>
      <c r="R17" s="42">
        <v>638.43424200000004</v>
      </c>
      <c r="S17" s="42">
        <v>743.48741700000005</v>
      </c>
      <c r="T17" s="42">
        <v>219.45178399999998</v>
      </c>
      <c r="U17" s="42">
        <v>284.91995300000002</v>
      </c>
      <c r="V17" s="42">
        <v>231.00228799999999</v>
      </c>
      <c r="W17" s="42">
        <v>370.589854</v>
      </c>
      <c r="X17" s="42">
        <v>398.752903</v>
      </c>
      <c r="Y17" s="42">
        <v>436.85900599999991</v>
      </c>
      <c r="Z17" s="42">
        <v>475.56992200000008</v>
      </c>
      <c r="AA17" s="42">
        <v>541.19363899999996</v>
      </c>
      <c r="AB17" s="42">
        <v>498.24406199999999</v>
      </c>
      <c r="AC17" s="42">
        <v>464.29262399999999</v>
      </c>
      <c r="AD17" s="42">
        <v>693.30887300000006</v>
      </c>
      <c r="AE17" s="42">
        <v>794.96823700000004</v>
      </c>
      <c r="AF17" s="42">
        <v>574.56627100000003</v>
      </c>
      <c r="AG17" s="42">
        <v>477.92576499999996</v>
      </c>
      <c r="AH17" s="42">
        <v>670.53554300000008</v>
      </c>
      <c r="AI17" s="42">
        <f t="shared" si="0"/>
        <v>12013.995274999999</v>
      </c>
      <c r="AJ17" s="26"/>
      <c r="AK17" s="27"/>
      <c r="AL17" s="28"/>
      <c r="AM17" s="29"/>
      <c r="AN17" s="29"/>
    </row>
    <row r="18" spans="1:40" ht="12" customHeight="1" x14ac:dyDescent="0.25">
      <c r="A18" s="40"/>
      <c r="B18" s="41" t="s">
        <v>20</v>
      </c>
      <c r="C18" s="42">
        <v>9.6128889999999991</v>
      </c>
      <c r="D18" s="42">
        <v>7.7213820000000002</v>
      </c>
      <c r="E18" s="42">
        <v>19.588750000000001</v>
      </c>
      <c r="F18" s="42">
        <v>21.221748000000002</v>
      </c>
      <c r="G18" s="42">
        <v>36.604477000000003</v>
      </c>
      <c r="H18" s="42">
        <v>56.930016000000002</v>
      </c>
      <c r="I18" s="42">
        <v>92.552289999999999</v>
      </c>
      <c r="J18" s="42">
        <v>150.20726500000001</v>
      </c>
      <c r="K18" s="42">
        <v>170.55187799999999</v>
      </c>
      <c r="L18" s="42">
        <v>178.995667</v>
      </c>
      <c r="M18" s="42">
        <v>314.55543599999999</v>
      </c>
      <c r="N18" s="42">
        <v>259.036992</v>
      </c>
      <c r="O18" s="42">
        <v>272.82497100000001</v>
      </c>
      <c r="P18" s="42">
        <v>319.877163</v>
      </c>
      <c r="Q18" s="42">
        <v>381.637002</v>
      </c>
      <c r="R18" s="42">
        <v>486.80413299999998</v>
      </c>
      <c r="S18" s="42">
        <v>685.60026800000003</v>
      </c>
      <c r="T18" s="42">
        <v>720.90480600000001</v>
      </c>
      <c r="U18" s="42">
        <v>656.21659899999997</v>
      </c>
      <c r="V18" s="42">
        <v>488.15504099999998</v>
      </c>
      <c r="W18" s="42">
        <v>646.27449999999999</v>
      </c>
      <c r="X18" s="42">
        <v>709.49993600000005</v>
      </c>
      <c r="Y18" s="42">
        <v>763.14231700000005</v>
      </c>
      <c r="Z18" s="42">
        <v>824.16495099999997</v>
      </c>
      <c r="AA18" s="42">
        <v>874.04310499999997</v>
      </c>
      <c r="AB18" s="42">
        <v>920.43684900000005</v>
      </c>
      <c r="AC18" s="42">
        <v>913.20690400000001</v>
      </c>
      <c r="AD18" s="42">
        <v>929.18701599999986</v>
      </c>
      <c r="AE18" s="42">
        <v>998.91328599999986</v>
      </c>
      <c r="AF18" s="42">
        <v>767.61803300000008</v>
      </c>
      <c r="AG18" s="42">
        <v>653.65135599999985</v>
      </c>
      <c r="AH18" s="42">
        <v>837.58086700000001</v>
      </c>
      <c r="AI18" s="42">
        <f t="shared" si="0"/>
        <v>15167.317893000003</v>
      </c>
      <c r="AJ18" s="26"/>
      <c r="AK18" s="27"/>
      <c r="AL18" s="28"/>
      <c r="AM18" s="29"/>
      <c r="AN18" s="29"/>
    </row>
    <row r="19" spans="1:40" ht="12" customHeight="1" x14ac:dyDescent="0.25">
      <c r="A19" s="40"/>
      <c r="B19" s="41" t="s">
        <v>22</v>
      </c>
      <c r="C19" s="42">
        <v>2.6801349999999999</v>
      </c>
      <c r="D19" s="42">
        <v>3.3929589999999998</v>
      </c>
      <c r="E19" s="42">
        <v>8.5995190000000008</v>
      </c>
      <c r="F19" s="42">
        <v>14.067917999999999</v>
      </c>
      <c r="G19" s="42">
        <v>10.817669</v>
      </c>
      <c r="H19" s="42">
        <v>10.018283</v>
      </c>
      <c r="I19" s="42">
        <v>6.018974</v>
      </c>
      <c r="J19" s="42">
        <v>6.0542369999999996</v>
      </c>
      <c r="K19" s="42">
        <v>6.45566</v>
      </c>
      <c r="L19" s="42">
        <v>6.9935840000000002</v>
      </c>
      <c r="M19" s="42">
        <v>8.4869580000000013</v>
      </c>
      <c r="N19" s="42">
        <v>8.6636839999999999</v>
      </c>
      <c r="O19" s="42">
        <v>9.5724629999999991</v>
      </c>
      <c r="P19" s="42">
        <v>11.334329</v>
      </c>
      <c r="Q19" s="42">
        <v>20.336939000000001</v>
      </c>
      <c r="R19" s="42">
        <v>22.960045000000001</v>
      </c>
      <c r="S19" s="42">
        <v>34.779387999999997</v>
      </c>
      <c r="T19" s="42">
        <v>61.747788999999997</v>
      </c>
      <c r="U19" s="42">
        <v>79.404831000000001</v>
      </c>
      <c r="V19" s="42">
        <v>60.552945999999999</v>
      </c>
      <c r="W19" s="42">
        <v>76.348354</v>
      </c>
      <c r="X19" s="42">
        <v>102.89702200000001</v>
      </c>
      <c r="Y19" s="42">
        <v>114.189617</v>
      </c>
      <c r="Z19" s="42">
        <v>80.768026999999989</v>
      </c>
      <c r="AA19" s="42">
        <v>77.197587999999996</v>
      </c>
      <c r="AB19" s="42">
        <v>96.849648000000002</v>
      </c>
      <c r="AC19" s="42">
        <v>88.999679999999998</v>
      </c>
      <c r="AD19" s="42">
        <v>93.777224999999987</v>
      </c>
      <c r="AE19" s="42">
        <v>76.637646000000004</v>
      </c>
      <c r="AF19" s="42">
        <v>64.308647000000008</v>
      </c>
      <c r="AG19" s="42">
        <v>59.179502999999997</v>
      </c>
      <c r="AH19" s="42">
        <v>64.536287000000002</v>
      </c>
      <c r="AI19" s="42">
        <f t="shared" si="0"/>
        <v>1388.6275539999999</v>
      </c>
      <c r="AJ19" s="26"/>
      <c r="AK19" s="27"/>
      <c r="AL19" s="28"/>
      <c r="AM19" s="29"/>
      <c r="AN19" s="29"/>
    </row>
    <row r="20" spans="1:40" ht="12" customHeight="1" x14ac:dyDescent="0.25">
      <c r="A20" s="40"/>
      <c r="B20" s="41" t="s">
        <v>24</v>
      </c>
      <c r="C20" s="42">
        <v>18.977809000000001</v>
      </c>
      <c r="D20" s="42">
        <v>28.180698</v>
      </c>
      <c r="E20" s="42">
        <v>33.741433999999998</v>
      </c>
      <c r="F20" s="42">
        <v>48.440308000000002</v>
      </c>
      <c r="G20" s="42">
        <v>78.596564999999998</v>
      </c>
      <c r="H20" s="42">
        <v>142.53195700000001</v>
      </c>
      <c r="I20" s="42">
        <v>174.045873</v>
      </c>
      <c r="J20" s="42">
        <v>222.29320300000001</v>
      </c>
      <c r="K20" s="42">
        <v>221.433584</v>
      </c>
      <c r="L20" s="42">
        <v>251.22751599999998</v>
      </c>
      <c r="M20" s="42">
        <v>352.065358</v>
      </c>
      <c r="N20" s="42">
        <v>270.67830300000003</v>
      </c>
      <c r="O20" s="42">
        <v>287.67570899999998</v>
      </c>
      <c r="P20" s="42">
        <v>341.309303</v>
      </c>
      <c r="Q20" s="42">
        <v>511.18323299999997</v>
      </c>
      <c r="R20" s="42">
        <v>633.10765500000002</v>
      </c>
      <c r="S20" s="42">
        <v>787.31971899999996</v>
      </c>
      <c r="T20" s="42">
        <v>839.74527699999999</v>
      </c>
      <c r="U20" s="42">
        <v>876.1486900000001</v>
      </c>
      <c r="V20" s="42">
        <v>721.52449700000011</v>
      </c>
      <c r="W20" s="42">
        <v>965.07425799999999</v>
      </c>
      <c r="X20" s="42">
        <v>1031.637622</v>
      </c>
      <c r="Y20" s="42">
        <v>1174.0198440000001</v>
      </c>
      <c r="Z20" s="42">
        <v>1331.3764370000001</v>
      </c>
      <c r="AA20" s="42">
        <v>1465.348849</v>
      </c>
      <c r="AB20" s="42">
        <v>1487.1349640000001</v>
      </c>
      <c r="AC20" s="42">
        <v>1568.048125</v>
      </c>
      <c r="AD20" s="42">
        <v>1707.3234619999998</v>
      </c>
      <c r="AE20" s="42">
        <v>1723.297243</v>
      </c>
      <c r="AF20" s="42">
        <v>1338.7126659999999</v>
      </c>
      <c r="AG20" s="42">
        <v>1149.3992059999998</v>
      </c>
      <c r="AH20" s="42">
        <v>1433.805327</v>
      </c>
      <c r="AI20" s="42">
        <f t="shared" si="0"/>
        <v>23215.404693999997</v>
      </c>
      <c r="AJ20" s="26"/>
      <c r="AK20" s="27"/>
      <c r="AL20" s="28"/>
      <c r="AM20" s="29"/>
      <c r="AN20" s="29"/>
    </row>
    <row r="21" spans="1:40" ht="12" customHeight="1" x14ac:dyDescent="0.25">
      <c r="A21" s="40"/>
      <c r="B21" s="41" t="s">
        <v>26</v>
      </c>
      <c r="C21" s="42">
        <v>0</v>
      </c>
      <c r="D21" s="42">
        <v>0</v>
      </c>
      <c r="E21" s="42">
        <v>0</v>
      </c>
      <c r="F21" s="42">
        <v>0</v>
      </c>
      <c r="G21" s="42">
        <v>6.7549999999999999E-2</v>
      </c>
      <c r="H21" s="42">
        <v>1.622E-3</v>
      </c>
      <c r="I21" s="42">
        <v>6.8640000000000003E-3</v>
      </c>
      <c r="J21" s="42">
        <v>4.3757999999999998E-2</v>
      </c>
      <c r="K21" s="42">
        <v>3.088E-3</v>
      </c>
      <c r="L21" s="42">
        <v>4.3131000000000003E-2</v>
      </c>
      <c r="M21" s="42">
        <v>2.4735E-2</v>
      </c>
      <c r="N21" s="42">
        <v>2.9524999999999999E-2</v>
      </c>
      <c r="O21" s="42">
        <v>4.2707000000000002E-2</v>
      </c>
      <c r="P21" s="42">
        <v>9.5646999999999996E-2</v>
      </c>
      <c r="Q21" s="42">
        <v>0.34736600000000001</v>
      </c>
      <c r="R21" s="42">
        <v>0.71043299999999998</v>
      </c>
      <c r="S21" s="42">
        <v>1.2991520000000001</v>
      </c>
      <c r="T21" s="42">
        <v>1.8654919999999999</v>
      </c>
      <c r="U21" s="42">
        <v>5.9133279999999999</v>
      </c>
      <c r="V21" s="42">
        <v>7.7988299999999997</v>
      </c>
      <c r="W21" s="42">
        <v>6.7884270000000004</v>
      </c>
      <c r="X21" s="42">
        <v>4.8627890000000003</v>
      </c>
      <c r="Y21" s="42">
        <v>6.2520150000000001</v>
      </c>
      <c r="Z21" s="42">
        <v>6.6796889999999998</v>
      </c>
      <c r="AA21" s="42">
        <v>7.3570640000000003</v>
      </c>
      <c r="AB21" s="42">
        <v>7.3075190000000001</v>
      </c>
      <c r="AC21" s="42">
        <v>5.7608649999999999</v>
      </c>
      <c r="AD21" s="42">
        <v>7.2894800000000002</v>
      </c>
      <c r="AE21" s="42">
        <v>4.9252369999999992</v>
      </c>
      <c r="AF21" s="42">
        <v>7.7132060000000005</v>
      </c>
      <c r="AG21" s="42">
        <v>9.816084</v>
      </c>
      <c r="AH21" s="42">
        <v>35.649059999999999</v>
      </c>
      <c r="AI21" s="42">
        <f t="shared" si="0"/>
        <v>128.69466299999999</v>
      </c>
      <c r="AJ21" s="26"/>
      <c r="AK21" s="27"/>
      <c r="AL21" s="28"/>
      <c r="AM21" s="29"/>
      <c r="AN21" s="29"/>
    </row>
    <row r="22" spans="1:40" ht="12" customHeight="1" x14ac:dyDescent="0.25">
      <c r="A22" s="40"/>
      <c r="B22" s="41" t="s">
        <v>28</v>
      </c>
      <c r="C22" s="42">
        <v>2.0008460000000001</v>
      </c>
      <c r="D22" s="42">
        <v>2.2464659999999999</v>
      </c>
      <c r="E22" s="42">
        <v>1.4709950000000001</v>
      </c>
      <c r="F22" s="42">
        <v>2.2704360000000001</v>
      </c>
      <c r="G22" s="42">
        <v>4.2422409999999999</v>
      </c>
      <c r="H22" s="42">
        <v>5.1385680000000002</v>
      </c>
      <c r="I22" s="42">
        <v>8.1043730000000007</v>
      </c>
      <c r="J22" s="42">
        <v>10.633521</v>
      </c>
      <c r="K22" s="42">
        <v>20.151168999999999</v>
      </c>
      <c r="L22" s="42">
        <v>20.366074999999999</v>
      </c>
      <c r="M22" s="42">
        <v>29.154682000000001</v>
      </c>
      <c r="N22" s="42">
        <v>36.591000000000001</v>
      </c>
      <c r="O22" s="42">
        <v>39.374729000000002</v>
      </c>
      <c r="P22" s="42">
        <v>68.425015999999999</v>
      </c>
      <c r="Q22" s="42">
        <v>110.315258</v>
      </c>
      <c r="R22" s="42">
        <v>124.41269</v>
      </c>
      <c r="S22" s="42">
        <v>233.73051599999999</v>
      </c>
      <c r="T22" s="42">
        <v>224.95206899999999</v>
      </c>
      <c r="U22" s="42">
        <v>212.52652399999999</v>
      </c>
      <c r="V22" s="42">
        <v>178.683851</v>
      </c>
      <c r="W22" s="42">
        <v>323.17426699999999</v>
      </c>
      <c r="X22" s="42">
        <v>428.93594100000001</v>
      </c>
      <c r="Y22" s="42">
        <v>494.18037500000003</v>
      </c>
      <c r="Z22" s="42">
        <v>544.99793999999997</v>
      </c>
      <c r="AA22" s="42">
        <v>595.92714599999999</v>
      </c>
      <c r="AB22" s="42">
        <v>591.69677799999999</v>
      </c>
      <c r="AC22" s="42">
        <v>579.09250199999997</v>
      </c>
      <c r="AD22" s="42">
        <v>608.60200799999996</v>
      </c>
      <c r="AE22" s="42">
        <v>636.31862100000001</v>
      </c>
      <c r="AF22" s="42">
        <v>470.53032400000001</v>
      </c>
      <c r="AG22" s="42">
        <v>371.20533</v>
      </c>
      <c r="AH22" s="42">
        <v>483.47101199999997</v>
      </c>
      <c r="AI22" s="42">
        <f t="shared" si="0"/>
        <v>7462.923268999999</v>
      </c>
      <c r="AJ22" s="26"/>
      <c r="AK22" s="27"/>
      <c r="AL22" s="28"/>
      <c r="AM22" s="29"/>
      <c r="AN22" s="29"/>
    </row>
    <row r="23" spans="1:40" ht="12" customHeight="1" x14ac:dyDescent="0.25">
      <c r="A23" s="40"/>
      <c r="B23" s="41" t="s">
        <v>30</v>
      </c>
      <c r="C23" s="42">
        <v>3.286772</v>
      </c>
      <c r="D23" s="42">
        <v>5.2230649999999992</v>
      </c>
      <c r="E23" s="42">
        <v>5.58033</v>
      </c>
      <c r="F23" s="42">
        <v>4.2645729999999995</v>
      </c>
      <c r="G23" s="42">
        <v>17.012540000000001</v>
      </c>
      <c r="H23" s="42">
        <v>32.145187</v>
      </c>
      <c r="I23" s="42">
        <v>16.807832000000001</v>
      </c>
      <c r="J23" s="42">
        <v>11.000064</v>
      </c>
      <c r="K23" s="42">
        <v>11.579999000000001</v>
      </c>
      <c r="L23" s="42">
        <v>8.454364</v>
      </c>
      <c r="M23" s="42">
        <v>7.9183810000000001</v>
      </c>
      <c r="N23" s="42">
        <v>10.485798000000001</v>
      </c>
      <c r="O23" s="42">
        <v>50.342518999999996</v>
      </c>
      <c r="P23" s="42">
        <v>48.576416999999999</v>
      </c>
      <c r="Q23" s="42">
        <v>25.942902</v>
      </c>
      <c r="R23" s="42">
        <v>35.875682000000005</v>
      </c>
      <c r="S23" s="42">
        <v>29.282184000000001</v>
      </c>
      <c r="T23" s="42">
        <v>18.871473000000002</v>
      </c>
      <c r="U23" s="42">
        <v>23.613330999999999</v>
      </c>
      <c r="V23" s="42">
        <v>21.399348000000003</v>
      </c>
      <c r="W23" s="42">
        <v>22.631410999999996</v>
      </c>
      <c r="X23" s="42">
        <v>27.189924000000005</v>
      </c>
      <c r="Y23" s="42">
        <v>22.066428000000002</v>
      </c>
      <c r="Z23" s="42">
        <v>18.371518999999999</v>
      </c>
      <c r="AA23" s="42">
        <v>19.617530000000002</v>
      </c>
      <c r="AB23" s="42">
        <v>16.536605000000002</v>
      </c>
      <c r="AC23" s="42">
        <v>16.731729999999999</v>
      </c>
      <c r="AD23" s="42">
        <v>17.880710000000001</v>
      </c>
      <c r="AE23" s="42">
        <v>20.765591000000004</v>
      </c>
      <c r="AF23" s="42">
        <v>18.837046999999998</v>
      </c>
      <c r="AG23" s="42">
        <v>16.602535999999997</v>
      </c>
      <c r="AH23" s="42">
        <v>16.569824999999998</v>
      </c>
      <c r="AI23" s="42">
        <f t="shared" si="0"/>
        <v>621.46361699999989</v>
      </c>
      <c r="AJ23" s="26"/>
      <c r="AK23" s="27"/>
      <c r="AL23" s="28"/>
      <c r="AM23" s="29"/>
      <c r="AN23" s="29"/>
    </row>
    <row r="24" spans="1:40" ht="12" customHeight="1" x14ac:dyDescent="0.25">
      <c r="A24" s="40"/>
      <c r="B24" s="41" t="s">
        <v>32</v>
      </c>
      <c r="C24" s="42">
        <v>0.71830899999999998</v>
      </c>
      <c r="D24" s="42">
        <v>0.90139400000000003</v>
      </c>
      <c r="E24" s="42">
        <v>3.5558139999999994</v>
      </c>
      <c r="F24" s="42">
        <v>7.4020909999999995</v>
      </c>
      <c r="G24" s="42">
        <v>23.862724000000004</v>
      </c>
      <c r="H24" s="42">
        <v>49.703296999999999</v>
      </c>
      <c r="I24" s="42">
        <v>171.46905899999999</v>
      </c>
      <c r="J24" s="42">
        <v>255.89304400000003</v>
      </c>
      <c r="K24" s="42">
        <v>438.60308399999997</v>
      </c>
      <c r="L24" s="42">
        <v>635.06011000000001</v>
      </c>
      <c r="M24" s="42">
        <v>713.10712500000011</v>
      </c>
      <c r="N24" s="42">
        <v>621.97159699999997</v>
      </c>
      <c r="O24" s="42">
        <v>698.4028219999999</v>
      </c>
      <c r="P24" s="42">
        <v>811.29074799999989</v>
      </c>
      <c r="Q24" s="42">
        <v>1279.0579399999997</v>
      </c>
      <c r="R24" s="42">
        <v>1717.147737</v>
      </c>
      <c r="S24" s="42">
        <v>2099.762483</v>
      </c>
      <c r="T24" s="42">
        <v>2256.8306829999997</v>
      </c>
      <c r="U24" s="42">
        <v>2051.1967859999995</v>
      </c>
      <c r="V24" s="42">
        <v>1986.3755170000002</v>
      </c>
      <c r="W24" s="42">
        <v>3828.1830529999993</v>
      </c>
      <c r="X24" s="42">
        <v>6028.7266449999988</v>
      </c>
      <c r="Y24" s="42">
        <v>4717.5497290000012</v>
      </c>
      <c r="Z24" s="42">
        <v>4367.8504109999994</v>
      </c>
      <c r="AA24" s="42">
        <v>4838.0833700000003</v>
      </c>
      <c r="AB24" s="42">
        <v>5162.0216730000002</v>
      </c>
      <c r="AC24" s="42">
        <v>5230.5563890000003</v>
      </c>
      <c r="AD24" s="42">
        <v>4931.0375289999993</v>
      </c>
      <c r="AE24" s="42">
        <v>4655.1743289999995</v>
      </c>
      <c r="AF24" s="42">
        <v>2635.9555820000005</v>
      </c>
      <c r="AG24" s="42">
        <v>2889.0573279999999</v>
      </c>
      <c r="AH24" s="42">
        <v>3301.2741780000001</v>
      </c>
      <c r="AI24" s="42">
        <f t="shared" si="0"/>
        <v>68407.782580000014</v>
      </c>
      <c r="AJ24" s="26"/>
      <c r="AK24" s="27"/>
      <c r="AL24" s="28"/>
      <c r="AM24" s="29"/>
      <c r="AN24" s="29"/>
    </row>
    <row r="25" spans="1:40" ht="12" customHeight="1" x14ac:dyDescent="0.25">
      <c r="A25" s="40"/>
      <c r="B25" s="41" t="s">
        <v>34</v>
      </c>
      <c r="C25" s="42">
        <v>0.60655800000000004</v>
      </c>
      <c r="D25" s="42">
        <v>0.68640900000000005</v>
      </c>
      <c r="E25" s="42">
        <v>1.6232090000000001</v>
      </c>
      <c r="F25" s="42">
        <v>7.0929320000000002</v>
      </c>
      <c r="G25" s="42">
        <v>10.109482</v>
      </c>
      <c r="H25" s="42">
        <v>32.983412999999999</v>
      </c>
      <c r="I25" s="42">
        <v>302.549306</v>
      </c>
      <c r="J25" s="42">
        <v>309.10780899999997</v>
      </c>
      <c r="K25" s="42">
        <v>308.51311100000004</v>
      </c>
      <c r="L25" s="42">
        <v>293.97136399999999</v>
      </c>
      <c r="M25" s="42">
        <v>459.14167200000003</v>
      </c>
      <c r="N25" s="42">
        <v>394.240544</v>
      </c>
      <c r="O25" s="42">
        <v>492.07560000000001</v>
      </c>
      <c r="P25" s="42">
        <v>504.087332</v>
      </c>
      <c r="Q25" s="42">
        <v>635.60978499999999</v>
      </c>
      <c r="R25" s="42">
        <v>643.51996899999995</v>
      </c>
      <c r="S25" s="42">
        <v>764.76259600000003</v>
      </c>
      <c r="T25" s="42">
        <v>170.598229</v>
      </c>
      <c r="U25" s="42">
        <v>180.80015099999997</v>
      </c>
      <c r="V25" s="42">
        <v>145.26054399999998</v>
      </c>
      <c r="W25" s="42">
        <v>234.14113399999997</v>
      </c>
      <c r="X25" s="42">
        <v>222.87261899999999</v>
      </c>
      <c r="Y25" s="42">
        <v>219.71269000000001</v>
      </c>
      <c r="Z25" s="42">
        <v>258.03499099999999</v>
      </c>
      <c r="AA25" s="42">
        <v>306.51178000000004</v>
      </c>
      <c r="AB25" s="42">
        <v>396.69160300000004</v>
      </c>
      <c r="AC25" s="42">
        <v>562.44918199999995</v>
      </c>
      <c r="AD25" s="42">
        <v>3342.2209230000003</v>
      </c>
      <c r="AE25" s="42">
        <v>4234.6740790000003</v>
      </c>
      <c r="AF25" s="42">
        <v>2868.4384559999999</v>
      </c>
      <c r="AG25" s="42">
        <v>2024.3342579999999</v>
      </c>
      <c r="AH25" s="42">
        <v>855.97089200000005</v>
      </c>
      <c r="AI25" s="42">
        <f t="shared" si="0"/>
        <v>21183.392622000003</v>
      </c>
      <c r="AJ25" s="26"/>
      <c r="AK25" s="27"/>
      <c r="AL25" s="28"/>
      <c r="AM25" s="29"/>
      <c r="AN25" s="29"/>
    </row>
    <row r="26" spans="1:40" ht="12" customHeight="1" x14ac:dyDescent="0.25">
      <c r="A26" s="40"/>
      <c r="B26" s="41" t="s">
        <v>36</v>
      </c>
      <c r="C26" s="42">
        <v>44.526364999999998</v>
      </c>
      <c r="D26" s="42">
        <v>125.63114</v>
      </c>
      <c r="E26" s="42">
        <v>269.00894399999999</v>
      </c>
      <c r="F26" s="42">
        <v>454.00194599999998</v>
      </c>
      <c r="G26" s="42">
        <v>780.48566900000003</v>
      </c>
      <c r="H26" s="42">
        <v>1310.1750050000001</v>
      </c>
      <c r="I26" s="42">
        <v>3511.1094430000003</v>
      </c>
      <c r="J26" s="42">
        <v>4964.3161670000009</v>
      </c>
      <c r="K26" s="42">
        <v>6407.6024419999985</v>
      </c>
      <c r="L26" s="42">
        <v>8677.8152719999998</v>
      </c>
      <c r="M26" s="42">
        <v>11697.06142</v>
      </c>
      <c r="N26" s="42">
        <v>11464.364287</v>
      </c>
      <c r="O26" s="42">
        <v>16039.806856000001</v>
      </c>
      <c r="P26" s="42">
        <v>24596.568179000002</v>
      </c>
      <c r="Q26" s="42">
        <v>37060.315269999999</v>
      </c>
      <c r="R26" s="42">
        <v>44033.019798000001</v>
      </c>
      <c r="S26" s="42">
        <v>50725.545995</v>
      </c>
      <c r="T26" s="42">
        <v>55867.428787000012</v>
      </c>
      <c r="U26" s="42">
        <v>56151.834820000004</v>
      </c>
      <c r="V26" s="42">
        <v>54507.551168999998</v>
      </c>
      <c r="W26" s="42">
        <v>73596.67353200003</v>
      </c>
      <c r="X26" s="42">
        <v>82173.338049999991</v>
      </c>
      <c r="Y26" s="42">
        <v>81925.90836500001</v>
      </c>
      <c r="Z26" s="42">
        <v>81785.991273999985</v>
      </c>
      <c r="AA26" s="42">
        <v>83515.089293999976</v>
      </c>
      <c r="AB26" s="42">
        <v>81027.701984000014</v>
      </c>
      <c r="AC26" s="42">
        <v>74483.55395300001</v>
      </c>
      <c r="AD26" s="42">
        <v>77648.247932999991</v>
      </c>
      <c r="AE26" s="42">
        <v>80364.770228000009</v>
      </c>
      <c r="AF26" s="42">
        <v>60178.002147000007</v>
      </c>
      <c r="AG26" s="42">
        <v>66643.368738000005</v>
      </c>
      <c r="AH26" s="42">
        <v>76302.039296000003</v>
      </c>
      <c r="AI26" s="42">
        <f t="shared" si="0"/>
        <v>1308332.8537680001</v>
      </c>
      <c r="AJ26" s="26"/>
      <c r="AK26" s="27"/>
      <c r="AL26" s="28"/>
      <c r="AM26" s="29"/>
      <c r="AN26" s="29"/>
    </row>
    <row r="27" spans="1:40" ht="12" customHeight="1" x14ac:dyDescent="0.25">
      <c r="A27" s="40"/>
      <c r="B27" s="41" t="s">
        <v>38</v>
      </c>
      <c r="C27" s="42">
        <v>0.291489</v>
      </c>
      <c r="D27" s="42">
        <v>0.44419199999999998</v>
      </c>
      <c r="E27" s="42">
        <v>0.84898799999999996</v>
      </c>
      <c r="F27" s="42">
        <v>0.86584799999999984</v>
      </c>
      <c r="G27" s="42">
        <v>1.2616180000000001</v>
      </c>
      <c r="H27" s="42">
        <v>2.8814889999999997</v>
      </c>
      <c r="I27" s="42">
        <v>7.3467129999999994</v>
      </c>
      <c r="J27" s="42">
        <v>4.4743250000000003</v>
      </c>
      <c r="K27" s="42">
        <v>2.4396839999999997</v>
      </c>
      <c r="L27" s="42">
        <v>2.5082489999999997</v>
      </c>
      <c r="M27" s="42">
        <v>24.505610000000004</v>
      </c>
      <c r="N27" s="42">
        <v>10.185199000000001</v>
      </c>
      <c r="O27" s="42">
        <v>4.6986359999999987</v>
      </c>
      <c r="P27" s="42">
        <v>11.096518999999999</v>
      </c>
      <c r="Q27" s="42">
        <v>137.84666600000003</v>
      </c>
      <c r="R27" s="42">
        <v>156.63565200000002</v>
      </c>
      <c r="S27" s="42">
        <v>58.068843999999999</v>
      </c>
      <c r="T27" s="42">
        <v>11.639836000000001</v>
      </c>
      <c r="U27" s="42">
        <v>4.8774009999999999</v>
      </c>
      <c r="V27" s="42">
        <v>4.4044660000000011</v>
      </c>
      <c r="W27" s="42">
        <v>6.0508510000000006</v>
      </c>
      <c r="X27" s="42">
        <v>6.6941750000000004</v>
      </c>
      <c r="Y27" s="42">
        <v>6.9652380000000003</v>
      </c>
      <c r="Z27" s="42">
        <v>9.7264560000000007</v>
      </c>
      <c r="AA27" s="42">
        <v>9.5850069999999992</v>
      </c>
      <c r="AB27" s="42">
        <v>12.209391000000002</v>
      </c>
      <c r="AC27" s="42">
        <v>14.05978</v>
      </c>
      <c r="AD27" s="42">
        <v>24.966566</v>
      </c>
      <c r="AE27" s="42">
        <v>15.609041999999999</v>
      </c>
      <c r="AF27" s="42">
        <v>6.1226509999999994</v>
      </c>
      <c r="AG27" s="42">
        <v>6.6479929999999996</v>
      </c>
      <c r="AH27" s="42">
        <v>5.9047029999999987</v>
      </c>
      <c r="AI27" s="42">
        <f t="shared" si="0"/>
        <v>571.86327700000015</v>
      </c>
      <c r="AJ27" s="26"/>
      <c r="AK27" s="27"/>
      <c r="AL27" s="28"/>
      <c r="AM27" s="29"/>
      <c r="AN27" s="29"/>
    </row>
    <row r="28" spans="1:40" ht="12" customHeight="1" x14ac:dyDescent="0.25">
      <c r="A28" s="40"/>
      <c r="B28" s="41" t="s">
        <v>40</v>
      </c>
      <c r="C28" s="42">
        <v>0</v>
      </c>
      <c r="D28" s="42">
        <v>0</v>
      </c>
      <c r="E28" s="42">
        <v>0</v>
      </c>
      <c r="F28" s="42">
        <v>4.2636539999999998</v>
      </c>
      <c r="G28" s="42">
        <v>1.909179</v>
      </c>
      <c r="H28" s="42">
        <v>8.5261189999999996</v>
      </c>
      <c r="I28" s="42">
        <v>17.978469999999998</v>
      </c>
      <c r="J28" s="42">
        <v>23.019035000000002</v>
      </c>
      <c r="K28" s="42">
        <v>9.7369230000000009</v>
      </c>
      <c r="L28" s="42">
        <v>26.961072999999999</v>
      </c>
      <c r="M28" s="42">
        <v>42.039254999999997</v>
      </c>
      <c r="N28" s="42">
        <v>40.675747999999999</v>
      </c>
      <c r="O28" s="42">
        <v>17.602518</v>
      </c>
      <c r="P28" s="42">
        <v>15.690712</v>
      </c>
      <c r="Q28" s="42">
        <v>32.912002000000001</v>
      </c>
      <c r="R28" s="42">
        <v>49.922527000000002</v>
      </c>
      <c r="S28" s="42">
        <v>75.630330999999998</v>
      </c>
      <c r="T28" s="42">
        <v>84.314222000000001</v>
      </c>
      <c r="U28" s="42">
        <v>98.956877000000006</v>
      </c>
      <c r="V28" s="42">
        <v>80.165732999999989</v>
      </c>
      <c r="W28" s="42">
        <v>100.080944</v>
      </c>
      <c r="X28" s="42">
        <v>105.373651</v>
      </c>
      <c r="Y28" s="42">
        <v>140.75318300000001</v>
      </c>
      <c r="Z28" s="42">
        <v>178.24705799999998</v>
      </c>
      <c r="AA28" s="42">
        <v>213.78755800000002</v>
      </c>
      <c r="AB28" s="42">
        <v>235.84947400000001</v>
      </c>
      <c r="AC28" s="42">
        <v>227.53856999999999</v>
      </c>
      <c r="AD28" s="42">
        <v>294.76111400000002</v>
      </c>
      <c r="AE28" s="42">
        <v>273.93950000000001</v>
      </c>
      <c r="AF28" s="42">
        <v>138.34661800000001</v>
      </c>
      <c r="AG28" s="42">
        <v>128.184877</v>
      </c>
      <c r="AH28" s="42">
        <v>178.183468</v>
      </c>
      <c r="AI28" s="42">
        <f t="shared" si="0"/>
        <v>2845.3503930000006</v>
      </c>
      <c r="AJ28" s="26"/>
      <c r="AK28" s="27"/>
      <c r="AL28" s="28"/>
      <c r="AM28" s="29"/>
      <c r="AN28" s="29"/>
    </row>
    <row r="29" spans="1:40" ht="12" customHeight="1" x14ac:dyDescent="0.25">
      <c r="A29" s="40"/>
      <c r="B29" s="41" t="s">
        <v>42</v>
      </c>
      <c r="C29" s="42">
        <v>40.301505999999996</v>
      </c>
      <c r="D29" s="42">
        <v>54.375567000000004</v>
      </c>
      <c r="E29" s="42">
        <v>84.218018999999998</v>
      </c>
      <c r="F29" s="42">
        <v>127.81598399999999</v>
      </c>
      <c r="G29" s="42">
        <v>199.05299500000007</v>
      </c>
      <c r="H29" s="42">
        <v>293.23368500000004</v>
      </c>
      <c r="I29" s="42">
        <v>331.53807099999995</v>
      </c>
      <c r="J29" s="42">
        <v>401.57354700000019</v>
      </c>
      <c r="K29" s="42">
        <v>481.12061099999983</v>
      </c>
      <c r="L29" s="42">
        <v>524.47332099999994</v>
      </c>
      <c r="M29" s="42">
        <v>663.56473199999994</v>
      </c>
      <c r="N29" s="42">
        <v>737.16532400000006</v>
      </c>
      <c r="O29" s="42">
        <v>777.17213300000003</v>
      </c>
      <c r="P29" s="42">
        <v>905.48312699999985</v>
      </c>
      <c r="Q29" s="42">
        <v>1058.942783</v>
      </c>
      <c r="R29" s="42">
        <v>1179.6499079999999</v>
      </c>
      <c r="S29" s="42">
        <v>1521.082369</v>
      </c>
      <c r="T29" s="42">
        <v>1906.100567</v>
      </c>
      <c r="U29" s="42">
        <v>1980.1570530000001</v>
      </c>
      <c r="V29" s="42">
        <v>1767.5798599999998</v>
      </c>
      <c r="W29" s="42">
        <v>2177.7282709999999</v>
      </c>
      <c r="X29" s="42">
        <v>2432.6986849999998</v>
      </c>
      <c r="Y29" s="42">
        <v>2610.1276480000006</v>
      </c>
      <c r="Z29" s="42">
        <v>2685.7953739999989</v>
      </c>
      <c r="AA29" s="42">
        <v>2998.7098839999994</v>
      </c>
      <c r="AB29" s="42">
        <v>3064.7078109999998</v>
      </c>
      <c r="AC29" s="42">
        <v>3107.7380370000001</v>
      </c>
      <c r="AD29" s="42">
        <v>3249.408316</v>
      </c>
      <c r="AE29" s="42">
        <v>3479.3338960000005</v>
      </c>
      <c r="AF29" s="42">
        <v>3341.4263149999992</v>
      </c>
      <c r="AG29" s="42">
        <v>3055.4550399999998</v>
      </c>
      <c r="AH29" s="42">
        <v>3806.6973499999999</v>
      </c>
      <c r="AI29" s="42">
        <f t="shared" si="0"/>
        <v>51044.427789000001</v>
      </c>
      <c r="AJ29" s="26"/>
      <c r="AK29" s="27"/>
      <c r="AL29" s="28"/>
      <c r="AM29" s="29"/>
      <c r="AN29" s="29"/>
    </row>
    <row r="30" spans="1:40" ht="12" customHeight="1" x14ac:dyDescent="0.25">
      <c r="A30" s="40"/>
      <c r="B30" s="41" t="s">
        <v>44</v>
      </c>
      <c r="C30" s="42">
        <v>53.981125000000006</v>
      </c>
      <c r="D30" s="42">
        <v>88.04875899999999</v>
      </c>
      <c r="E30" s="42">
        <v>125.97273300000001</v>
      </c>
      <c r="F30" s="42">
        <v>227.42031600000004</v>
      </c>
      <c r="G30" s="42">
        <v>332.13310899999993</v>
      </c>
      <c r="H30" s="42">
        <v>541.48460199999988</v>
      </c>
      <c r="I30" s="42">
        <v>638.93680899999993</v>
      </c>
      <c r="J30" s="42">
        <v>870.0524939999998</v>
      </c>
      <c r="K30" s="42">
        <v>975.11324100000002</v>
      </c>
      <c r="L30" s="42">
        <v>1090.1770500000002</v>
      </c>
      <c r="M30" s="42">
        <v>1406.3131170000006</v>
      </c>
      <c r="N30" s="42">
        <v>1178.7077930000003</v>
      </c>
      <c r="O30" s="42">
        <v>1204.291422</v>
      </c>
      <c r="P30" s="42">
        <v>2398.648569</v>
      </c>
      <c r="Q30" s="42">
        <v>2530.5283540000005</v>
      </c>
      <c r="R30" s="42">
        <v>2837.169484</v>
      </c>
      <c r="S30" s="42">
        <v>2811.3166360000005</v>
      </c>
      <c r="T30" s="42">
        <v>4224.1016740000005</v>
      </c>
      <c r="U30" s="42">
        <v>4046.4574249999991</v>
      </c>
      <c r="V30" s="42">
        <v>3327.4196000000002</v>
      </c>
      <c r="W30" s="42">
        <v>4218.891837000001</v>
      </c>
      <c r="X30" s="42">
        <v>4375.8319110000002</v>
      </c>
      <c r="Y30" s="42">
        <v>4219.3097080000007</v>
      </c>
      <c r="Z30" s="42">
        <v>4606.2864350000009</v>
      </c>
      <c r="AA30" s="42">
        <v>4908.2746830000015</v>
      </c>
      <c r="AB30" s="42">
        <v>4638.7419299999974</v>
      </c>
      <c r="AC30" s="42">
        <v>4310.5539630000003</v>
      </c>
      <c r="AD30" s="42">
        <v>4003.1436879999992</v>
      </c>
      <c r="AE30" s="42">
        <v>3732.2639279999999</v>
      </c>
      <c r="AF30" s="42">
        <v>2963.6095210000008</v>
      </c>
      <c r="AG30" s="42">
        <v>1838.6808010000002</v>
      </c>
      <c r="AH30" s="42">
        <v>1992.6615020000002</v>
      </c>
      <c r="AI30" s="42">
        <f t="shared" si="0"/>
        <v>76716.524219000014</v>
      </c>
      <c r="AJ30" s="26"/>
      <c r="AK30" s="27"/>
      <c r="AL30" s="28"/>
      <c r="AM30" s="29"/>
      <c r="AN30" s="29"/>
    </row>
    <row r="31" spans="1:40" ht="12" customHeight="1" x14ac:dyDescent="0.25">
      <c r="A31" s="40"/>
      <c r="B31" s="41" t="s">
        <v>46</v>
      </c>
      <c r="C31" s="42">
        <v>16.841507</v>
      </c>
      <c r="D31" s="42">
        <v>24.450361000000001</v>
      </c>
      <c r="E31" s="42">
        <v>35.143644000000002</v>
      </c>
      <c r="F31" s="42">
        <v>47.622847999999998</v>
      </c>
      <c r="G31" s="42">
        <v>88.866436999999991</v>
      </c>
      <c r="H31" s="42">
        <v>142.21574399999997</v>
      </c>
      <c r="I31" s="42">
        <v>243.85180400000002</v>
      </c>
      <c r="J31" s="42">
        <v>316.26613699999996</v>
      </c>
      <c r="K31" s="42">
        <v>339.21149899999995</v>
      </c>
      <c r="L31" s="42">
        <v>378.20523100000003</v>
      </c>
      <c r="M31" s="42">
        <v>428.60895999999991</v>
      </c>
      <c r="N31" s="42">
        <v>502.18391800000001</v>
      </c>
      <c r="O31" s="42">
        <v>618.81029599999999</v>
      </c>
      <c r="P31" s="42">
        <v>710.84106500000007</v>
      </c>
      <c r="Q31" s="42">
        <v>811.18381899999997</v>
      </c>
      <c r="R31" s="42">
        <v>1012.4480910000001</v>
      </c>
      <c r="S31" s="42">
        <v>1359.222047</v>
      </c>
      <c r="T31" s="42">
        <v>1624.764269</v>
      </c>
      <c r="U31" s="42">
        <v>1979.4879780000001</v>
      </c>
      <c r="V31" s="42">
        <v>2063.1135909999998</v>
      </c>
      <c r="W31" s="42">
        <v>2489.2100770000002</v>
      </c>
      <c r="X31" s="42">
        <v>2793.3560090000001</v>
      </c>
      <c r="Y31" s="42">
        <v>3107.4337610000011</v>
      </c>
      <c r="Z31" s="42">
        <v>3362.8768360000004</v>
      </c>
      <c r="AA31" s="42">
        <v>3579.6825520000002</v>
      </c>
      <c r="AB31" s="42">
        <v>3943.2356559999998</v>
      </c>
      <c r="AC31" s="42">
        <v>4285.3245729999999</v>
      </c>
      <c r="AD31" s="42">
        <v>4462.5462030000008</v>
      </c>
      <c r="AE31" s="42">
        <v>4789.2451920000003</v>
      </c>
      <c r="AF31" s="42">
        <v>4871.6108939999995</v>
      </c>
      <c r="AG31" s="42">
        <v>5485.6692999999996</v>
      </c>
      <c r="AH31" s="42">
        <v>6384.5102520000009</v>
      </c>
      <c r="AI31" s="42">
        <f t="shared" si="0"/>
        <v>62298.040551000006</v>
      </c>
      <c r="AJ31" s="26"/>
      <c r="AK31" s="27"/>
      <c r="AL31" s="28"/>
      <c r="AM31" s="29"/>
      <c r="AN31" s="29"/>
    </row>
    <row r="32" spans="1:40" ht="12" customHeight="1" x14ac:dyDescent="0.25">
      <c r="A32" s="40"/>
      <c r="B32" s="41" t="s">
        <v>48</v>
      </c>
      <c r="C32" s="42">
        <v>118.98249899999999</v>
      </c>
      <c r="D32" s="42">
        <v>170.47098399999996</v>
      </c>
      <c r="E32" s="42">
        <v>221.11686000000006</v>
      </c>
      <c r="F32" s="42">
        <v>261.98062099999987</v>
      </c>
      <c r="G32" s="42">
        <v>333.33688400000023</v>
      </c>
      <c r="H32" s="42">
        <v>346.15391300000016</v>
      </c>
      <c r="I32" s="42">
        <v>402.72208999999992</v>
      </c>
      <c r="J32" s="42">
        <v>467.66079000000002</v>
      </c>
      <c r="K32" s="42">
        <v>539.333527</v>
      </c>
      <c r="L32" s="42">
        <v>580.08756599999981</v>
      </c>
      <c r="M32" s="42">
        <v>642.96568400000001</v>
      </c>
      <c r="N32" s="42">
        <v>607.21908800000006</v>
      </c>
      <c r="O32" s="42">
        <v>628.57716500000015</v>
      </c>
      <c r="P32" s="42">
        <v>685.34866199999976</v>
      </c>
      <c r="Q32" s="42">
        <v>761.36318400000005</v>
      </c>
      <c r="R32" s="42">
        <v>698.57313500000021</v>
      </c>
      <c r="S32" s="42">
        <v>690.36781200000007</v>
      </c>
      <c r="T32" s="42">
        <v>685.54134599999998</v>
      </c>
      <c r="U32" s="42">
        <v>654.43891199999996</v>
      </c>
      <c r="V32" s="42">
        <v>550.75526999999988</v>
      </c>
      <c r="W32" s="42">
        <v>683.21755499999983</v>
      </c>
      <c r="X32" s="42">
        <v>697.80757999999992</v>
      </c>
      <c r="Y32" s="42">
        <v>770.63160999999968</v>
      </c>
      <c r="Z32" s="42">
        <v>759.43146900000011</v>
      </c>
      <c r="AA32" s="42">
        <v>851.53428100000053</v>
      </c>
      <c r="AB32" s="42">
        <v>1177.3077030000002</v>
      </c>
      <c r="AC32" s="42">
        <v>816.16302899999982</v>
      </c>
      <c r="AD32" s="42">
        <v>751.12157000000025</v>
      </c>
      <c r="AE32" s="42">
        <v>640.35680299999979</v>
      </c>
      <c r="AF32" s="42">
        <v>569.64001599999983</v>
      </c>
      <c r="AG32" s="42">
        <v>431.03832800000015</v>
      </c>
      <c r="AH32" s="42">
        <v>552.88188799999978</v>
      </c>
      <c r="AI32" s="42">
        <f t="shared" si="0"/>
        <v>18748.127823999999</v>
      </c>
      <c r="AJ32" s="26"/>
      <c r="AK32" s="27"/>
      <c r="AL32" s="28"/>
      <c r="AM32" s="29"/>
      <c r="AN32" s="29"/>
    </row>
    <row r="33" spans="1:40" ht="12" customHeight="1" x14ac:dyDescent="0.25">
      <c r="A33" s="40"/>
      <c r="B33" s="41" t="s">
        <v>50</v>
      </c>
      <c r="C33" s="42">
        <v>8.4624679999999994</v>
      </c>
      <c r="D33" s="42">
        <v>10.385698</v>
      </c>
      <c r="E33" s="42">
        <v>17.022818000000001</v>
      </c>
      <c r="F33" s="42">
        <v>25.058649000000003</v>
      </c>
      <c r="G33" s="42">
        <v>31.312206</v>
      </c>
      <c r="H33" s="42">
        <v>29.665810999999998</v>
      </c>
      <c r="I33" s="42">
        <v>24.803280000000001</v>
      </c>
      <c r="J33" s="42">
        <v>27.703227000000002</v>
      </c>
      <c r="K33" s="42">
        <v>29.888679</v>
      </c>
      <c r="L33" s="42">
        <v>32.109468</v>
      </c>
      <c r="M33" s="42">
        <v>39.432753000000005</v>
      </c>
      <c r="N33" s="42">
        <v>42.049588999999997</v>
      </c>
      <c r="O33" s="42">
        <v>45.031567000000003</v>
      </c>
      <c r="P33" s="42">
        <v>64.883887000000016</v>
      </c>
      <c r="Q33" s="42">
        <v>97.398157999999995</v>
      </c>
      <c r="R33" s="42">
        <v>136.765669</v>
      </c>
      <c r="S33" s="42">
        <v>123.20010199999999</v>
      </c>
      <c r="T33" s="42">
        <v>113.33686200000001</v>
      </c>
      <c r="U33" s="42">
        <v>110.72593000000001</v>
      </c>
      <c r="V33" s="42">
        <v>78.973894999999999</v>
      </c>
      <c r="W33" s="42">
        <v>103.01374200000001</v>
      </c>
      <c r="X33" s="42">
        <v>107.279426</v>
      </c>
      <c r="Y33" s="42">
        <v>127.857878</v>
      </c>
      <c r="Z33" s="42">
        <v>135.72995099999997</v>
      </c>
      <c r="AA33" s="42">
        <v>155.54328700000002</v>
      </c>
      <c r="AB33" s="42">
        <v>159.012924</v>
      </c>
      <c r="AC33" s="42">
        <v>157.28594600000002</v>
      </c>
      <c r="AD33" s="42">
        <v>171.94900899999999</v>
      </c>
      <c r="AE33" s="42">
        <v>187.79199599999998</v>
      </c>
      <c r="AF33" s="42">
        <v>151.78215700000001</v>
      </c>
      <c r="AG33" s="42">
        <v>121.980186</v>
      </c>
      <c r="AH33" s="42">
        <v>135.061632</v>
      </c>
      <c r="AI33" s="42">
        <f t="shared" si="0"/>
        <v>2802.4988499999999</v>
      </c>
      <c r="AJ33" s="26"/>
      <c r="AK33" s="27"/>
      <c r="AL33" s="28"/>
      <c r="AM33" s="29"/>
      <c r="AN33" s="29"/>
    </row>
    <row r="34" spans="1:40" ht="12" customHeight="1" x14ac:dyDescent="0.25">
      <c r="A34" s="40"/>
      <c r="B34" s="41" t="s">
        <v>52</v>
      </c>
      <c r="C34" s="42">
        <v>42.18998400000001</v>
      </c>
      <c r="D34" s="42">
        <v>51.40937599999998</v>
      </c>
      <c r="E34" s="42">
        <v>72.170299999999997</v>
      </c>
      <c r="F34" s="42">
        <v>86.764476000000002</v>
      </c>
      <c r="G34" s="42">
        <v>100.547882</v>
      </c>
      <c r="H34" s="42">
        <v>120.53370499999997</v>
      </c>
      <c r="I34" s="42">
        <v>155.49438599999999</v>
      </c>
      <c r="J34" s="42">
        <v>183.408356</v>
      </c>
      <c r="K34" s="42">
        <v>202.27607500000005</v>
      </c>
      <c r="L34" s="42">
        <v>290.00140099999993</v>
      </c>
      <c r="M34" s="42">
        <v>415.04375399999998</v>
      </c>
      <c r="N34" s="42">
        <v>554.07227999999998</v>
      </c>
      <c r="O34" s="42">
        <v>645.43086100000005</v>
      </c>
      <c r="P34" s="42">
        <v>844.20142200000009</v>
      </c>
      <c r="Q34" s="42">
        <v>1182.5439959999999</v>
      </c>
      <c r="R34" s="42">
        <v>1345.7777179999998</v>
      </c>
      <c r="S34" s="42">
        <v>1518.6099509999997</v>
      </c>
      <c r="T34" s="42">
        <v>1865.378976</v>
      </c>
      <c r="U34" s="42">
        <v>2107.7988429999996</v>
      </c>
      <c r="V34" s="42">
        <v>1754.6876570000002</v>
      </c>
      <c r="W34" s="42">
        <v>2298.7919670000001</v>
      </c>
      <c r="X34" s="42">
        <v>2579.6354980000001</v>
      </c>
      <c r="Y34" s="42">
        <v>2959.9308289999994</v>
      </c>
      <c r="Z34" s="42">
        <v>3315.2319529999995</v>
      </c>
      <c r="AA34" s="42">
        <v>3635.2364189999994</v>
      </c>
      <c r="AB34" s="42">
        <v>3906.9376450000004</v>
      </c>
      <c r="AC34" s="42">
        <v>3684.257560999999</v>
      </c>
      <c r="AD34" s="42">
        <v>3941.760428000001</v>
      </c>
      <c r="AE34" s="42">
        <v>3973.7517710000006</v>
      </c>
      <c r="AF34" s="42">
        <v>2834.3953779999993</v>
      </c>
      <c r="AG34" s="42">
        <v>3268.8156839999988</v>
      </c>
      <c r="AH34" s="42">
        <v>3055.5704000000005</v>
      </c>
      <c r="AI34" s="42">
        <f t="shared" si="0"/>
        <v>52992.656932000013</v>
      </c>
      <c r="AJ34" s="26"/>
      <c r="AK34" s="27"/>
      <c r="AL34" s="28"/>
      <c r="AM34" s="29"/>
      <c r="AN34" s="29"/>
    </row>
    <row r="35" spans="1:40" ht="12" customHeight="1" x14ac:dyDescent="0.25">
      <c r="A35" s="40"/>
      <c r="B35" s="41" t="s">
        <v>427</v>
      </c>
      <c r="C35" s="42">
        <v>1210.5041660000002</v>
      </c>
      <c r="D35" s="42">
        <v>1845.9304049999996</v>
      </c>
      <c r="E35" s="42">
        <v>2679.5295170000009</v>
      </c>
      <c r="F35" s="42">
        <v>3845.1229259999991</v>
      </c>
      <c r="G35" s="42">
        <v>6163.3984859999991</v>
      </c>
      <c r="H35" s="42">
        <v>7799.8980550000006</v>
      </c>
      <c r="I35" s="42">
        <v>13232.014056999999</v>
      </c>
      <c r="J35" s="42">
        <v>16285.283481999997</v>
      </c>
      <c r="K35" s="42">
        <v>20238.815992999997</v>
      </c>
      <c r="L35" s="42">
        <v>24446.120172000003</v>
      </c>
      <c r="M35" s="42">
        <v>31962.656151000003</v>
      </c>
      <c r="N35" s="42">
        <v>31393.554927000001</v>
      </c>
      <c r="O35" s="42">
        <v>42244.451138000019</v>
      </c>
      <c r="P35" s="42">
        <v>57005.21587</v>
      </c>
      <c r="Q35" s="42">
        <v>81337.658792000002</v>
      </c>
      <c r="R35" s="42">
        <v>101361.91868199999</v>
      </c>
      <c r="S35" s="42">
        <v>119594.249029</v>
      </c>
      <c r="T35" s="42">
        <v>138058.25053300004</v>
      </c>
      <c r="U35" s="42">
        <v>140663.18800100003</v>
      </c>
      <c r="V35" s="42">
        <v>132276.77022799998</v>
      </c>
      <c r="W35" s="42">
        <v>170185.10951300003</v>
      </c>
      <c r="X35" s="42">
        <v>186233.337887</v>
      </c>
      <c r="Y35" s="42">
        <v>196838.34143099998</v>
      </c>
      <c r="Z35" s="42">
        <v>202705.34391199998</v>
      </c>
      <c r="AA35" s="42">
        <v>214513.14966699999</v>
      </c>
      <c r="AB35" s="42">
        <v>217045.55916600002</v>
      </c>
      <c r="AC35" s="42">
        <v>206477.65493399999</v>
      </c>
      <c r="AD35" s="42">
        <v>224769.91225699996</v>
      </c>
      <c r="AE35" s="42">
        <v>227933.22446299999</v>
      </c>
      <c r="AF35" s="42">
        <v>179807.30335300002</v>
      </c>
      <c r="AG35" s="42">
        <v>169655.59905300004</v>
      </c>
      <c r="AH35" s="42">
        <v>192110.067839</v>
      </c>
      <c r="AI35" s="42">
        <f t="shared" si="0"/>
        <v>3361919.1340850005</v>
      </c>
      <c r="AJ35" s="26"/>
      <c r="AK35" s="27"/>
      <c r="AL35" s="28"/>
      <c r="AM35" s="29"/>
      <c r="AN35" s="29"/>
    </row>
    <row r="36" spans="1:40" ht="12" customHeight="1" x14ac:dyDescent="0.25">
      <c r="A36" s="40"/>
      <c r="B36" s="41"/>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26"/>
      <c r="AK36" s="27"/>
      <c r="AL36" s="28"/>
      <c r="AM36" s="29"/>
      <c r="AN36" s="29"/>
    </row>
    <row r="37" spans="1:40" ht="12" customHeight="1" x14ac:dyDescent="0.25">
      <c r="A37" s="98" t="s">
        <v>428</v>
      </c>
      <c r="B37" s="99"/>
      <c r="C37" s="99"/>
      <c r="D37" s="99"/>
      <c r="E37" s="99"/>
      <c r="F37" s="99"/>
      <c r="G37" s="99"/>
      <c r="H37" s="99"/>
      <c r="I37" s="99"/>
      <c r="J37" s="99"/>
      <c r="K37" s="99"/>
      <c r="L37" s="99"/>
      <c r="M37" s="99"/>
      <c r="N37" s="99"/>
      <c r="O37" s="99"/>
      <c r="P37" s="99"/>
      <c r="Q37" s="99"/>
      <c r="R37" s="99"/>
      <c r="S37" s="99"/>
      <c r="T37" s="99"/>
      <c r="U37" s="99"/>
      <c r="V37" s="99"/>
      <c r="W37" s="99"/>
      <c r="X37" s="99"/>
      <c r="Y37" s="99"/>
      <c r="Z37" s="99"/>
      <c r="AA37" s="99"/>
      <c r="AB37" s="99"/>
      <c r="AC37" s="99"/>
      <c r="AD37" s="99"/>
      <c r="AE37" s="99"/>
      <c r="AF37" s="99"/>
      <c r="AG37" s="99"/>
      <c r="AH37" s="99"/>
      <c r="AI37" s="99"/>
      <c r="AJ37" s="26"/>
      <c r="AK37" s="27"/>
      <c r="AL37" s="28"/>
      <c r="AM37" s="29"/>
      <c r="AN37" s="29"/>
    </row>
    <row r="38" spans="1:40" ht="12" customHeight="1" x14ac:dyDescent="0.25">
      <c r="A38" s="40"/>
      <c r="B38" s="41"/>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26"/>
      <c r="AK38" s="27"/>
      <c r="AL38" s="28"/>
      <c r="AM38" s="29"/>
      <c r="AN38" s="29"/>
    </row>
    <row r="39" spans="1:40" ht="12" customHeight="1" x14ac:dyDescent="0.25">
      <c r="A39" s="40"/>
      <c r="B39" s="41" t="s">
        <v>4</v>
      </c>
      <c r="C39" s="42">
        <v>2.3956190000000004</v>
      </c>
      <c r="D39" s="42">
        <v>3.5783650000000002</v>
      </c>
      <c r="E39" s="42">
        <v>6.1864060000000007</v>
      </c>
      <c r="F39" s="42">
        <v>6.8232259999999991</v>
      </c>
      <c r="G39" s="42">
        <v>9.6959029999999995</v>
      </c>
      <c r="H39" s="42">
        <v>10.828543</v>
      </c>
      <c r="I39" s="42">
        <v>10.448480999999999</v>
      </c>
      <c r="J39" s="42">
        <v>9.2768260000000033</v>
      </c>
      <c r="K39" s="42">
        <v>6.021045</v>
      </c>
      <c r="L39" s="42">
        <v>5.0213429999999999</v>
      </c>
      <c r="M39" s="42">
        <v>4.1758600000000001</v>
      </c>
      <c r="N39" s="42">
        <v>3.7941839999999996</v>
      </c>
      <c r="O39" s="42">
        <v>4.0435610000000004</v>
      </c>
      <c r="P39" s="42">
        <v>5.0249380000000006</v>
      </c>
      <c r="Q39" s="42">
        <v>7.08725</v>
      </c>
      <c r="R39" s="42">
        <v>7.9475370000000005</v>
      </c>
      <c r="S39" s="42">
        <v>7.3778829999999997</v>
      </c>
      <c r="T39" s="42">
        <v>9.1424219999999998</v>
      </c>
      <c r="U39" s="42">
        <v>7.3703580000000004</v>
      </c>
      <c r="V39" s="42">
        <v>6.4028540000000005</v>
      </c>
      <c r="W39" s="42">
        <v>6.6916869999999999</v>
      </c>
      <c r="X39" s="42">
        <v>6.8343769999999999</v>
      </c>
      <c r="Y39" s="42">
        <v>6.6677779999999993</v>
      </c>
      <c r="Z39" s="42">
        <v>6.9110230000000001</v>
      </c>
      <c r="AA39" s="42">
        <v>6.8972030000000002</v>
      </c>
      <c r="AB39" s="42">
        <v>7.3298209999999999</v>
      </c>
      <c r="AC39" s="42">
        <v>3.5705070000000001</v>
      </c>
      <c r="AD39" s="42">
        <v>4.7329999999999997E-2</v>
      </c>
      <c r="AE39" s="42">
        <v>31.697216000000001</v>
      </c>
      <c r="AF39" s="42">
        <v>147.19197999999994</v>
      </c>
      <c r="AG39" s="42">
        <v>169.34663800000001</v>
      </c>
      <c r="AH39" s="42">
        <v>166.36533600000001</v>
      </c>
      <c r="AI39" s="42">
        <f>SUM(C39:AH39)</f>
        <v>692.19349999999986</v>
      </c>
      <c r="AJ39" s="26"/>
      <c r="AK39" s="27"/>
      <c r="AL39" s="28"/>
      <c r="AM39" s="29"/>
      <c r="AN39" s="29"/>
    </row>
    <row r="40" spans="1:40" ht="12" customHeight="1" x14ac:dyDescent="0.25">
      <c r="A40" s="40"/>
      <c r="B40" s="41" t="s">
        <v>6</v>
      </c>
      <c r="C40" s="42">
        <v>16.162195999999998</v>
      </c>
      <c r="D40" s="42">
        <v>25.636575000000001</v>
      </c>
      <c r="E40" s="42">
        <v>34.059157999999996</v>
      </c>
      <c r="F40" s="42">
        <v>50.111369000000003</v>
      </c>
      <c r="G40" s="42">
        <v>83.970451999999995</v>
      </c>
      <c r="H40" s="42">
        <v>74.677108000000004</v>
      </c>
      <c r="I40" s="42">
        <v>103.451409</v>
      </c>
      <c r="J40" s="42">
        <v>90.658068999999998</v>
      </c>
      <c r="K40" s="42">
        <v>73.808433999999991</v>
      </c>
      <c r="L40" s="42">
        <v>55.921731999999999</v>
      </c>
      <c r="M40" s="42">
        <v>57.801479999999998</v>
      </c>
      <c r="N40" s="42">
        <v>52.890087999999999</v>
      </c>
      <c r="O40" s="42">
        <v>61.394843999999999</v>
      </c>
      <c r="P40" s="42">
        <v>60.138138000000012</v>
      </c>
      <c r="Q40" s="42">
        <v>78.242332999999988</v>
      </c>
      <c r="R40" s="42">
        <v>80.386586999999992</v>
      </c>
      <c r="S40" s="42">
        <v>99.021011000000001</v>
      </c>
      <c r="T40" s="42">
        <v>104.43963300000003</v>
      </c>
      <c r="U40" s="42">
        <v>109.035743</v>
      </c>
      <c r="V40" s="42">
        <v>93.188469000000012</v>
      </c>
      <c r="W40" s="42">
        <v>123.61077800000001</v>
      </c>
      <c r="X40" s="42">
        <v>134.75816699999999</v>
      </c>
      <c r="Y40" s="42">
        <v>162.07382200000001</v>
      </c>
      <c r="Z40" s="42">
        <v>177.79063299999999</v>
      </c>
      <c r="AA40" s="42">
        <v>186.95423399999999</v>
      </c>
      <c r="AB40" s="42">
        <v>189.77490299999999</v>
      </c>
      <c r="AC40" s="42">
        <v>168.47239099999996</v>
      </c>
      <c r="AD40" s="42">
        <v>123.78076900000001</v>
      </c>
      <c r="AE40" s="42">
        <v>437.38585599999999</v>
      </c>
      <c r="AF40" s="42">
        <v>1685.8107680000003</v>
      </c>
      <c r="AG40" s="42">
        <v>1608.4546269999998</v>
      </c>
      <c r="AH40" s="42">
        <v>1830.4176289999998</v>
      </c>
      <c r="AI40" s="42">
        <f t="shared" ref="AI40:AI64" si="1">SUM(C40:AH40)</f>
        <v>8234.2794049999993</v>
      </c>
      <c r="AJ40" s="26"/>
      <c r="AK40" s="27"/>
      <c r="AL40" s="28"/>
      <c r="AM40" s="29"/>
      <c r="AN40" s="29"/>
    </row>
    <row r="41" spans="1:40" ht="12" customHeight="1" x14ac:dyDescent="0.25">
      <c r="A41" s="40"/>
      <c r="B41" s="41" t="s">
        <v>8</v>
      </c>
      <c r="C41" s="42">
        <v>13.526296</v>
      </c>
      <c r="D41" s="42">
        <v>20.294225999999998</v>
      </c>
      <c r="E41" s="42">
        <v>25.871536999999996</v>
      </c>
      <c r="F41" s="42">
        <v>36.073954000000001</v>
      </c>
      <c r="G41" s="42">
        <v>64.348284000000007</v>
      </c>
      <c r="H41" s="42">
        <v>68.910549999999986</v>
      </c>
      <c r="I41" s="42">
        <v>94.230283999999997</v>
      </c>
      <c r="J41" s="42">
        <v>87.386545999999981</v>
      </c>
      <c r="K41" s="42">
        <v>84.888918000000004</v>
      </c>
      <c r="L41" s="42">
        <v>65.673005000000003</v>
      </c>
      <c r="M41" s="42">
        <v>78.019379000000029</v>
      </c>
      <c r="N41" s="42">
        <v>75.603072000000012</v>
      </c>
      <c r="O41" s="42">
        <v>103.56988200000001</v>
      </c>
      <c r="P41" s="42">
        <v>112.18768899999999</v>
      </c>
      <c r="Q41" s="42">
        <v>139.34377700000005</v>
      </c>
      <c r="R41" s="42">
        <v>217.67419499999997</v>
      </c>
      <c r="S41" s="42">
        <v>310.74822500000005</v>
      </c>
      <c r="T41" s="42">
        <v>334.73464899999999</v>
      </c>
      <c r="U41" s="42">
        <v>418.35394000000002</v>
      </c>
      <c r="V41" s="42">
        <v>392.145556</v>
      </c>
      <c r="W41" s="42">
        <v>423.48215000000005</v>
      </c>
      <c r="X41" s="42">
        <v>381.06213099999997</v>
      </c>
      <c r="Y41" s="42">
        <v>395.93259899999998</v>
      </c>
      <c r="Z41" s="42">
        <v>339.47992800000003</v>
      </c>
      <c r="AA41" s="42">
        <v>377.02060199999994</v>
      </c>
      <c r="AB41" s="42">
        <v>378.03065099999998</v>
      </c>
      <c r="AC41" s="42">
        <v>293.67005400000005</v>
      </c>
      <c r="AD41" s="42">
        <v>269.56751700000001</v>
      </c>
      <c r="AE41" s="42">
        <v>348.89299000000005</v>
      </c>
      <c r="AF41" s="42">
        <v>867.43858999999998</v>
      </c>
      <c r="AG41" s="42">
        <v>859.17411800000002</v>
      </c>
      <c r="AH41" s="42">
        <v>938.11835000000008</v>
      </c>
      <c r="AI41" s="42">
        <f t="shared" si="1"/>
        <v>8615.4536440000011</v>
      </c>
      <c r="AJ41" s="26"/>
      <c r="AK41" s="27"/>
      <c r="AL41" s="28"/>
      <c r="AM41" s="29"/>
      <c r="AN41" s="29"/>
    </row>
    <row r="42" spans="1:40" ht="12" customHeight="1" x14ac:dyDescent="0.25">
      <c r="A42" s="40"/>
      <c r="B42" s="41" t="s">
        <v>10</v>
      </c>
      <c r="C42" s="42">
        <v>1.6965319999999999</v>
      </c>
      <c r="D42" s="42">
        <v>4.0320830000000001</v>
      </c>
      <c r="E42" s="42">
        <v>6.9123999999999999</v>
      </c>
      <c r="F42" s="42">
        <v>9.3992430000000002</v>
      </c>
      <c r="G42" s="42">
        <v>9.6312129999999989</v>
      </c>
      <c r="H42" s="42">
        <v>6.7214289999999988</v>
      </c>
      <c r="I42" s="42">
        <v>4.2510359999999991</v>
      </c>
      <c r="J42" s="42">
        <v>1.4510160000000001</v>
      </c>
      <c r="K42" s="42">
        <v>0.49167999999999995</v>
      </c>
      <c r="L42" s="42">
        <v>0.24961900000000001</v>
      </c>
      <c r="M42" s="42">
        <v>0.105659</v>
      </c>
      <c r="N42" s="42">
        <v>0.23932200000000001</v>
      </c>
      <c r="O42" s="42">
        <v>0.59150999999999998</v>
      </c>
      <c r="P42" s="42">
        <v>0.47257800000000005</v>
      </c>
      <c r="Q42" s="42">
        <v>0.30574899999999999</v>
      </c>
      <c r="R42" s="42">
        <v>0.48724200000000001</v>
      </c>
      <c r="S42" s="42">
        <v>0.79300499999999996</v>
      </c>
      <c r="T42" s="42">
        <v>0.67037599999999997</v>
      </c>
      <c r="U42" s="42">
        <v>0.68110300000000001</v>
      </c>
      <c r="V42" s="42">
        <v>0.46996299999999996</v>
      </c>
      <c r="W42" s="42">
        <v>0.83618499999999996</v>
      </c>
      <c r="X42" s="42">
        <v>0.76515500000000003</v>
      </c>
      <c r="Y42" s="42">
        <v>0.62200700000000009</v>
      </c>
      <c r="Z42" s="42">
        <v>0.52162200000000003</v>
      </c>
      <c r="AA42" s="42">
        <v>0.53325100000000003</v>
      </c>
      <c r="AB42" s="42">
        <v>0.615595</v>
      </c>
      <c r="AC42" s="42">
        <v>0.50243900000000008</v>
      </c>
      <c r="AD42" s="42">
        <v>3.7220199999999997</v>
      </c>
      <c r="AE42" s="42">
        <v>30.581784999999996</v>
      </c>
      <c r="AF42" s="42">
        <v>98.375347000000005</v>
      </c>
      <c r="AG42" s="42">
        <v>89.377868000000007</v>
      </c>
      <c r="AH42" s="42">
        <v>45.93383</v>
      </c>
      <c r="AI42" s="42">
        <f t="shared" si="1"/>
        <v>322.03986200000003</v>
      </c>
      <c r="AJ42" s="26"/>
      <c r="AK42" s="27"/>
      <c r="AL42" s="28"/>
      <c r="AM42" s="29"/>
      <c r="AN42" s="29"/>
    </row>
    <row r="43" spans="1:40" ht="12" customHeight="1" x14ac:dyDescent="0.25">
      <c r="A43" s="40"/>
      <c r="B43" s="41" t="s">
        <v>12</v>
      </c>
      <c r="C43" s="42">
        <v>0.48753400000000002</v>
      </c>
      <c r="D43" s="42">
        <v>0.99985400000000002</v>
      </c>
      <c r="E43" s="42">
        <v>2.2100350000000004</v>
      </c>
      <c r="F43" s="42">
        <v>2.8987829999999999</v>
      </c>
      <c r="G43" s="42">
        <v>4.0985040000000001</v>
      </c>
      <c r="H43" s="42">
        <v>4.2576729999999996</v>
      </c>
      <c r="I43" s="42">
        <v>4.7549479999999997</v>
      </c>
      <c r="J43" s="42">
        <v>3.3564410000000002</v>
      </c>
      <c r="K43" s="42">
        <v>3.1131640000000003</v>
      </c>
      <c r="L43" s="42">
        <v>3.664971</v>
      </c>
      <c r="M43" s="42">
        <v>3.8586899999999997</v>
      </c>
      <c r="N43" s="42">
        <v>3.3339300000000001</v>
      </c>
      <c r="O43" s="42">
        <v>3.9295429999999998</v>
      </c>
      <c r="P43" s="42">
        <v>4.2704109999999993</v>
      </c>
      <c r="Q43" s="42">
        <v>6.7782050000000007</v>
      </c>
      <c r="R43" s="42">
        <v>8.8422039999999988</v>
      </c>
      <c r="S43" s="42">
        <v>9.8509679999999999</v>
      </c>
      <c r="T43" s="42">
        <v>12.662829999999998</v>
      </c>
      <c r="U43" s="42">
        <v>12.496957</v>
      </c>
      <c r="V43" s="42">
        <v>10.282295000000001</v>
      </c>
      <c r="W43" s="42">
        <v>11.646487999999998</v>
      </c>
      <c r="X43" s="42">
        <v>12.197579999999999</v>
      </c>
      <c r="Y43" s="42">
        <v>12.773555999999999</v>
      </c>
      <c r="Z43" s="42">
        <v>13.435948999999997</v>
      </c>
      <c r="AA43" s="42">
        <v>18.904224999999997</v>
      </c>
      <c r="AB43" s="42">
        <v>19.713779000000006</v>
      </c>
      <c r="AC43" s="42">
        <v>13.804414000000001</v>
      </c>
      <c r="AD43" s="42">
        <v>9.1804990000000011</v>
      </c>
      <c r="AE43" s="42">
        <v>79.222057000000007</v>
      </c>
      <c r="AF43" s="42">
        <v>135.50440600000002</v>
      </c>
      <c r="AG43" s="42">
        <v>103.82802400000001</v>
      </c>
      <c r="AH43" s="42">
        <v>134.21410799999998</v>
      </c>
      <c r="AI43" s="42">
        <f t="shared" si="1"/>
        <v>670.57302500000003</v>
      </c>
      <c r="AJ43" s="26"/>
      <c r="AK43" s="27"/>
      <c r="AL43" s="28"/>
      <c r="AM43" s="29"/>
      <c r="AN43" s="29"/>
    </row>
    <row r="44" spans="1:40" ht="12" customHeight="1" x14ac:dyDescent="0.25">
      <c r="A44" s="40"/>
      <c r="B44" s="41" t="s">
        <v>14</v>
      </c>
      <c r="C44" s="42">
        <v>0.68047300000000011</v>
      </c>
      <c r="D44" s="42">
        <v>1.168857</v>
      </c>
      <c r="E44" s="42">
        <v>2.2684290000000003</v>
      </c>
      <c r="F44" s="42">
        <v>4.2544640000000005</v>
      </c>
      <c r="G44" s="42">
        <v>6.609545999999999</v>
      </c>
      <c r="H44" s="42">
        <v>6.2268949999999998</v>
      </c>
      <c r="I44" s="42">
        <v>6.6158090000000005</v>
      </c>
      <c r="J44" s="42">
        <v>5.0699449999999997</v>
      </c>
      <c r="K44" s="42">
        <v>4.8460579999999993</v>
      </c>
      <c r="L44" s="42">
        <v>5.9021749999999997</v>
      </c>
      <c r="M44" s="42">
        <v>7.5969739999999994</v>
      </c>
      <c r="N44" s="42">
        <v>5.404058</v>
      </c>
      <c r="O44" s="42">
        <v>6.3851890000000004</v>
      </c>
      <c r="P44" s="42">
        <v>6.7761620000000002</v>
      </c>
      <c r="Q44" s="42">
        <v>10.203983000000001</v>
      </c>
      <c r="R44" s="42">
        <v>13.326515000000001</v>
      </c>
      <c r="S44" s="42">
        <v>16.568059999999999</v>
      </c>
      <c r="T44" s="42">
        <v>31.69895</v>
      </c>
      <c r="U44" s="42">
        <v>39.182341000000001</v>
      </c>
      <c r="V44" s="42">
        <v>38.517690000000002</v>
      </c>
      <c r="W44" s="42">
        <v>49.037803999999994</v>
      </c>
      <c r="X44" s="42">
        <v>43.821801000000001</v>
      </c>
      <c r="Y44" s="42">
        <v>42.563220000000001</v>
      </c>
      <c r="Z44" s="42">
        <v>42.894596</v>
      </c>
      <c r="AA44" s="42">
        <v>44.513998999999998</v>
      </c>
      <c r="AB44" s="42">
        <v>45.249942999999995</v>
      </c>
      <c r="AC44" s="42">
        <v>38.730865000000001</v>
      </c>
      <c r="AD44" s="42">
        <v>24.921288000000004</v>
      </c>
      <c r="AE44" s="42">
        <v>101.846631</v>
      </c>
      <c r="AF44" s="42">
        <v>412.41127599999999</v>
      </c>
      <c r="AG44" s="42">
        <v>337.52206000000001</v>
      </c>
      <c r="AH44" s="42">
        <v>394.55003700000003</v>
      </c>
      <c r="AI44" s="42">
        <f t="shared" si="1"/>
        <v>1797.3660929999999</v>
      </c>
      <c r="AJ44" s="26"/>
      <c r="AK44" s="27"/>
      <c r="AL44" s="28"/>
      <c r="AM44" s="29"/>
      <c r="AN44" s="29"/>
    </row>
    <row r="45" spans="1:40" ht="12" customHeight="1" x14ac:dyDescent="0.25">
      <c r="A45" s="40"/>
      <c r="B45" s="41" t="s">
        <v>16</v>
      </c>
      <c r="C45" s="42">
        <v>0.53324300000000002</v>
      </c>
      <c r="D45" s="42">
        <v>0.83332899999999999</v>
      </c>
      <c r="E45" s="42">
        <v>2.050138</v>
      </c>
      <c r="F45" s="42">
        <v>3.2935989999999995</v>
      </c>
      <c r="G45" s="42">
        <v>4.3063349999999998</v>
      </c>
      <c r="H45" s="42">
        <v>4.845116</v>
      </c>
      <c r="I45" s="42">
        <v>4.2606609999999998</v>
      </c>
      <c r="J45" s="42">
        <v>4.2428019999999993</v>
      </c>
      <c r="K45" s="42">
        <v>3.8709819999999997</v>
      </c>
      <c r="L45" s="42">
        <v>2.986189</v>
      </c>
      <c r="M45" s="42">
        <v>2.6644480000000001</v>
      </c>
      <c r="N45" s="42">
        <v>2.7253220000000002</v>
      </c>
      <c r="O45" s="42">
        <v>3.4072770000000001</v>
      </c>
      <c r="P45" s="42">
        <v>3.8116030000000003</v>
      </c>
      <c r="Q45" s="42">
        <v>5.0923999999999996</v>
      </c>
      <c r="R45" s="42">
        <v>5.6886299999999999</v>
      </c>
      <c r="S45" s="42">
        <v>6.080254</v>
      </c>
      <c r="T45" s="42">
        <v>5.8415870000000005</v>
      </c>
      <c r="U45" s="42">
        <v>5.7959740000000002</v>
      </c>
      <c r="V45" s="42">
        <v>4.8382179999999995</v>
      </c>
      <c r="W45" s="42">
        <v>6.1391970000000002</v>
      </c>
      <c r="X45" s="42">
        <v>6.0078630000000004</v>
      </c>
      <c r="Y45" s="42">
        <v>6.0269680000000001</v>
      </c>
      <c r="Z45" s="42">
        <v>7.4649159999999997</v>
      </c>
      <c r="AA45" s="42">
        <v>7.0351509999999999</v>
      </c>
      <c r="AB45" s="42">
        <v>7.7559370000000003</v>
      </c>
      <c r="AC45" s="42">
        <v>7.677905</v>
      </c>
      <c r="AD45" s="42">
        <v>10.140274</v>
      </c>
      <c r="AE45" s="42">
        <v>54.63341299999999</v>
      </c>
      <c r="AF45" s="42">
        <v>163.093626</v>
      </c>
      <c r="AG45" s="42">
        <v>150.09223299999999</v>
      </c>
      <c r="AH45" s="42">
        <v>130.071799</v>
      </c>
      <c r="AI45" s="42">
        <f t="shared" si="1"/>
        <v>633.30738900000006</v>
      </c>
      <c r="AJ45" s="26"/>
      <c r="AK45" s="27"/>
      <c r="AL45" s="28"/>
      <c r="AM45" s="29"/>
      <c r="AN45" s="29"/>
    </row>
    <row r="46" spans="1:40" ht="12" customHeight="1" x14ac:dyDescent="0.25">
      <c r="A46" s="40"/>
      <c r="B46" s="41" t="s">
        <v>18</v>
      </c>
      <c r="C46" s="42">
        <v>5.3370999999999995E-2</v>
      </c>
      <c r="D46" s="42">
        <v>7.8589000000000006E-2</v>
      </c>
      <c r="E46" s="42">
        <v>4.2618000000000003E-2</v>
      </c>
      <c r="F46" s="42">
        <v>0.12164800000000001</v>
      </c>
      <c r="G46" s="42">
        <v>0.186138</v>
      </c>
      <c r="H46" s="42">
        <v>0.58695099999999989</v>
      </c>
      <c r="I46" s="42">
        <v>9.7519409999999986</v>
      </c>
      <c r="J46" s="42">
        <v>8.3755430000000004</v>
      </c>
      <c r="K46" s="42">
        <v>8.0898760000000003</v>
      </c>
      <c r="L46" s="42">
        <v>6.435962</v>
      </c>
      <c r="M46" s="42">
        <v>9.6110150000000001</v>
      </c>
      <c r="N46" s="42">
        <v>8.8111239999999995</v>
      </c>
      <c r="O46" s="42">
        <v>11.034962999999999</v>
      </c>
      <c r="P46" s="42">
        <v>10.297105</v>
      </c>
      <c r="Q46" s="42">
        <v>12.772128</v>
      </c>
      <c r="R46" s="42">
        <v>11.494771999999999</v>
      </c>
      <c r="S46" s="42">
        <v>19.773841999999998</v>
      </c>
      <c r="T46" s="42">
        <v>0</v>
      </c>
      <c r="U46" s="42">
        <v>0</v>
      </c>
      <c r="V46" s="42">
        <v>0</v>
      </c>
      <c r="W46" s="42">
        <v>0</v>
      </c>
      <c r="X46" s="42">
        <v>0</v>
      </c>
      <c r="Y46" s="42">
        <v>0</v>
      </c>
      <c r="Z46" s="42">
        <v>0</v>
      </c>
      <c r="AA46" s="42">
        <v>0</v>
      </c>
      <c r="AB46" s="42">
        <v>0</v>
      </c>
      <c r="AC46" s="42">
        <v>0</v>
      </c>
      <c r="AD46" s="42">
        <v>1.2294419999999999</v>
      </c>
      <c r="AE46" s="42">
        <v>49.698942000000002</v>
      </c>
      <c r="AF46" s="42">
        <v>74.293707000000012</v>
      </c>
      <c r="AG46" s="42">
        <v>76.910035999999991</v>
      </c>
      <c r="AH46" s="42">
        <v>93.534359000000009</v>
      </c>
      <c r="AI46" s="42">
        <f t="shared" si="1"/>
        <v>413.18407200000001</v>
      </c>
      <c r="AJ46" s="26"/>
      <c r="AK46" s="27"/>
      <c r="AL46" s="28"/>
      <c r="AM46" s="29"/>
      <c r="AN46" s="29"/>
    </row>
    <row r="47" spans="1:40" ht="12" customHeight="1" x14ac:dyDescent="0.25">
      <c r="A47" s="40"/>
      <c r="B47" s="41" t="s">
        <v>20</v>
      </c>
      <c r="C47" s="42">
        <v>0.50948400000000005</v>
      </c>
      <c r="D47" s="42">
        <v>0.40950500000000001</v>
      </c>
      <c r="E47" s="42">
        <v>1.034815</v>
      </c>
      <c r="F47" s="42">
        <v>1.1246020000000001</v>
      </c>
      <c r="G47" s="42">
        <v>1.937427</v>
      </c>
      <c r="H47" s="42">
        <v>2.7247219999999999</v>
      </c>
      <c r="I47" s="42">
        <v>3.9561130000000002</v>
      </c>
      <c r="J47" s="42">
        <v>4.6956429999999996</v>
      </c>
      <c r="K47" s="42">
        <v>3.095361</v>
      </c>
      <c r="L47" s="42">
        <v>1.579898</v>
      </c>
      <c r="M47" s="42">
        <v>0</v>
      </c>
      <c r="N47" s="42">
        <v>0</v>
      </c>
      <c r="O47" s="42">
        <v>0</v>
      </c>
      <c r="P47" s="42">
        <v>0</v>
      </c>
      <c r="Q47" s="42">
        <v>0</v>
      </c>
      <c r="R47" s="42">
        <v>0</v>
      </c>
      <c r="S47" s="42">
        <v>0</v>
      </c>
      <c r="T47" s="42">
        <v>0</v>
      </c>
      <c r="U47" s="42">
        <v>0</v>
      </c>
      <c r="V47" s="42">
        <v>0</v>
      </c>
      <c r="W47" s="42">
        <v>0</v>
      </c>
      <c r="X47" s="42">
        <v>0</v>
      </c>
      <c r="Y47" s="42">
        <v>0</v>
      </c>
      <c r="Z47" s="42">
        <v>0</v>
      </c>
      <c r="AA47" s="42">
        <v>0</v>
      </c>
      <c r="AB47" s="42">
        <v>0</v>
      </c>
      <c r="AC47" s="42">
        <v>0</v>
      </c>
      <c r="AD47" s="42">
        <v>0</v>
      </c>
      <c r="AE47" s="42">
        <v>20.918404000000002</v>
      </c>
      <c r="AF47" s="42">
        <v>112.097734</v>
      </c>
      <c r="AG47" s="42">
        <v>112.02628800000001</v>
      </c>
      <c r="AH47" s="42">
        <v>194.27876499999999</v>
      </c>
      <c r="AI47" s="42">
        <f t="shared" si="1"/>
        <v>460.38876100000004</v>
      </c>
      <c r="AJ47" s="26"/>
      <c r="AK47" s="27"/>
      <c r="AL47" s="28"/>
      <c r="AM47" s="29"/>
      <c r="AN47" s="29"/>
    </row>
    <row r="48" spans="1:40" ht="12" customHeight="1" x14ac:dyDescent="0.25">
      <c r="A48" s="40"/>
      <c r="B48" s="41" t="s">
        <v>22</v>
      </c>
      <c r="C48" s="42">
        <v>0.14205000000000001</v>
      </c>
      <c r="D48" s="42">
        <v>0.17955200000000002</v>
      </c>
      <c r="E48" s="42">
        <v>0.45232</v>
      </c>
      <c r="F48" s="42">
        <v>0.73475699999999999</v>
      </c>
      <c r="G48" s="42">
        <v>0.56706499999999993</v>
      </c>
      <c r="H48" s="42">
        <v>0.52997899999999998</v>
      </c>
      <c r="I48" s="42">
        <v>0.271733</v>
      </c>
      <c r="J48" s="42">
        <v>0.24582800000000002</v>
      </c>
      <c r="K48" s="42">
        <v>0.23210600000000001</v>
      </c>
      <c r="L48" s="42">
        <v>0.21334900000000001</v>
      </c>
      <c r="M48" s="42">
        <v>0.21918400000000002</v>
      </c>
      <c r="N48" s="42">
        <v>0.22686899999999999</v>
      </c>
      <c r="O48" s="42">
        <v>0.25204899999999997</v>
      </c>
      <c r="P48" s="42">
        <v>0.29646099999999997</v>
      </c>
      <c r="Q48" s="42">
        <v>0.53008999999999995</v>
      </c>
      <c r="R48" s="42">
        <v>0.603159</v>
      </c>
      <c r="S48" s="42">
        <v>0.92035400000000001</v>
      </c>
      <c r="T48" s="42">
        <v>1.6357279999999998</v>
      </c>
      <c r="U48" s="42">
        <v>2.073769</v>
      </c>
      <c r="V48" s="42">
        <v>1.601173</v>
      </c>
      <c r="W48" s="42">
        <v>2.0239449999999999</v>
      </c>
      <c r="X48" s="42">
        <v>2.7192289999999999</v>
      </c>
      <c r="Y48" s="42">
        <v>3.0601419999999999</v>
      </c>
      <c r="Z48" s="42">
        <v>2.1944219999999999</v>
      </c>
      <c r="AA48" s="42">
        <v>2.0803929999999999</v>
      </c>
      <c r="AB48" s="42">
        <v>2.5376690000000002</v>
      </c>
      <c r="AC48" s="42">
        <v>2.4403699999999997</v>
      </c>
      <c r="AD48" s="42">
        <v>2.5350670000000002</v>
      </c>
      <c r="AE48" s="42">
        <v>9.2874680000000005</v>
      </c>
      <c r="AF48" s="42">
        <v>17.574578000000002</v>
      </c>
      <c r="AG48" s="42">
        <v>15.630036</v>
      </c>
      <c r="AH48" s="42">
        <v>17.904346</v>
      </c>
      <c r="AI48" s="42">
        <f t="shared" si="1"/>
        <v>91.915240000000011</v>
      </c>
      <c r="AJ48" s="26"/>
      <c r="AK48" s="27"/>
      <c r="AL48" s="28"/>
      <c r="AM48" s="29"/>
      <c r="AN48" s="29"/>
    </row>
    <row r="49" spans="1:40" ht="12" customHeight="1" x14ac:dyDescent="0.25">
      <c r="A49" s="40"/>
      <c r="B49" s="41" t="s">
        <v>24</v>
      </c>
      <c r="C49" s="42">
        <v>1.0031330000000001</v>
      </c>
      <c r="D49" s="42">
        <v>1.4795160000000001</v>
      </c>
      <c r="E49" s="42">
        <v>1.7721690000000001</v>
      </c>
      <c r="F49" s="42">
        <v>2.538097</v>
      </c>
      <c r="G49" s="42">
        <v>4.1017510000000001</v>
      </c>
      <c r="H49" s="42">
        <v>6.8174469999999996</v>
      </c>
      <c r="I49" s="42">
        <v>7.446454000000001</v>
      </c>
      <c r="J49" s="42">
        <v>7.6233009999999997</v>
      </c>
      <c r="K49" s="42">
        <v>5.8300010000000002</v>
      </c>
      <c r="L49" s="42">
        <v>4.7992929999999996</v>
      </c>
      <c r="M49" s="42">
        <v>5.4602489999999992</v>
      </c>
      <c r="N49" s="42">
        <v>4.2457139999999995</v>
      </c>
      <c r="O49" s="42">
        <v>5.0508179999999996</v>
      </c>
      <c r="P49" s="42">
        <v>5.7221149999999996</v>
      </c>
      <c r="Q49" s="42">
        <v>8.5329170000000012</v>
      </c>
      <c r="R49" s="42">
        <v>10.731536999999999</v>
      </c>
      <c r="S49" s="42">
        <v>11.098283</v>
      </c>
      <c r="T49" s="42">
        <v>11.577332999999999</v>
      </c>
      <c r="U49" s="42">
        <v>12.347270999999999</v>
      </c>
      <c r="V49" s="42">
        <v>10.637893</v>
      </c>
      <c r="W49" s="42">
        <v>13.014203999999999</v>
      </c>
      <c r="X49" s="42">
        <v>14.659490999999999</v>
      </c>
      <c r="Y49" s="42">
        <v>17.150437</v>
      </c>
      <c r="Z49" s="42">
        <v>19.096101000000001</v>
      </c>
      <c r="AA49" s="42">
        <v>21.488083</v>
      </c>
      <c r="AB49" s="42">
        <v>22.499310999999999</v>
      </c>
      <c r="AC49" s="42">
        <v>20.96294</v>
      </c>
      <c r="AD49" s="42">
        <v>19.839215000000003</v>
      </c>
      <c r="AE49" s="42">
        <v>124.048619</v>
      </c>
      <c r="AF49" s="42">
        <v>216.59698300000002</v>
      </c>
      <c r="AG49" s="42">
        <v>199.11701100000002</v>
      </c>
      <c r="AH49" s="42">
        <v>355.00777600000004</v>
      </c>
      <c r="AI49" s="42">
        <f t="shared" si="1"/>
        <v>1172.2954630000002</v>
      </c>
      <c r="AJ49" s="26"/>
      <c r="AK49" s="27"/>
      <c r="AL49" s="28"/>
      <c r="AM49" s="29"/>
      <c r="AN49" s="29"/>
    </row>
    <row r="50" spans="1:40" ht="12" customHeight="1" x14ac:dyDescent="0.25">
      <c r="A50" s="40"/>
      <c r="B50" s="41" t="s">
        <v>26</v>
      </c>
      <c r="C50" s="42">
        <v>0</v>
      </c>
      <c r="D50" s="42">
        <v>0</v>
      </c>
      <c r="E50" s="42">
        <v>0</v>
      </c>
      <c r="F50" s="42">
        <v>0</v>
      </c>
      <c r="G50" s="42">
        <v>3.5799999999999998E-3</v>
      </c>
      <c r="H50" s="42">
        <v>7.7999999999999999E-5</v>
      </c>
      <c r="I50" s="42">
        <v>2.9500000000000001E-4</v>
      </c>
      <c r="J50" s="42">
        <v>1.619E-3</v>
      </c>
      <c r="K50" s="42">
        <v>9.8999999999999994E-5</v>
      </c>
      <c r="L50" s="42">
        <v>1.165E-3</v>
      </c>
      <c r="M50" s="42">
        <v>6.6799999999999997E-4</v>
      </c>
      <c r="N50" s="42">
        <v>7.9699999999999997E-4</v>
      </c>
      <c r="O50" s="42">
        <v>1.1540000000000001E-3</v>
      </c>
      <c r="P50" s="42">
        <v>2.5829999999999998E-3</v>
      </c>
      <c r="Q50" s="42">
        <v>9.3779999999999992E-3</v>
      </c>
      <c r="R50" s="42">
        <v>1.9179999999999999E-2</v>
      </c>
      <c r="S50" s="42">
        <v>3.5074000000000001E-2</v>
      </c>
      <c r="T50" s="42">
        <v>5.0369999999999998E-2</v>
      </c>
      <c r="U50" s="42">
        <v>0.15966900000000001</v>
      </c>
      <c r="V50" s="42">
        <v>0.20961399999999999</v>
      </c>
      <c r="W50" s="42">
        <v>0.183285</v>
      </c>
      <c r="X50" s="42">
        <v>0.13130700000000001</v>
      </c>
      <c r="Y50" s="42">
        <v>0.16880700000000001</v>
      </c>
      <c r="Z50" s="42">
        <v>0.17991099999999999</v>
      </c>
      <c r="AA50" s="42">
        <v>0.18478700000000001</v>
      </c>
      <c r="AB50" s="42">
        <v>0.214591</v>
      </c>
      <c r="AC50" s="42">
        <v>0.165243</v>
      </c>
      <c r="AD50" s="42">
        <v>0.19586000000000001</v>
      </c>
      <c r="AE50" s="42">
        <v>0.52590700000000001</v>
      </c>
      <c r="AF50" s="42">
        <v>2.1500750000000002</v>
      </c>
      <c r="AG50" s="42">
        <v>2.6360800000000002</v>
      </c>
      <c r="AH50" s="42">
        <v>9.8826230000000006</v>
      </c>
      <c r="AI50" s="42">
        <f t="shared" si="1"/>
        <v>17.113799</v>
      </c>
      <c r="AJ50" s="26"/>
      <c r="AK50" s="27"/>
      <c r="AL50" s="28"/>
      <c r="AM50" s="29"/>
      <c r="AN50" s="29"/>
    </row>
    <row r="51" spans="1:40" ht="12" customHeight="1" x14ac:dyDescent="0.25">
      <c r="A51" s="40"/>
      <c r="B51" s="41" t="s">
        <v>28</v>
      </c>
      <c r="C51" s="42">
        <v>0.106044</v>
      </c>
      <c r="D51" s="42">
        <v>0.119063</v>
      </c>
      <c r="E51" s="42">
        <v>7.7964000000000006E-2</v>
      </c>
      <c r="F51" s="42">
        <v>0.12033000000000001</v>
      </c>
      <c r="G51" s="42">
        <v>0.22200500000000001</v>
      </c>
      <c r="H51" s="42">
        <v>0.252826</v>
      </c>
      <c r="I51" s="42">
        <v>0.37136400000000003</v>
      </c>
      <c r="J51" s="42">
        <v>0.44572299999999998</v>
      </c>
      <c r="K51" s="42">
        <v>0.78217499999999995</v>
      </c>
      <c r="L51" s="42">
        <v>0.67488599999999999</v>
      </c>
      <c r="M51" s="42">
        <v>0.92964500000000005</v>
      </c>
      <c r="N51" s="42">
        <v>1.2444679999999999</v>
      </c>
      <c r="O51" s="42">
        <v>1.3443529999999999</v>
      </c>
      <c r="P51" s="42">
        <v>2.3468290000000001</v>
      </c>
      <c r="Q51" s="42">
        <v>3.7938070000000002</v>
      </c>
      <c r="R51" s="42">
        <v>4.0414349999999999</v>
      </c>
      <c r="S51" s="42">
        <v>7.7770089999999996</v>
      </c>
      <c r="T51" s="42">
        <v>7.4323050000000004</v>
      </c>
      <c r="U51" s="42">
        <v>6.8882380000000003</v>
      </c>
      <c r="V51" s="42">
        <v>5.8928520000000004</v>
      </c>
      <c r="W51" s="42">
        <v>10.695956000000001</v>
      </c>
      <c r="X51" s="42">
        <v>13.889614999999999</v>
      </c>
      <c r="Y51" s="42">
        <v>16.302246</v>
      </c>
      <c r="Z51" s="42">
        <v>18.383804000000001</v>
      </c>
      <c r="AA51" s="42">
        <v>19.613638000000002</v>
      </c>
      <c r="AB51" s="42">
        <v>18.145841999999998</v>
      </c>
      <c r="AC51" s="42">
        <v>18.094401000000001</v>
      </c>
      <c r="AD51" s="42">
        <v>18.690677999999998</v>
      </c>
      <c r="AE51" s="42">
        <v>57.260784999999998</v>
      </c>
      <c r="AF51" s="42">
        <v>86.245649</v>
      </c>
      <c r="AG51" s="42">
        <v>86.836173000000002</v>
      </c>
      <c r="AH51" s="42">
        <v>115.948162</v>
      </c>
      <c r="AI51" s="42">
        <f t="shared" si="1"/>
        <v>524.97027000000003</v>
      </c>
      <c r="AJ51" s="26"/>
      <c r="AK51" s="27"/>
      <c r="AL51" s="28"/>
      <c r="AM51" s="29"/>
      <c r="AN51" s="29"/>
    </row>
    <row r="52" spans="1:40" ht="12" customHeight="1" x14ac:dyDescent="0.25">
      <c r="A52" s="40"/>
      <c r="B52" s="41" t="s">
        <v>30</v>
      </c>
      <c r="C52" s="42">
        <v>0.13839199999999999</v>
      </c>
      <c r="D52" s="42">
        <v>0.379577</v>
      </c>
      <c r="E52" s="42">
        <v>0.25815900000000003</v>
      </c>
      <c r="F52" s="42">
        <v>0.190945</v>
      </c>
      <c r="G52" s="42">
        <v>1.2616459999999998</v>
      </c>
      <c r="H52" s="42">
        <v>2.1527729999999998</v>
      </c>
      <c r="I52" s="42">
        <v>1.183705</v>
      </c>
      <c r="J52" s="42">
        <v>0.18575800000000001</v>
      </c>
      <c r="K52" s="42">
        <v>0.16172799999999998</v>
      </c>
      <c r="L52" s="42">
        <v>0.232207</v>
      </c>
      <c r="M52" s="42">
        <v>0.26609100000000002</v>
      </c>
      <c r="N52" s="42">
        <v>0.48623900000000003</v>
      </c>
      <c r="O52" s="42">
        <v>4.7794060000000016</v>
      </c>
      <c r="P52" s="42">
        <v>3.5851949999999997</v>
      </c>
      <c r="Q52" s="42">
        <v>1.1790970000000001</v>
      </c>
      <c r="R52" s="42">
        <v>1.6645269999999999</v>
      </c>
      <c r="S52" s="42">
        <v>1.171969</v>
      </c>
      <c r="T52" s="42">
        <v>0.54813900000000004</v>
      </c>
      <c r="U52" s="42">
        <v>0.74454600000000004</v>
      </c>
      <c r="V52" s="42">
        <v>0.750691</v>
      </c>
      <c r="W52" s="42">
        <v>0.7034459999999999</v>
      </c>
      <c r="X52" s="42">
        <v>0.88019300000000011</v>
      </c>
      <c r="Y52" s="42">
        <v>0.76160000000000005</v>
      </c>
      <c r="Z52" s="42">
        <v>0.63842999999999994</v>
      </c>
      <c r="AA52" s="42">
        <v>0.70177200000000006</v>
      </c>
      <c r="AB52" s="42">
        <v>0.56798799999999994</v>
      </c>
      <c r="AC52" s="42">
        <v>0.55672999999999995</v>
      </c>
      <c r="AD52" s="42">
        <v>0.60111199999999987</v>
      </c>
      <c r="AE52" s="42">
        <v>1.7001900000000001</v>
      </c>
      <c r="AF52" s="42">
        <v>4.2837680000000002</v>
      </c>
      <c r="AG52" s="42">
        <v>4.2147439999999996</v>
      </c>
      <c r="AH52" s="42">
        <v>4.0592069999999998</v>
      </c>
      <c r="AI52" s="42">
        <f t="shared" si="1"/>
        <v>40.98997</v>
      </c>
      <c r="AJ52" s="26"/>
      <c r="AK52" s="27"/>
      <c r="AL52" s="28"/>
      <c r="AM52" s="29"/>
      <c r="AN52" s="29"/>
    </row>
    <row r="53" spans="1:40" ht="12" customHeight="1" x14ac:dyDescent="0.25">
      <c r="A53" s="40"/>
      <c r="B53" s="41" t="s">
        <v>32</v>
      </c>
      <c r="C53" s="42">
        <v>1.2110000000000001E-3</v>
      </c>
      <c r="D53" s="42">
        <v>1.1705999999999999E-2</v>
      </c>
      <c r="E53" s="42">
        <v>1.8259000000000001E-2</v>
      </c>
      <c r="F53" s="42">
        <v>2.2650999999999998E-2</v>
      </c>
      <c r="G53" s="42">
        <v>8.0215999999999996E-2</v>
      </c>
      <c r="H53" s="42">
        <v>6.3691999999999999E-2</v>
      </c>
      <c r="I53" s="42">
        <v>9.5575999999999994E-2</v>
      </c>
      <c r="J53" s="42">
        <v>6.9866999999999999E-2</v>
      </c>
      <c r="K53" s="42">
        <v>3.1351999999999998E-2</v>
      </c>
      <c r="L53" s="42">
        <v>0</v>
      </c>
      <c r="M53" s="42">
        <v>0</v>
      </c>
      <c r="N53" s="42">
        <v>0</v>
      </c>
      <c r="O53" s="42">
        <v>0</v>
      </c>
      <c r="P53" s="42">
        <v>0</v>
      </c>
      <c r="Q53" s="42">
        <v>0</v>
      </c>
      <c r="R53" s="42">
        <v>0</v>
      </c>
      <c r="S53" s="42">
        <v>0</v>
      </c>
      <c r="T53" s="42">
        <v>0</v>
      </c>
      <c r="U53" s="42">
        <v>0</v>
      </c>
      <c r="V53" s="42">
        <v>0</v>
      </c>
      <c r="W53" s="42">
        <v>0</v>
      </c>
      <c r="X53" s="42">
        <v>0</v>
      </c>
      <c r="Y53" s="42">
        <v>0</v>
      </c>
      <c r="Z53" s="42">
        <v>0</v>
      </c>
      <c r="AA53" s="42">
        <v>0</v>
      </c>
      <c r="AB53" s="42">
        <v>0</v>
      </c>
      <c r="AC53" s="42">
        <v>0</v>
      </c>
      <c r="AD53" s="42">
        <v>0</v>
      </c>
      <c r="AE53" s="42">
        <v>222.99343499999995</v>
      </c>
      <c r="AF53" s="42">
        <v>446.931602</v>
      </c>
      <c r="AG53" s="42">
        <v>456.84977999999995</v>
      </c>
      <c r="AH53" s="42">
        <v>525.63813400000004</v>
      </c>
      <c r="AI53" s="42">
        <f t="shared" si="1"/>
        <v>1652.8074810000001</v>
      </c>
      <c r="AJ53" s="26"/>
      <c r="AK53" s="27"/>
      <c r="AL53" s="28"/>
      <c r="AM53" s="29"/>
      <c r="AN53" s="29"/>
    </row>
    <row r="54" spans="1:40" ht="12" customHeight="1" x14ac:dyDescent="0.25">
      <c r="A54" s="40"/>
      <c r="B54" s="41" t="s">
        <v>34</v>
      </c>
      <c r="C54" s="42">
        <v>2.3664000000000001E-2</v>
      </c>
      <c r="D54" s="42">
        <v>2.6940999999999996E-2</v>
      </c>
      <c r="E54" s="42">
        <v>6.4946000000000004E-2</v>
      </c>
      <c r="F54" s="42">
        <v>0.28343699999999999</v>
      </c>
      <c r="G54" s="42">
        <v>0.22504199999999999</v>
      </c>
      <c r="H54" s="42">
        <v>0.29542499999999999</v>
      </c>
      <c r="I54" s="42">
        <v>9.1612899999999993</v>
      </c>
      <c r="J54" s="42">
        <v>7.6555039999999996</v>
      </c>
      <c r="K54" s="42">
        <v>7.4739779999999998</v>
      </c>
      <c r="L54" s="42">
        <v>6.4670930000000002</v>
      </c>
      <c r="M54" s="42">
        <v>10.318502000000001</v>
      </c>
      <c r="N54" s="42">
        <v>9.1269449999999992</v>
      </c>
      <c r="O54" s="42">
        <v>11.632334</v>
      </c>
      <c r="P54" s="42">
        <v>11.215480000000001</v>
      </c>
      <c r="Q54" s="42">
        <v>13.862183</v>
      </c>
      <c r="R54" s="42">
        <v>12.734121</v>
      </c>
      <c r="S54" s="42">
        <v>21.323423999999996</v>
      </c>
      <c r="T54" s="42">
        <v>2.1233370000000003</v>
      </c>
      <c r="U54" s="42">
        <v>2.447025</v>
      </c>
      <c r="V54" s="42">
        <v>2.050665</v>
      </c>
      <c r="W54" s="42">
        <v>3.0403880000000001</v>
      </c>
      <c r="X54" s="42">
        <v>3.2282899999999999</v>
      </c>
      <c r="Y54" s="42">
        <v>3.0754330000000003</v>
      </c>
      <c r="Z54" s="42">
        <v>4.0527990000000003</v>
      </c>
      <c r="AA54" s="42">
        <v>4.6619330000000003</v>
      </c>
      <c r="AB54" s="42">
        <v>5.1719280000000003</v>
      </c>
      <c r="AC54" s="42">
        <v>6.0183179999999998</v>
      </c>
      <c r="AD54" s="42">
        <v>63.389605000000003</v>
      </c>
      <c r="AE54" s="42">
        <v>249.613642</v>
      </c>
      <c r="AF54" s="42">
        <v>505.11218500000001</v>
      </c>
      <c r="AG54" s="42">
        <v>412.81964199999999</v>
      </c>
      <c r="AH54" s="42">
        <v>207.980425</v>
      </c>
      <c r="AI54" s="42">
        <f t="shared" si="1"/>
        <v>1596.6759239999999</v>
      </c>
      <c r="AJ54" s="26"/>
      <c r="AK54" s="27"/>
      <c r="AL54" s="28"/>
      <c r="AM54" s="29"/>
      <c r="AN54" s="29"/>
    </row>
    <row r="55" spans="1:40" ht="12" customHeight="1" x14ac:dyDescent="0.25">
      <c r="A55" s="40"/>
      <c r="B55" s="41" t="s">
        <v>36</v>
      </c>
      <c r="C55" s="42">
        <v>0.7769339999999999</v>
      </c>
      <c r="D55" s="42">
        <v>1.8351789999999999</v>
      </c>
      <c r="E55" s="42">
        <v>3.8106139999999997</v>
      </c>
      <c r="F55" s="42">
        <v>5.161290000000001</v>
      </c>
      <c r="G55" s="42">
        <v>6.8582610000000006</v>
      </c>
      <c r="H55" s="42">
        <v>9.3665269999999996</v>
      </c>
      <c r="I55" s="42">
        <v>23.025629999999996</v>
      </c>
      <c r="J55" s="42">
        <v>20.655045000000005</v>
      </c>
      <c r="K55" s="42">
        <v>16.767021</v>
      </c>
      <c r="L55" s="42">
        <v>11.556956999999999</v>
      </c>
      <c r="M55" s="42">
        <v>13.177599000000001</v>
      </c>
      <c r="N55" s="42">
        <v>11.659264</v>
      </c>
      <c r="O55" s="42">
        <v>11.848054000000001</v>
      </c>
      <c r="P55" s="42">
        <v>14.546924000000001</v>
      </c>
      <c r="Q55" s="42">
        <v>22.00338</v>
      </c>
      <c r="R55" s="42">
        <v>24.832107000000001</v>
      </c>
      <c r="S55" s="42">
        <v>28.851281999999998</v>
      </c>
      <c r="T55" s="42">
        <v>46.808997000000005</v>
      </c>
      <c r="U55" s="42">
        <v>46.724824999999996</v>
      </c>
      <c r="V55" s="42">
        <v>42.245904000000003</v>
      </c>
      <c r="W55" s="42">
        <v>57.539229999999996</v>
      </c>
      <c r="X55" s="42">
        <v>60.191858000000003</v>
      </c>
      <c r="Y55" s="42">
        <v>68.568711999999991</v>
      </c>
      <c r="Z55" s="42">
        <v>85.687451999999993</v>
      </c>
      <c r="AA55" s="42">
        <v>100.652309</v>
      </c>
      <c r="AB55" s="42">
        <v>116.464735</v>
      </c>
      <c r="AC55" s="42">
        <v>111.933706</v>
      </c>
      <c r="AD55" s="42">
        <v>32.744365999999999</v>
      </c>
      <c r="AE55" s="42">
        <v>540.99832300000003</v>
      </c>
      <c r="AF55" s="42">
        <v>1977.811792</v>
      </c>
      <c r="AG55" s="42">
        <v>2023.4421479999999</v>
      </c>
      <c r="AH55" s="42">
        <v>2975.3573060000003</v>
      </c>
      <c r="AI55" s="42">
        <f t="shared" si="1"/>
        <v>8513.9037310000003</v>
      </c>
      <c r="AJ55" s="26"/>
      <c r="AK55" s="27"/>
      <c r="AL55" s="28"/>
      <c r="AM55" s="29"/>
      <c r="AN55" s="29"/>
    </row>
    <row r="56" spans="1:40" ht="12" customHeight="1" x14ac:dyDescent="0.25">
      <c r="A56" s="40"/>
      <c r="B56" s="41" t="s">
        <v>38</v>
      </c>
      <c r="C56" s="42">
        <v>9.3480000000000004E-3</v>
      </c>
      <c r="D56" s="42">
        <v>1.6063999999999998E-2</v>
      </c>
      <c r="E56" s="42">
        <v>2.3345999999999999E-2</v>
      </c>
      <c r="F56" s="42">
        <v>1.8971999999999999E-2</v>
      </c>
      <c r="G56" s="42">
        <v>3.7162000000000001E-2</v>
      </c>
      <c r="H56" s="42">
        <v>8.7943999999999994E-2</v>
      </c>
      <c r="I56" s="42">
        <v>0.19333899999999998</v>
      </c>
      <c r="J56" s="42">
        <v>0.13351399999999999</v>
      </c>
      <c r="K56" s="42">
        <v>6.4554E-2</v>
      </c>
      <c r="L56" s="42">
        <v>6.2887000000000012E-2</v>
      </c>
      <c r="M56" s="42">
        <v>0.85526799999999992</v>
      </c>
      <c r="N56" s="42">
        <v>0.26930700000000002</v>
      </c>
      <c r="O56" s="42">
        <v>0.120646</v>
      </c>
      <c r="P56" s="42">
        <v>0.39596399999999998</v>
      </c>
      <c r="Q56" s="42">
        <v>5.0745660000000008</v>
      </c>
      <c r="R56" s="42">
        <v>5.7203679999999997</v>
      </c>
      <c r="S56" s="42">
        <v>2.1094689999999998</v>
      </c>
      <c r="T56" s="42">
        <v>0.39031200000000005</v>
      </c>
      <c r="U56" s="42">
        <v>0.11873900000000001</v>
      </c>
      <c r="V56" s="42">
        <v>8.5261000000000003E-2</v>
      </c>
      <c r="W56" s="42">
        <v>0.19072899999999998</v>
      </c>
      <c r="X56" s="42">
        <v>0.207118</v>
      </c>
      <c r="Y56" s="42">
        <v>0.20977799999999999</v>
      </c>
      <c r="Z56" s="42">
        <v>0.23671100000000003</v>
      </c>
      <c r="AA56" s="42">
        <v>0.268347</v>
      </c>
      <c r="AB56" s="42">
        <v>0.36411300000000002</v>
      </c>
      <c r="AC56" s="42">
        <v>0.33108599999999999</v>
      </c>
      <c r="AD56" s="42">
        <v>0.45895600000000003</v>
      </c>
      <c r="AE56" s="42">
        <v>0.41818699999999998</v>
      </c>
      <c r="AF56" s="42">
        <v>0.89623800000000009</v>
      </c>
      <c r="AG56" s="42">
        <v>1.1191720000000001</v>
      </c>
      <c r="AH56" s="42">
        <v>1.6100280000000002</v>
      </c>
      <c r="AI56" s="42">
        <f t="shared" si="1"/>
        <v>22.097492999999993</v>
      </c>
      <c r="AJ56" s="26"/>
      <c r="AK56" s="27"/>
      <c r="AL56" s="28"/>
      <c r="AM56" s="29"/>
      <c r="AN56" s="29"/>
    </row>
    <row r="57" spans="1:40" ht="12" customHeight="1" x14ac:dyDescent="0.25">
      <c r="A57" s="40"/>
      <c r="B57" s="41" t="s">
        <v>40</v>
      </c>
      <c r="C57" s="42">
        <v>0</v>
      </c>
      <c r="D57" s="42">
        <v>0</v>
      </c>
      <c r="E57" s="42">
        <v>0</v>
      </c>
      <c r="F57" s="42">
        <v>0.35766000000000003</v>
      </c>
      <c r="G57" s="42">
        <v>0.16037200000000001</v>
      </c>
      <c r="H57" s="42">
        <v>0.67638900000000002</v>
      </c>
      <c r="I57" s="42">
        <v>1.3574920000000001</v>
      </c>
      <c r="J57" s="42">
        <v>1.6709579999999999</v>
      </c>
      <c r="K57" s="42">
        <v>0.53719099999999997</v>
      </c>
      <c r="L57" s="42">
        <v>1.690482</v>
      </c>
      <c r="M57" s="42">
        <v>2.1412680000000002</v>
      </c>
      <c r="N57" s="42">
        <v>1.926641</v>
      </c>
      <c r="O57" s="42">
        <v>0.45312799999999998</v>
      </c>
      <c r="P57" s="42">
        <v>0.235017</v>
      </c>
      <c r="Q57" s="42">
        <v>0.34336800000000001</v>
      </c>
      <c r="R57" s="42">
        <v>0.36402099999999998</v>
      </c>
      <c r="S57" s="42">
        <v>0.31337100000000001</v>
      </c>
      <c r="T57" s="42">
        <v>0.48485499999999998</v>
      </c>
      <c r="U57" s="42">
        <v>0.34584799999999999</v>
      </c>
      <c r="V57" s="42">
        <v>0.32527200000000001</v>
      </c>
      <c r="W57" s="42">
        <v>0.38951999999999998</v>
      </c>
      <c r="X57" s="42">
        <v>0.74813099999999999</v>
      </c>
      <c r="Y57" s="42">
        <v>0.61004700000000001</v>
      </c>
      <c r="Z57" s="42">
        <v>0.50091200000000002</v>
      </c>
      <c r="AA57" s="42">
        <v>0.369002</v>
      </c>
      <c r="AB57" s="42">
        <v>0.43269000000000002</v>
      </c>
      <c r="AC57" s="42">
        <v>0.71107299999999996</v>
      </c>
      <c r="AD57" s="42">
        <v>0.75599799999999995</v>
      </c>
      <c r="AE57" s="42">
        <v>21.584356</v>
      </c>
      <c r="AF57" s="42">
        <v>26.619612</v>
      </c>
      <c r="AG57" s="42">
        <v>26.390445</v>
      </c>
      <c r="AH57" s="42">
        <v>34.918915999999996</v>
      </c>
      <c r="AI57" s="42">
        <f t="shared" si="1"/>
        <v>127.414035</v>
      </c>
      <c r="AJ57" s="26"/>
      <c r="AK57" s="27"/>
      <c r="AL57" s="28"/>
      <c r="AM57" s="29"/>
      <c r="AN57" s="29"/>
    </row>
    <row r="58" spans="1:40" ht="12" customHeight="1" x14ac:dyDescent="0.25">
      <c r="A58" s="40"/>
      <c r="B58" s="41" t="s">
        <v>42</v>
      </c>
      <c r="C58" s="42">
        <v>2.704806</v>
      </c>
      <c r="D58" s="42">
        <v>3.5353700000000008</v>
      </c>
      <c r="E58" s="42">
        <v>5.714328000000001</v>
      </c>
      <c r="F58" s="42">
        <v>8.0984989999999986</v>
      </c>
      <c r="G58" s="42">
        <v>11.983606999999997</v>
      </c>
      <c r="H58" s="42">
        <v>17.237591999999999</v>
      </c>
      <c r="I58" s="42">
        <v>16.059728999999997</v>
      </c>
      <c r="J58" s="42">
        <v>16.561473999999997</v>
      </c>
      <c r="K58" s="42">
        <v>16.194461000000004</v>
      </c>
      <c r="L58" s="42">
        <v>14.973349000000001</v>
      </c>
      <c r="M58" s="42">
        <v>18.867127</v>
      </c>
      <c r="N58" s="42">
        <v>19.129950000000001</v>
      </c>
      <c r="O58" s="42">
        <v>18.086233</v>
      </c>
      <c r="P58" s="42">
        <v>21.321061999999998</v>
      </c>
      <c r="Q58" s="42">
        <v>23.265734999999999</v>
      </c>
      <c r="R58" s="42">
        <v>25.498809000000001</v>
      </c>
      <c r="S58" s="42">
        <v>33.402635999999994</v>
      </c>
      <c r="T58" s="42">
        <v>37.673247000000003</v>
      </c>
      <c r="U58" s="42">
        <v>37.320459</v>
      </c>
      <c r="V58" s="42">
        <v>35.513376000000001</v>
      </c>
      <c r="W58" s="42">
        <v>46.39913</v>
      </c>
      <c r="X58" s="42">
        <v>54.409539999999986</v>
      </c>
      <c r="Y58" s="42">
        <v>61.148001999999998</v>
      </c>
      <c r="Z58" s="42">
        <v>67.007807999999997</v>
      </c>
      <c r="AA58" s="42">
        <v>74.999498999999986</v>
      </c>
      <c r="AB58" s="42">
        <v>79.929696000000007</v>
      </c>
      <c r="AC58" s="42">
        <v>77.923045000000002</v>
      </c>
      <c r="AD58" s="42">
        <v>74.050335999999987</v>
      </c>
      <c r="AE58" s="42">
        <v>108.497384</v>
      </c>
      <c r="AF58" s="42">
        <v>258.79431799999998</v>
      </c>
      <c r="AG58" s="42">
        <v>323.40184800000003</v>
      </c>
      <c r="AH58" s="42">
        <v>469.66137600000002</v>
      </c>
      <c r="AI58" s="42">
        <f t="shared" si="1"/>
        <v>2079.3638309999997</v>
      </c>
      <c r="AJ58" s="26"/>
      <c r="AK58" s="27"/>
      <c r="AL58" s="28"/>
      <c r="AM58" s="29"/>
      <c r="AN58" s="29"/>
    </row>
    <row r="59" spans="1:40" ht="12" customHeight="1" x14ac:dyDescent="0.25">
      <c r="A59" s="40"/>
      <c r="B59" s="41" t="s">
        <v>44</v>
      </c>
      <c r="C59" s="42">
        <v>2.0623010000000002</v>
      </c>
      <c r="D59" s="42">
        <v>3.041909</v>
      </c>
      <c r="E59" s="42">
        <v>4.3722540000000008</v>
      </c>
      <c r="F59" s="42">
        <v>7.7363550000000005</v>
      </c>
      <c r="G59" s="42">
        <v>11.40762</v>
      </c>
      <c r="H59" s="42">
        <v>13.904855000000005</v>
      </c>
      <c r="I59" s="42">
        <v>12.513473999999995</v>
      </c>
      <c r="J59" s="42">
        <v>12.802911</v>
      </c>
      <c r="K59" s="42">
        <v>8.7126389999999994</v>
      </c>
      <c r="L59" s="42">
        <v>6.9072859999999991</v>
      </c>
      <c r="M59" s="42">
        <v>7.5402090000000008</v>
      </c>
      <c r="N59" s="42">
        <v>6.2262549999999992</v>
      </c>
      <c r="O59" s="42">
        <v>6.527819</v>
      </c>
      <c r="P59" s="42">
        <v>7.4775230000000006</v>
      </c>
      <c r="Q59" s="42">
        <v>9.7090369999999986</v>
      </c>
      <c r="R59" s="42">
        <v>10.50652</v>
      </c>
      <c r="S59" s="42">
        <v>10.542514000000002</v>
      </c>
      <c r="T59" s="42">
        <v>12.224465</v>
      </c>
      <c r="U59" s="42">
        <v>10.119915000000002</v>
      </c>
      <c r="V59" s="42">
        <v>9.0522149999999986</v>
      </c>
      <c r="W59" s="42">
        <v>10.390217000000003</v>
      </c>
      <c r="X59" s="42">
        <v>10.165129</v>
      </c>
      <c r="Y59" s="42">
        <v>9.5956769999999985</v>
      </c>
      <c r="Z59" s="42">
        <v>10.005504</v>
      </c>
      <c r="AA59" s="42">
        <v>10.626689000000001</v>
      </c>
      <c r="AB59" s="42">
        <v>11.643605000000003</v>
      </c>
      <c r="AC59" s="42">
        <v>7.5228330000000003</v>
      </c>
      <c r="AD59" s="42">
        <v>3.1725760000000003</v>
      </c>
      <c r="AE59" s="42">
        <v>61.961219999999997</v>
      </c>
      <c r="AF59" s="42">
        <v>198.170322</v>
      </c>
      <c r="AG59" s="42">
        <v>222.42773299999999</v>
      </c>
      <c r="AH59" s="42">
        <v>230.16039199999997</v>
      </c>
      <c r="AI59" s="42">
        <f t="shared" si="1"/>
        <v>959.22997299999997</v>
      </c>
      <c r="AJ59" s="26"/>
      <c r="AK59" s="27"/>
      <c r="AL59" s="28"/>
      <c r="AM59" s="29"/>
      <c r="AN59" s="29"/>
    </row>
    <row r="60" spans="1:40" ht="12" customHeight="1" x14ac:dyDescent="0.25">
      <c r="A60" s="40"/>
      <c r="B60" s="41" t="s">
        <v>46</v>
      </c>
      <c r="C60" s="42">
        <v>0.71045699999999989</v>
      </c>
      <c r="D60" s="42">
        <v>0.96195099999999989</v>
      </c>
      <c r="E60" s="42">
        <v>1.3851700000000002</v>
      </c>
      <c r="F60" s="42">
        <v>1.9486380000000003</v>
      </c>
      <c r="G60" s="42">
        <v>3.5354939999999995</v>
      </c>
      <c r="H60" s="42">
        <v>4.587777</v>
      </c>
      <c r="I60" s="42">
        <v>5.8949820000000024</v>
      </c>
      <c r="J60" s="42">
        <v>5.2119410000000004</v>
      </c>
      <c r="K60" s="42">
        <v>1.4826510000000002</v>
      </c>
      <c r="L60" s="42">
        <v>2.6565999999999999E-2</v>
      </c>
      <c r="M60" s="42">
        <v>7.5980999999999993E-2</v>
      </c>
      <c r="N60" s="42">
        <v>0.21685100000000002</v>
      </c>
      <c r="O60" s="42">
        <v>0.24340099999999998</v>
      </c>
      <c r="P60" s="42">
        <v>0.27893499999999999</v>
      </c>
      <c r="Q60" s="42">
        <v>0.216081</v>
      </c>
      <c r="R60" s="42">
        <v>0.28772399999999998</v>
      </c>
      <c r="S60" s="42">
        <v>0.53147200000000006</v>
      </c>
      <c r="T60" s="42">
        <v>0.93933599999999995</v>
      </c>
      <c r="U60" s="42">
        <v>1.3519479999999999</v>
      </c>
      <c r="V60" s="42">
        <v>1.3632249999999999</v>
      </c>
      <c r="W60" s="42">
        <v>1.7763770000000001</v>
      </c>
      <c r="X60" s="42">
        <v>2.1902749999999997</v>
      </c>
      <c r="Y60" s="42">
        <v>2.3025880000000001</v>
      </c>
      <c r="Z60" s="42">
        <v>2.4837599999999997</v>
      </c>
      <c r="AA60" s="42">
        <v>2.5100949999999997</v>
      </c>
      <c r="AB60" s="42">
        <v>2.7518579999999999</v>
      </c>
      <c r="AC60" s="42">
        <v>2.2063670000000002</v>
      </c>
      <c r="AD60" s="42">
        <v>1.362665</v>
      </c>
      <c r="AE60" s="42">
        <v>107.43293500000001</v>
      </c>
      <c r="AF60" s="42">
        <v>186.25562100000002</v>
      </c>
      <c r="AG60" s="42">
        <v>127.97300299999998</v>
      </c>
      <c r="AH60" s="42">
        <v>137.84723199999999</v>
      </c>
      <c r="AI60" s="42">
        <f t="shared" si="1"/>
        <v>608.34335699999997</v>
      </c>
      <c r="AJ60" s="26"/>
      <c r="AK60" s="27"/>
      <c r="AL60" s="28"/>
      <c r="AM60" s="29"/>
      <c r="AN60" s="29"/>
    </row>
    <row r="61" spans="1:40" ht="12" customHeight="1" x14ac:dyDescent="0.25">
      <c r="A61" s="40"/>
      <c r="B61" s="41" t="s">
        <v>48</v>
      </c>
      <c r="C61" s="42">
        <v>13.079965999999997</v>
      </c>
      <c r="D61" s="42">
        <v>15.408065000000001</v>
      </c>
      <c r="E61" s="42">
        <v>24.118357</v>
      </c>
      <c r="F61" s="42">
        <v>17.821843999999999</v>
      </c>
      <c r="G61" s="42">
        <v>24.964142000000002</v>
      </c>
      <c r="H61" s="42">
        <v>23.853573000000001</v>
      </c>
      <c r="I61" s="42">
        <v>27.271699000000005</v>
      </c>
      <c r="J61" s="42">
        <v>29.952761000000002</v>
      </c>
      <c r="K61" s="42">
        <v>32.897237000000011</v>
      </c>
      <c r="L61" s="42">
        <v>34.534255999999999</v>
      </c>
      <c r="M61" s="42">
        <v>37.639700999999995</v>
      </c>
      <c r="N61" s="42">
        <v>36.685071999999977</v>
      </c>
      <c r="O61" s="42">
        <v>38.337558999999999</v>
      </c>
      <c r="P61" s="42">
        <v>38.636379000000005</v>
      </c>
      <c r="Q61" s="42">
        <v>41.997261999999992</v>
      </c>
      <c r="R61" s="42">
        <v>39.672947999999991</v>
      </c>
      <c r="S61" s="42">
        <v>38.823001000000012</v>
      </c>
      <c r="T61" s="42">
        <v>37.874816000000017</v>
      </c>
      <c r="U61" s="42">
        <v>36.341249999999981</v>
      </c>
      <c r="V61" s="42">
        <v>30.558021999999987</v>
      </c>
      <c r="W61" s="42">
        <v>34.656212999999994</v>
      </c>
      <c r="X61" s="42">
        <v>36.052986000000011</v>
      </c>
      <c r="Y61" s="42">
        <v>38.289906999999992</v>
      </c>
      <c r="Z61" s="42">
        <v>39.283591000000008</v>
      </c>
      <c r="AA61" s="42">
        <v>37.896011000000001</v>
      </c>
      <c r="AB61" s="42">
        <v>40.352560000000004</v>
      </c>
      <c r="AC61" s="42">
        <v>37.445411000000007</v>
      </c>
      <c r="AD61" s="42">
        <v>34.420652000000004</v>
      </c>
      <c r="AE61" s="42">
        <v>34.222863999999994</v>
      </c>
      <c r="AF61" s="42">
        <v>45.874348999999995</v>
      </c>
      <c r="AG61" s="42">
        <v>45.683887999999975</v>
      </c>
      <c r="AH61" s="42">
        <v>56.502996000000017</v>
      </c>
      <c r="AI61" s="42">
        <f t="shared" si="1"/>
        <v>1101.1493379999999</v>
      </c>
      <c r="AJ61" s="26"/>
      <c r="AK61" s="27"/>
      <c r="AL61" s="28"/>
      <c r="AM61" s="29"/>
      <c r="AN61" s="29"/>
    </row>
    <row r="62" spans="1:40" ht="12" customHeight="1" x14ac:dyDescent="0.25">
      <c r="A62" s="40"/>
      <c r="B62" s="41" t="s">
        <v>50</v>
      </c>
      <c r="C62" s="42">
        <v>0.46181499999999998</v>
      </c>
      <c r="D62" s="42">
        <v>0.54911699999999997</v>
      </c>
      <c r="E62" s="42">
        <v>0.88351899999999994</v>
      </c>
      <c r="F62" s="42">
        <v>1.3983030000000001</v>
      </c>
      <c r="G62" s="42">
        <v>1.725338</v>
      </c>
      <c r="H62" s="42">
        <v>1.5806929999999999</v>
      </c>
      <c r="I62" s="42">
        <v>1.2933570000000001</v>
      </c>
      <c r="J62" s="42">
        <v>1.412642</v>
      </c>
      <c r="K62" s="42">
        <v>1.529676</v>
      </c>
      <c r="L62" s="42">
        <v>1.6230499999999999</v>
      </c>
      <c r="M62" s="42">
        <v>1.972478</v>
      </c>
      <c r="N62" s="42">
        <v>2.1281310000000002</v>
      </c>
      <c r="O62" s="42">
        <v>2.2585649999999999</v>
      </c>
      <c r="P62" s="42">
        <v>3.269158</v>
      </c>
      <c r="Q62" s="42">
        <v>4.9326619999999997</v>
      </c>
      <c r="R62" s="42">
        <v>6.8026160000000004</v>
      </c>
      <c r="S62" s="42">
        <v>5.8650219999999997</v>
      </c>
      <c r="T62" s="42">
        <v>5.5930140000000002</v>
      </c>
      <c r="U62" s="42">
        <v>5.4881650000000004</v>
      </c>
      <c r="V62" s="42">
        <v>3.9189229999999999</v>
      </c>
      <c r="W62" s="42">
        <v>5.0907640000000001</v>
      </c>
      <c r="X62" s="42">
        <v>5.2725869999999997</v>
      </c>
      <c r="Y62" s="42">
        <v>6.2959700000000005</v>
      </c>
      <c r="Z62" s="42">
        <v>6.5728610000000005</v>
      </c>
      <c r="AA62" s="42">
        <v>7.2837240000000003</v>
      </c>
      <c r="AB62" s="42">
        <v>7.483034</v>
      </c>
      <c r="AC62" s="42">
        <v>7.4071530000000001</v>
      </c>
      <c r="AD62" s="42">
        <v>8.0630290000000002</v>
      </c>
      <c r="AE62" s="42">
        <v>13.328703000000001</v>
      </c>
      <c r="AF62" s="42">
        <v>33.985381000000004</v>
      </c>
      <c r="AG62" s="42">
        <v>34.137602000000001</v>
      </c>
      <c r="AH62" s="42">
        <v>38.678729999999995</v>
      </c>
      <c r="AI62" s="42">
        <f t="shared" si="1"/>
        <v>228.28578200000001</v>
      </c>
      <c r="AJ62" s="26"/>
      <c r="AK62" s="27"/>
      <c r="AL62" s="28"/>
      <c r="AM62" s="29"/>
      <c r="AN62" s="29"/>
    </row>
    <row r="63" spans="1:40" ht="12" customHeight="1" x14ac:dyDescent="0.25">
      <c r="A63" s="40"/>
      <c r="B63" s="41" t="s">
        <v>52</v>
      </c>
      <c r="C63" s="42">
        <v>1.9687460000000001</v>
      </c>
      <c r="D63" s="42">
        <v>2.3178359999999993</v>
      </c>
      <c r="E63" s="42">
        <v>3.1127599999999993</v>
      </c>
      <c r="F63" s="42">
        <v>4.3547649999999996</v>
      </c>
      <c r="G63" s="42">
        <v>5.0496179999999997</v>
      </c>
      <c r="H63" s="42">
        <v>5.2796460000000005</v>
      </c>
      <c r="I63" s="42">
        <v>5.5196049999999994</v>
      </c>
      <c r="J63" s="42">
        <v>4.8167549999999988</v>
      </c>
      <c r="K63" s="42">
        <v>3.8320779999999992</v>
      </c>
      <c r="L63" s="42">
        <v>3.9262070000000002</v>
      </c>
      <c r="M63" s="42">
        <v>4.6589260000000001</v>
      </c>
      <c r="N63" s="42">
        <v>4.9232620000000011</v>
      </c>
      <c r="O63" s="42">
        <v>6.0598409999999987</v>
      </c>
      <c r="P63" s="42">
        <v>9.9984150000000014</v>
      </c>
      <c r="Q63" s="42">
        <v>15.572613</v>
      </c>
      <c r="R63" s="42">
        <v>16.481373000000001</v>
      </c>
      <c r="S63" s="42">
        <v>16.855027</v>
      </c>
      <c r="T63" s="42">
        <v>18.225439000000001</v>
      </c>
      <c r="U63" s="42">
        <v>20.266214000000002</v>
      </c>
      <c r="V63" s="42">
        <v>18.203716999999997</v>
      </c>
      <c r="W63" s="42">
        <v>23.71189</v>
      </c>
      <c r="X63" s="42">
        <v>25.480512999999998</v>
      </c>
      <c r="Y63" s="42">
        <v>29.581599000000001</v>
      </c>
      <c r="Z63" s="42">
        <v>33.889726000000003</v>
      </c>
      <c r="AA63" s="42">
        <v>34.610815000000002</v>
      </c>
      <c r="AB63" s="42">
        <v>37.741619999999998</v>
      </c>
      <c r="AC63" s="42">
        <v>33.066885999999997</v>
      </c>
      <c r="AD63" s="42">
        <v>28.153615000000002</v>
      </c>
      <c r="AE63" s="42">
        <v>269.03783199999998</v>
      </c>
      <c r="AF63" s="42">
        <v>450.77369899999991</v>
      </c>
      <c r="AG63" s="42">
        <v>450.52887700000002</v>
      </c>
      <c r="AH63" s="42">
        <v>551.08091899999999</v>
      </c>
      <c r="AI63" s="42">
        <f t="shared" si="1"/>
        <v>2139.0808339999999</v>
      </c>
      <c r="AJ63" s="26"/>
      <c r="AK63" s="27"/>
      <c r="AL63" s="28"/>
      <c r="AM63" s="29"/>
      <c r="AN63" s="29"/>
    </row>
    <row r="64" spans="1:40" ht="12" customHeight="1" x14ac:dyDescent="0.25">
      <c r="A64" s="40"/>
      <c r="B64" s="41" t="s">
        <v>427</v>
      </c>
      <c r="C64" s="42">
        <v>59.233614999999979</v>
      </c>
      <c r="D64" s="42">
        <v>86.893228999999991</v>
      </c>
      <c r="E64" s="42">
        <v>126.69970100000002</v>
      </c>
      <c r="F64" s="42">
        <v>164.88743099999996</v>
      </c>
      <c r="G64" s="42">
        <v>256.96672100000001</v>
      </c>
      <c r="H64" s="42">
        <v>266.46620300000001</v>
      </c>
      <c r="I64" s="42">
        <v>353.38040599999999</v>
      </c>
      <c r="J64" s="42">
        <v>323.95843199999996</v>
      </c>
      <c r="K64" s="42">
        <v>284.75446500000004</v>
      </c>
      <c r="L64" s="42">
        <v>235.12392699999998</v>
      </c>
      <c r="M64" s="42">
        <v>267.95640100000003</v>
      </c>
      <c r="N64" s="42">
        <v>251.296865</v>
      </c>
      <c r="O64" s="42">
        <v>301.35212899999993</v>
      </c>
      <c r="P64" s="42">
        <v>322.30666400000001</v>
      </c>
      <c r="Q64" s="42">
        <v>410.84800100000001</v>
      </c>
      <c r="R64" s="42">
        <v>505.80812700000001</v>
      </c>
      <c r="S64" s="42">
        <v>649.83315499999992</v>
      </c>
      <c r="T64" s="42">
        <v>682.77214000000015</v>
      </c>
      <c r="U64" s="42">
        <v>775.65429699999993</v>
      </c>
      <c r="V64" s="42">
        <v>708.25384799999972</v>
      </c>
      <c r="W64" s="42">
        <v>831.24958300000003</v>
      </c>
      <c r="X64" s="42">
        <v>815.67333600000029</v>
      </c>
      <c r="Y64" s="42">
        <v>883.78089500000021</v>
      </c>
      <c r="Z64" s="42">
        <v>878.71245899999997</v>
      </c>
      <c r="AA64" s="42">
        <v>959.80576199999996</v>
      </c>
      <c r="AB64" s="42">
        <v>994.77186900000015</v>
      </c>
      <c r="AC64" s="42">
        <v>853.21413700000016</v>
      </c>
      <c r="AD64" s="42">
        <v>731.02286900000013</v>
      </c>
      <c r="AE64" s="42">
        <v>2977.7891439999994</v>
      </c>
      <c r="AF64" s="42">
        <v>8154.2936060000011</v>
      </c>
      <c r="AG64" s="42">
        <v>7939.9400739999992</v>
      </c>
      <c r="AH64" s="42">
        <v>9659.7227809999986</v>
      </c>
      <c r="AI64" s="42">
        <f t="shared" si="1"/>
        <v>42714.422271999996</v>
      </c>
      <c r="AJ64" s="26"/>
      <c r="AK64" s="27"/>
      <c r="AL64" s="28"/>
      <c r="AM64" s="29"/>
      <c r="AN64" s="29"/>
    </row>
    <row r="65" spans="1:40" ht="12" customHeight="1" x14ac:dyDescent="0.25">
      <c r="A65" s="40"/>
      <c r="B65" s="41"/>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26"/>
      <c r="AK65" s="27"/>
      <c r="AL65" s="28"/>
      <c r="AM65" s="29"/>
      <c r="AN65" s="29"/>
    </row>
    <row r="66" spans="1:40" ht="12" customHeight="1" x14ac:dyDescent="0.25">
      <c r="A66" s="98" t="s">
        <v>429</v>
      </c>
      <c r="B66" s="99"/>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26"/>
      <c r="AK66" s="27"/>
      <c r="AL66" s="28"/>
      <c r="AM66" s="29"/>
      <c r="AN66" s="29"/>
    </row>
    <row r="67" spans="1:40" ht="12" customHeight="1" x14ac:dyDescent="0.25">
      <c r="A67" s="40"/>
      <c r="B67" s="41"/>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26"/>
      <c r="AK67" s="27"/>
      <c r="AL67" s="28"/>
      <c r="AM67" s="29"/>
      <c r="AN67" s="29"/>
    </row>
    <row r="68" spans="1:40" ht="12" customHeight="1" x14ac:dyDescent="0.25">
      <c r="A68" s="40"/>
      <c r="B68" s="41" t="s">
        <v>4</v>
      </c>
      <c r="C68" s="43">
        <f>C39/C10*100</f>
        <v>3.7434384284346303</v>
      </c>
      <c r="D68" s="43">
        <f t="shared" ref="D68:AI77" si="2">D39/D10*100</f>
        <v>3.7189181263706859</v>
      </c>
      <c r="E68" s="43">
        <f t="shared" si="2"/>
        <v>3.7066723176628047</v>
      </c>
      <c r="F68" s="43">
        <f t="shared" si="2"/>
        <v>3.6912497724422324</v>
      </c>
      <c r="G68" s="43">
        <f t="shared" si="2"/>
        <v>3.7280892015169718</v>
      </c>
      <c r="H68" s="43">
        <f t="shared" si="2"/>
        <v>3.2831427985139161</v>
      </c>
      <c r="I68" s="43">
        <f t="shared" si="2"/>
        <v>2.7822709405639192</v>
      </c>
      <c r="J68" s="43">
        <f t="shared" si="2"/>
        <v>1.7553265524259103</v>
      </c>
      <c r="K68" s="43">
        <f t="shared" si="2"/>
        <v>1.0532172679202849</v>
      </c>
      <c r="L68" s="43">
        <f t="shared" si="2"/>
        <v>0.77391551507024126</v>
      </c>
      <c r="M68" s="43">
        <f t="shared" si="2"/>
        <v>0.58206225026317493</v>
      </c>
      <c r="N68" s="43">
        <f t="shared" si="2"/>
        <v>0.59204815524229082</v>
      </c>
      <c r="O68" s="43">
        <f t="shared" si="2"/>
        <v>0.51547005492802245</v>
      </c>
      <c r="P68" s="43">
        <f t="shared" si="2"/>
        <v>0.25526213950454196</v>
      </c>
      <c r="Q68" s="43">
        <f t="shared" si="2"/>
        <v>0.32041490453539179</v>
      </c>
      <c r="R68" s="43">
        <f t="shared" si="2"/>
        <v>0.30202527554253245</v>
      </c>
      <c r="S68" s="43">
        <f t="shared" si="2"/>
        <v>0.25925090343028584</v>
      </c>
      <c r="T68" s="43">
        <f t="shared" si="2"/>
        <v>0.24898328459354643</v>
      </c>
      <c r="U68" s="43">
        <f t="shared" si="2"/>
        <v>0.19332740990309244</v>
      </c>
      <c r="V68" s="43">
        <f t="shared" si="2"/>
        <v>0.19926619321375311</v>
      </c>
      <c r="W68" s="43">
        <f t="shared" si="2"/>
        <v>0.16099727860851407</v>
      </c>
      <c r="X68" s="43">
        <f t="shared" si="2"/>
        <v>0.15825441271971516</v>
      </c>
      <c r="Y68" s="43">
        <f t="shared" si="2"/>
        <v>0.16181626546001526</v>
      </c>
      <c r="Z68" s="43">
        <f t="shared" si="2"/>
        <v>0.15439061835239848</v>
      </c>
      <c r="AA68" s="43">
        <f t="shared" si="2"/>
        <v>0.1474246731232923</v>
      </c>
      <c r="AB68" s="43">
        <f t="shared" si="2"/>
        <v>0.17055674906634685</v>
      </c>
      <c r="AC68" s="43">
        <f t="shared" si="2"/>
        <v>9.0176389521233635E-2</v>
      </c>
      <c r="AD68" s="43">
        <f t="shared" si="2"/>
        <v>1.2923602959107184E-3</v>
      </c>
      <c r="AE68" s="43">
        <f t="shared" si="2"/>
        <v>0.93933957420046532</v>
      </c>
      <c r="AF68" s="43">
        <f t="shared" ref="AF68:AH93" si="3">AF39/AF10*100</f>
        <v>5.7606106682712124</v>
      </c>
      <c r="AG68" s="43">
        <f t="shared" si="3"/>
        <v>11.937088281272713</v>
      </c>
      <c r="AH68" s="43">
        <f t="shared" si="3"/>
        <v>11.672254097315468</v>
      </c>
      <c r="AI68" s="43">
        <f t="shared" si="2"/>
        <v>1.0154295970144918</v>
      </c>
      <c r="AJ68" s="26"/>
      <c r="AK68" s="27"/>
      <c r="AL68" s="28"/>
      <c r="AM68" s="29"/>
      <c r="AN68" s="29"/>
    </row>
    <row r="69" spans="1:40" ht="12" customHeight="1" x14ac:dyDescent="0.25">
      <c r="A69" s="40"/>
      <c r="B69" s="41" t="s">
        <v>6</v>
      </c>
      <c r="C69" s="43">
        <f t="shared" ref="C69:R84" si="4">C40/C11*100</f>
        <v>4.4753531677332443</v>
      </c>
      <c r="D69" s="43">
        <f t="shared" si="4"/>
        <v>4.6244259376393222</v>
      </c>
      <c r="E69" s="43">
        <f t="shared" si="4"/>
        <v>4.8925472173542328</v>
      </c>
      <c r="F69" s="43">
        <f t="shared" si="4"/>
        <v>5.0756817922845423</v>
      </c>
      <c r="G69" s="43">
        <f t="shared" si="4"/>
        <v>4.8863992541643295</v>
      </c>
      <c r="H69" s="43">
        <f t="shared" si="4"/>
        <v>4.2068366302445597</v>
      </c>
      <c r="I69" s="43">
        <f t="shared" si="4"/>
        <v>4.0911262877670849</v>
      </c>
      <c r="J69" s="43">
        <f t="shared" si="4"/>
        <v>3.1301523388512726</v>
      </c>
      <c r="K69" s="43">
        <f t="shared" si="4"/>
        <v>2.0261811120189477</v>
      </c>
      <c r="L69" s="43">
        <f t="shared" si="4"/>
        <v>1.3261472594003265</v>
      </c>
      <c r="M69" s="43">
        <f t="shared" si="4"/>
        <v>1.0673381466419245</v>
      </c>
      <c r="N69" s="43">
        <f t="shared" si="4"/>
        <v>0.97238569087597804</v>
      </c>
      <c r="O69" s="43">
        <f t="shared" si="4"/>
        <v>0.81865757732412903</v>
      </c>
      <c r="P69" s="43">
        <f t="shared" si="4"/>
        <v>0.68537012111983031</v>
      </c>
      <c r="Q69" s="43">
        <f t="shared" si="4"/>
        <v>0.60388360989082601</v>
      </c>
      <c r="R69" s="43">
        <f t="shared" si="4"/>
        <v>0.44407253527945595</v>
      </c>
      <c r="S69" s="43">
        <f t="shared" si="2"/>
        <v>0.44269997345810524</v>
      </c>
      <c r="T69" s="43">
        <f t="shared" si="2"/>
        <v>0.34022405112931386</v>
      </c>
      <c r="U69" s="43">
        <f t="shared" si="2"/>
        <v>0.33046091425513785</v>
      </c>
      <c r="V69" s="43">
        <f t="shared" si="2"/>
        <v>0.29171899830643822</v>
      </c>
      <c r="W69" s="43">
        <f t="shared" si="2"/>
        <v>0.29485995377618346</v>
      </c>
      <c r="X69" s="43">
        <f t="shared" si="2"/>
        <v>0.2703145704396141</v>
      </c>
      <c r="Y69" s="43">
        <f t="shared" si="2"/>
        <v>0.26662693531737697</v>
      </c>
      <c r="Z69" s="43">
        <f t="shared" si="2"/>
        <v>0.26602352117886385</v>
      </c>
      <c r="AA69" s="43">
        <f t="shared" si="2"/>
        <v>0.2569819543521018</v>
      </c>
      <c r="AB69" s="43">
        <f t="shared" si="2"/>
        <v>0.2505323921501787</v>
      </c>
      <c r="AC69" s="43">
        <f t="shared" si="2"/>
        <v>0.22889597562758005</v>
      </c>
      <c r="AD69" s="43">
        <f t="shared" si="2"/>
        <v>0.14604341936348658</v>
      </c>
      <c r="AE69" s="43">
        <f t="shared" si="2"/>
        <v>0.52390443182583668</v>
      </c>
      <c r="AF69" s="43">
        <f t="shared" si="3"/>
        <v>2.4681887954993269</v>
      </c>
      <c r="AG69" s="43">
        <f t="shared" ref="AG69:AH69" si="5">AG40/AG11*100</f>
        <v>2.6598011760583398</v>
      </c>
      <c r="AH69" s="43">
        <f t="shared" si="5"/>
        <v>2.6147035647160157</v>
      </c>
      <c r="AI69" s="43">
        <f t="shared" si="2"/>
        <v>0.82007849069998584</v>
      </c>
      <c r="AJ69" s="26"/>
      <c r="AK69" s="27"/>
      <c r="AL69" s="28"/>
      <c r="AM69" s="29"/>
      <c r="AN69" s="29"/>
    </row>
    <row r="70" spans="1:40" ht="12" customHeight="1" x14ac:dyDescent="0.25">
      <c r="A70" s="40"/>
      <c r="B70" s="41" t="s">
        <v>8</v>
      </c>
      <c r="C70" s="43">
        <f t="shared" si="4"/>
        <v>4.0479137528220912</v>
      </c>
      <c r="D70" s="43">
        <f t="shared" si="2"/>
        <v>4.5738571106034014</v>
      </c>
      <c r="E70" s="43">
        <f t="shared" si="2"/>
        <v>4.5370202496824508</v>
      </c>
      <c r="F70" s="43">
        <f t="shared" si="2"/>
        <v>4.3956566738111276</v>
      </c>
      <c r="G70" s="43">
        <f t="shared" si="2"/>
        <v>4.3623102185054456</v>
      </c>
      <c r="H70" s="43">
        <f t="shared" si="2"/>
        <v>3.6566423782984923</v>
      </c>
      <c r="I70" s="43">
        <f t="shared" si="2"/>
        <v>2.9222483317795747</v>
      </c>
      <c r="J70" s="43">
        <f t="shared" si="2"/>
        <v>2.3680990280112546</v>
      </c>
      <c r="K70" s="43">
        <f t="shared" si="2"/>
        <v>1.7996720655929603</v>
      </c>
      <c r="L70" s="43">
        <f t="shared" si="2"/>
        <v>1.2725423455911262</v>
      </c>
      <c r="M70" s="43">
        <f t="shared" si="2"/>
        <v>1.1549186122494317</v>
      </c>
      <c r="N70" s="43">
        <f t="shared" si="2"/>
        <v>1.1087040340356058</v>
      </c>
      <c r="O70" s="43">
        <f t="shared" si="2"/>
        <v>1.0854568296018081</v>
      </c>
      <c r="P70" s="43">
        <f t="shared" si="2"/>
        <v>1.034852143249452</v>
      </c>
      <c r="Q70" s="43">
        <f t="shared" si="2"/>
        <v>0.93821589115762671</v>
      </c>
      <c r="R70" s="43">
        <f t="shared" si="2"/>
        <v>1.1007143023578903</v>
      </c>
      <c r="S70" s="43">
        <f t="shared" si="2"/>
        <v>1.301821539408033</v>
      </c>
      <c r="T70" s="43">
        <f t="shared" si="2"/>
        <v>1.4375876222728583</v>
      </c>
      <c r="U70" s="43">
        <f t="shared" si="2"/>
        <v>1.8425959898810573</v>
      </c>
      <c r="V70" s="43">
        <f t="shared" si="2"/>
        <v>1.8566217949118291</v>
      </c>
      <c r="W70" s="43">
        <f t="shared" si="2"/>
        <v>1.8856641645730314</v>
      </c>
      <c r="X70" s="43">
        <f t="shared" si="2"/>
        <v>2.0427969524076928</v>
      </c>
      <c r="Y70" s="43">
        <f t="shared" si="2"/>
        <v>2.1155768862317208</v>
      </c>
      <c r="Z70" s="43">
        <f t="shared" si="2"/>
        <v>1.927782481196836</v>
      </c>
      <c r="AA70" s="43">
        <f t="shared" si="2"/>
        <v>2.0531803661763348</v>
      </c>
      <c r="AB70" s="43">
        <f t="shared" si="2"/>
        <v>2.0924041495702546</v>
      </c>
      <c r="AC70" s="43">
        <f t="shared" si="2"/>
        <v>1.7208281266821648</v>
      </c>
      <c r="AD70" s="43">
        <f t="shared" si="2"/>
        <v>1.7754994910953479</v>
      </c>
      <c r="AE70" s="43">
        <f t="shared" si="2"/>
        <v>2.0763161456036223</v>
      </c>
      <c r="AF70" s="43">
        <f t="shared" si="3"/>
        <v>5.8411894865420724</v>
      </c>
      <c r="AG70" s="43">
        <f t="shared" ref="AG70:AH70" si="6">AG41/AG12*100</f>
        <v>7.2511603436764727</v>
      </c>
      <c r="AH70" s="43">
        <f t="shared" si="6"/>
        <v>7.0988936781909695</v>
      </c>
      <c r="AI70" s="43">
        <f t="shared" si="2"/>
        <v>2.23941681809398</v>
      </c>
      <c r="AJ70" s="26"/>
      <c r="AK70" s="27"/>
      <c r="AL70" s="28"/>
      <c r="AM70" s="29"/>
      <c r="AN70" s="29"/>
    </row>
    <row r="71" spans="1:40" ht="12" customHeight="1" x14ac:dyDescent="0.25">
      <c r="A71" s="40"/>
      <c r="B71" s="41" t="s">
        <v>10</v>
      </c>
      <c r="C71" s="43">
        <f t="shared" si="4"/>
        <v>4.1743921606664562</v>
      </c>
      <c r="D71" s="43">
        <f t="shared" si="2"/>
        <v>4.1877096388736668</v>
      </c>
      <c r="E71" s="43">
        <f t="shared" si="2"/>
        <v>4.1712853193796464</v>
      </c>
      <c r="F71" s="43">
        <f t="shared" si="2"/>
        <v>4.1764931023393785</v>
      </c>
      <c r="G71" s="43">
        <f t="shared" si="2"/>
        <v>4.1694764337862313</v>
      </c>
      <c r="H71" s="43">
        <f t="shared" si="2"/>
        <v>3.3633233458362812</v>
      </c>
      <c r="I71" s="43">
        <f t="shared" si="2"/>
        <v>2.4564504806110712</v>
      </c>
      <c r="J71" s="43">
        <f t="shared" si="2"/>
        <v>1.1497150239687584</v>
      </c>
      <c r="K71" s="43">
        <f t="shared" si="2"/>
        <v>0.38950539936095213</v>
      </c>
      <c r="L71" s="43">
        <f t="shared" si="2"/>
        <v>0.19025311303303452</v>
      </c>
      <c r="M71" s="43">
        <f t="shared" si="2"/>
        <v>7.8525845894162657E-2</v>
      </c>
      <c r="N71" s="43">
        <f t="shared" si="2"/>
        <v>0.1415209642793179</v>
      </c>
      <c r="O71" s="43">
        <f t="shared" si="2"/>
        <v>0.16160384583876652</v>
      </c>
      <c r="P71" s="43">
        <f t="shared" si="2"/>
        <v>0.10367000932529481</v>
      </c>
      <c r="Q71" s="43">
        <f t="shared" si="2"/>
        <v>3.1856765661682225E-2</v>
      </c>
      <c r="R71" s="43">
        <f t="shared" si="2"/>
        <v>4.8902769440667987E-2</v>
      </c>
      <c r="S71" s="43">
        <f t="shared" si="2"/>
        <v>6.2816422116470816E-2</v>
      </c>
      <c r="T71" s="43">
        <f t="shared" si="2"/>
        <v>6.2449765101946005E-2</v>
      </c>
      <c r="U71" s="43">
        <f t="shared" si="2"/>
        <v>5.9878975812741098E-2</v>
      </c>
      <c r="V71" s="43">
        <f t="shared" si="2"/>
        <v>5.5598331587011961E-2</v>
      </c>
      <c r="W71" s="43">
        <f t="shared" si="2"/>
        <v>0.10448712892286827</v>
      </c>
      <c r="X71" s="43">
        <f t="shared" si="2"/>
        <v>7.7655892703813512E-2</v>
      </c>
      <c r="Y71" s="43">
        <f t="shared" si="2"/>
        <v>4.9615724990706121E-2</v>
      </c>
      <c r="Z71" s="43">
        <f t="shared" si="2"/>
        <v>3.5879951148590335E-2</v>
      </c>
      <c r="AA71" s="43">
        <f t="shared" si="2"/>
        <v>2.429426779860451E-2</v>
      </c>
      <c r="AB71" s="43">
        <f t="shared" si="2"/>
        <v>2.1771662333642736E-2</v>
      </c>
      <c r="AC71" s="43">
        <f t="shared" si="2"/>
        <v>1.6213486778115467E-2</v>
      </c>
      <c r="AD71" s="43">
        <f t="shared" si="2"/>
        <v>7.1543350727793331E-2</v>
      </c>
      <c r="AE71" s="43">
        <f t="shared" si="2"/>
        <v>0.65812682267449218</v>
      </c>
      <c r="AF71" s="43">
        <f t="shared" si="3"/>
        <v>3.9179022834935897</v>
      </c>
      <c r="AG71" s="43">
        <f t="shared" ref="AG71:AH71" si="7">AG42/AG13*100</f>
        <v>9.803960676746847</v>
      </c>
      <c r="AH71" s="43">
        <f t="shared" si="7"/>
        <v>8.0974473985074376</v>
      </c>
      <c r="AI71" s="43">
        <f t="shared" si="2"/>
        <v>0.91051454452119218</v>
      </c>
      <c r="AJ71" s="26"/>
      <c r="AK71" s="27"/>
      <c r="AL71" s="28"/>
      <c r="AM71" s="29"/>
      <c r="AN71" s="29"/>
    </row>
    <row r="72" spans="1:40" ht="12" customHeight="1" x14ac:dyDescent="0.25">
      <c r="A72" s="40"/>
      <c r="B72" s="41" t="s">
        <v>12</v>
      </c>
      <c r="C72" s="43">
        <f t="shared" si="4"/>
        <v>4.4099887284026256</v>
      </c>
      <c r="D72" s="43">
        <f t="shared" si="2"/>
        <v>4.3525396293480272</v>
      </c>
      <c r="E72" s="43">
        <f t="shared" si="2"/>
        <v>4.3086185335312939</v>
      </c>
      <c r="F72" s="43">
        <f t="shared" si="2"/>
        <v>4.4409610989871329</v>
      </c>
      <c r="G72" s="43">
        <f t="shared" si="2"/>
        <v>4.2149306261764137</v>
      </c>
      <c r="H72" s="43">
        <f t="shared" si="2"/>
        <v>3.9582077104724078</v>
      </c>
      <c r="I72" s="43">
        <f t="shared" si="2"/>
        <v>3.3501173582547032</v>
      </c>
      <c r="J72" s="43">
        <f t="shared" si="2"/>
        <v>2.6803679572233712</v>
      </c>
      <c r="K72" s="43">
        <f t="shared" si="2"/>
        <v>1.7728210699680866</v>
      </c>
      <c r="L72" s="43">
        <f t="shared" si="2"/>
        <v>1.3085637197006057</v>
      </c>
      <c r="M72" s="43">
        <f t="shared" si="2"/>
        <v>1.2011460806726251</v>
      </c>
      <c r="N72" s="43">
        <f t="shared" si="2"/>
        <v>0.94888866680645656</v>
      </c>
      <c r="O72" s="43">
        <f t="shared" si="2"/>
        <v>0.6735168704625798</v>
      </c>
      <c r="P72" s="43">
        <f t="shared" si="2"/>
        <v>0.57170851065770134</v>
      </c>
      <c r="Q72" s="43">
        <f t="shared" si="2"/>
        <v>0.60317987864599676</v>
      </c>
      <c r="R72" s="43">
        <f t="shared" si="2"/>
        <v>0.5769847303091542</v>
      </c>
      <c r="S72" s="43">
        <f t="shared" si="2"/>
        <v>0.49278043207258704</v>
      </c>
      <c r="T72" s="43">
        <f t="shared" si="2"/>
        <v>0.63309034630001892</v>
      </c>
      <c r="U72" s="43">
        <f t="shared" si="2"/>
        <v>0.67053788472592957</v>
      </c>
      <c r="V72" s="43">
        <f t="shared" si="2"/>
        <v>0.76309609360898556</v>
      </c>
      <c r="W72" s="43">
        <f t="shared" si="2"/>
        <v>0.6803016497247597</v>
      </c>
      <c r="X72" s="43">
        <f t="shared" si="2"/>
        <v>0.68897274760823379</v>
      </c>
      <c r="Y72" s="43">
        <f t="shared" si="2"/>
        <v>0.70281296283728789</v>
      </c>
      <c r="Z72" s="43">
        <f t="shared" si="2"/>
        <v>0.74952557949588461</v>
      </c>
      <c r="AA72" s="43">
        <f t="shared" si="2"/>
        <v>0.96771461732035535</v>
      </c>
      <c r="AB72" s="43">
        <f t="shared" si="2"/>
        <v>0.92461372926759566</v>
      </c>
      <c r="AC72" s="43">
        <f t="shared" si="2"/>
        <v>0.70675444492949968</v>
      </c>
      <c r="AD72" s="43">
        <f t="shared" si="2"/>
        <v>0.53743206736895788</v>
      </c>
      <c r="AE72" s="43">
        <f t="shared" si="2"/>
        <v>5.1058001270891014</v>
      </c>
      <c r="AF72" s="43">
        <f t="shared" si="3"/>
        <v>10.1389375139888</v>
      </c>
      <c r="AG72" s="43">
        <f t="shared" ref="AG72:AH72" si="8">AG43/AG14*100</f>
        <v>9.8860450472123595</v>
      </c>
      <c r="AH72" s="43">
        <f t="shared" si="8"/>
        <v>11.062403936891878</v>
      </c>
      <c r="AI72" s="43">
        <f t="shared" si="2"/>
        <v>2.0358089934938834</v>
      </c>
      <c r="AJ72" s="26"/>
      <c r="AK72" s="27"/>
      <c r="AL72" s="28"/>
      <c r="AM72" s="29"/>
      <c r="AN72" s="29"/>
    </row>
    <row r="73" spans="1:40" ht="12" customHeight="1" x14ac:dyDescent="0.25">
      <c r="A73" s="40"/>
      <c r="B73" s="41" t="s">
        <v>14</v>
      </c>
      <c r="C73" s="43">
        <f t="shared" si="4"/>
        <v>4.3379685032503223</v>
      </c>
      <c r="D73" s="43">
        <f t="shared" si="2"/>
        <v>4.3424070652064888</v>
      </c>
      <c r="E73" s="43">
        <f t="shared" si="2"/>
        <v>4.3038881064111543</v>
      </c>
      <c r="F73" s="43">
        <f t="shared" si="2"/>
        <v>4.3478574564357757</v>
      </c>
      <c r="G73" s="43">
        <f t="shared" si="2"/>
        <v>3.938160062120192</v>
      </c>
      <c r="H73" s="43">
        <f t="shared" si="2"/>
        <v>3.7158648244760735</v>
      </c>
      <c r="I73" s="43">
        <f t="shared" si="2"/>
        <v>3.1875740421086358</v>
      </c>
      <c r="J73" s="43">
        <f t="shared" si="2"/>
        <v>2.6420762058190106</v>
      </c>
      <c r="K73" s="43">
        <f t="shared" si="2"/>
        <v>1.8679368135496275</v>
      </c>
      <c r="L73" s="43">
        <f t="shared" si="2"/>
        <v>1.4172212342814545</v>
      </c>
      <c r="M73" s="43">
        <f t="shared" si="2"/>
        <v>1.3933515039805437</v>
      </c>
      <c r="N73" s="43">
        <f t="shared" si="2"/>
        <v>1.1185140742228949</v>
      </c>
      <c r="O73" s="43">
        <f t="shared" si="2"/>
        <v>0.87997444095142052</v>
      </c>
      <c r="P73" s="43">
        <f t="shared" si="2"/>
        <v>0.75136135194547216</v>
      </c>
      <c r="Q73" s="43">
        <f t="shared" si="2"/>
        <v>0.74826896680178434</v>
      </c>
      <c r="R73" s="43">
        <f t="shared" si="2"/>
        <v>0.72140481188685757</v>
      </c>
      <c r="S73" s="43">
        <f t="shared" si="2"/>
        <v>0.75074337621241527</v>
      </c>
      <c r="T73" s="43">
        <f t="shared" si="2"/>
        <v>0.56543884906177921</v>
      </c>
      <c r="U73" s="43">
        <f t="shared" si="2"/>
        <v>0.67545232069504912</v>
      </c>
      <c r="V73" s="43">
        <f t="shared" si="2"/>
        <v>0.75026994084556209</v>
      </c>
      <c r="W73" s="43">
        <f t="shared" si="2"/>
        <v>0.8039293353355762</v>
      </c>
      <c r="X73" s="43">
        <f t="shared" si="2"/>
        <v>0.80469237731598864</v>
      </c>
      <c r="Y73" s="43">
        <f t="shared" si="2"/>
        <v>0.79719629533058467</v>
      </c>
      <c r="Z73" s="43">
        <f t="shared" si="2"/>
        <v>0.91713847032712026</v>
      </c>
      <c r="AA73" s="43">
        <f t="shared" si="2"/>
        <v>0.94792604161945804</v>
      </c>
      <c r="AB73" s="43">
        <f t="shared" si="2"/>
        <v>0.85036504439559657</v>
      </c>
      <c r="AC73" s="43">
        <f t="shared" si="2"/>
        <v>0.77901263464844428</v>
      </c>
      <c r="AD73" s="43">
        <f t="shared" si="2"/>
        <v>0.45729480446261422</v>
      </c>
      <c r="AE73" s="43">
        <f t="shared" si="2"/>
        <v>1.7889426913347761</v>
      </c>
      <c r="AF73" s="43">
        <f t="shared" si="3"/>
        <v>7.9436327619036105</v>
      </c>
      <c r="AG73" s="43">
        <f t="shared" ref="AG73:AH73" si="9">AG44/AG15*100</f>
        <v>7.8503257542008136</v>
      </c>
      <c r="AH73" s="43">
        <f t="shared" si="9"/>
        <v>8.3942083781875159</v>
      </c>
      <c r="AI73" s="43">
        <f t="shared" si="2"/>
        <v>2.0400653144050871</v>
      </c>
      <c r="AJ73" s="26"/>
      <c r="AK73" s="27"/>
      <c r="AL73" s="28"/>
      <c r="AM73" s="29"/>
      <c r="AN73" s="29"/>
    </row>
    <row r="74" spans="1:40" ht="12" customHeight="1" x14ac:dyDescent="0.25">
      <c r="A74" s="40"/>
      <c r="B74" s="41" t="s">
        <v>16</v>
      </c>
      <c r="C74" s="43">
        <f t="shared" si="4"/>
        <v>2.6997582817596366</v>
      </c>
      <c r="D74" s="43">
        <f t="shared" si="2"/>
        <v>2.6890772952289526</v>
      </c>
      <c r="E74" s="43">
        <f t="shared" si="2"/>
        <v>2.6842279646984673</v>
      </c>
      <c r="F74" s="43">
        <f t="shared" si="2"/>
        <v>2.6974572518292912</v>
      </c>
      <c r="G74" s="43">
        <f t="shared" si="2"/>
        <v>2.6808628123386318</v>
      </c>
      <c r="H74" s="43">
        <f t="shared" si="2"/>
        <v>2.38306613776358</v>
      </c>
      <c r="I74" s="43">
        <f t="shared" si="2"/>
        <v>2.0899331989292924</v>
      </c>
      <c r="J74" s="43">
        <f t="shared" si="2"/>
        <v>1.7319848302072931</v>
      </c>
      <c r="K74" s="43">
        <f t="shared" si="2"/>
        <v>1.2693461417108425</v>
      </c>
      <c r="L74" s="43">
        <f t="shared" si="2"/>
        <v>0.88620013515210205</v>
      </c>
      <c r="M74" s="43">
        <f t="shared" si="2"/>
        <v>0.66879910774308116</v>
      </c>
      <c r="N74" s="43">
        <f t="shared" si="2"/>
        <v>0.76827531679937644</v>
      </c>
      <c r="O74" s="43">
        <f t="shared" si="2"/>
        <v>0.8220877954289536</v>
      </c>
      <c r="P74" s="43">
        <f t="shared" si="2"/>
        <v>0.7742204692612058</v>
      </c>
      <c r="Q74" s="43">
        <f t="shared" si="2"/>
        <v>0.81569143780051168</v>
      </c>
      <c r="R74" s="43">
        <f t="shared" si="2"/>
        <v>0.78617380559395833</v>
      </c>
      <c r="S74" s="43">
        <f t="shared" si="2"/>
        <v>0.78033201419310738</v>
      </c>
      <c r="T74" s="43">
        <f t="shared" si="2"/>
        <v>0.70611158829460108</v>
      </c>
      <c r="U74" s="43">
        <f t="shared" si="2"/>
        <v>0.68704709016394239</v>
      </c>
      <c r="V74" s="43">
        <f t="shared" si="2"/>
        <v>0.69562405214889877</v>
      </c>
      <c r="W74" s="43">
        <f t="shared" si="2"/>
        <v>0.68979475498270371</v>
      </c>
      <c r="X74" s="43">
        <f t="shared" si="2"/>
        <v>0.61332486765098493</v>
      </c>
      <c r="Y74" s="43">
        <f t="shared" si="2"/>
        <v>0.60954840445837821</v>
      </c>
      <c r="Z74" s="43">
        <f t="shared" si="2"/>
        <v>0.66892679846297787</v>
      </c>
      <c r="AA74" s="43">
        <f t="shared" si="2"/>
        <v>0.54753953137918476</v>
      </c>
      <c r="AB74" s="43">
        <f t="shared" si="2"/>
        <v>0.59249068637715951</v>
      </c>
      <c r="AC74" s="43">
        <f t="shared" si="2"/>
        <v>0.58570289760458494</v>
      </c>
      <c r="AD74" s="43">
        <f t="shared" si="2"/>
        <v>0.52542676364944607</v>
      </c>
      <c r="AE74" s="43">
        <f t="shared" si="2"/>
        <v>3.0774504289955322</v>
      </c>
      <c r="AF74" s="43">
        <f t="shared" si="3"/>
        <v>12.948889013913758</v>
      </c>
      <c r="AG74" s="43">
        <f t="shared" ref="AG74:AH74" si="10">AG45/AG16*100</f>
        <v>14.671165248785472</v>
      </c>
      <c r="AH74" s="43">
        <f t="shared" si="10"/>
        <v>14.928381063808279</v>
      </c>
      <c r="AI74" s="43">
        <f t="shared" si="2"/>
        <v>2.802809274571576</v>
      </c>
      <c r="AJ74" s="26"/>
      <c r="AK74" s="27"/>
      <c r="AL74" s="28"/>
      <c r="AM74" s="29"/>
      <c r="AN74" s="29"/>
    </row>
    <row r="75" spans="1:40" ht="12" customHeight="1" x14ac:dyDescent="0.25">
      <c r="A75" s="40"/>
      <c r="B75" s="41" t="s">
        <v>18</v>
      </c>
      <c r="C75" s="43">
        <f t="shared" si="4"/>
        <v>8.5870352195388797</v>
      </c>
      <c r="D75" s="43">
        <f t="shared" si="2"/>
        <v>8.6779318896798774</v>
      </c>
      <c r="E75" s="43">
        <f t="shared" si="2"/>
        <v>8.4993259251577502</v>
      </c>
      <c r="F75" s="43">
        <f t="shared" si="2"/>
        <v>8.1821312498654795</v>
      </c>
      <c r="G75" s="43">
        <f t="shared" si="2"/>
        <v>6.5166109897835085</v>
      </c>
      <c r="H75" s="43">
        <f t="shared" si="2"/>
        <v>7.5398072756864565</v>
      </c>
      <c r="I75" s="43">
        <f t="shared" si="2"/>
        <v>3.5922028025871309</v>
      </c>
      <c r="J75" s="43">
        <f t="shared" si="2"/>
        <v>3.2419101683322875</v>
      </c>
      <c r="K75" s="43">
        <f t="shared" si="2"/>
        <v>2.9179571911877673</v>
      </c>
      <c r="L75" s="43">
        <f t="shared" si="2"/>
        <v>2.4992871397620959</v>
      </c>
      <c r="M75" s="43">
        <f t="shared" si="2"/>
        <v>2.2302737611866728</v>
      </c>
      <c r="N75" s="43">
        <f t="shared" si="2"/>
        <v>2.2150618065822529</v>
      </c>
      <c r="O75" s="43">
        <f t="shared" si="2"/>
        <v>2.2172310947227145</v>
      </c>
      <c r="P75" s="43">
        <f t="shared" si="2"/>
        <v>2.1167471919698375</v>
      </c>
      <c r="Q75" s="43">
        <f t="shared" si="2"/>
        <v>2.0996909771483296</v>
      </c>
      <c r="R75" s="43">
        <f t="shared" si="2"/>
        <v>1.8004629519855857</v>
      </c>
      <c r="S75" s="43">
        <f t="shared" si="2"/>
        <v>2.659606813493657</v>
      </c>
      <c r="T75" s="43">
        <f t="shared" si="2"/>
        <v>0</v>
      </c>
      <c r="U75" s="43">
        <f t="shared" si="2"/>
        <v>0</v>
      </c>
      <c r="V75" s="43">
        <f t="shared" si="2"/>
        <v>0</v>
      </c>
      <c r="W75" s="43">
        <f t="shared" si="2"/>
        <v>0</v>
      </c>
      <c r="X75" s="43">
        <f t="shared" si="2"/>
        <v>0</v>
      </c>
      <c r="Y75" s="43">
        <f t="shared" si="2"/>
        <v>0</v>
      </c>
      <c r="Z75" s="43">
        <f t="shared" si="2"/>
        <v>0</v>
      </c>
      <c r="AA75" s="43">
        <f t="shared" si="2"/>
        <v>0</v>
      </c>
      <c r="AB75" s="43">
        <f t="shared" si="2"/>
        <v>0</v>
      </c>
      <c r="AC75" s="43">
        <f t="shared" si="2"/>
        <v>0</v>
      </c>
      <c r="AD75" s="43">
        <f t="shared" si="2"/>
        <v>0.17732962145430378</v>
      </c>
      <c r="AE75" s="43">
        <f t="shared" si="2"/>
        <v>6.2516890218847818</v>
      </c>
      <c r="AF75" s="43">
        <f t="shared" si="3"/>
        <v>12.930398241215244</v>
      </c>
      <c r="AG75" s="43">
        <f t="shared" ref="AG75:AH75" si="11">AG46/AG17*100</f>
        <v>16.09246490404216</v>
      </c>
      <c r="AH75" s="43">
        <f t="shared" si="11"/>
        <v>13.949202242363459</v>
      </c>
      <c r="AI75" s="43">
        <f t="shared" si="2"/>
        <v>3.4391895663534795</v>
      </c>
      <c r="AJ75" s="26"/>
      <c r="AK75" s="27"/>
      <c r="AL75" s="28"/>
      <c r="AM75" s="29"/>
      <c r="AN75" s="29"/>
    </row>
    <row r="76" spans="1:40" ht="12" customHeight="1" x14ac:dyDescent="0.25">
      <c r="A76" s="40"/>
      <c r="B76" s="41" t="s">
        <v>20</v>
      </c>
      <c r="C76" s="43">
        <f t="shared" si="4"/>
        <v>5.3000091855840639</v>
      </c>
      <c r="D76" s="43">
        <f t="shared" si="2"/>
        <v>5.303519499488563</v>
      </c>
      <c r="E76" s="43">
        <f t="shared" si="2"/>
        <v>5.2827005296407377</v>
      </c>
      <c r="F76" s="43">
        <f t="shared" si="2"/>
        <v>5.2992901433001656</v>
      </c>
      <c r="G76" s="43">
        <f t="shared" si="2"/>
        <v>5.2928689569857799</v>
      </c>
      <c r="H76" s="43">
        <f t="shared" si="2"/>
        <v>4.7860903464351736</v>
      </c>
      <c r="I76" s="43">
        <f t="shared" si="2"/>
        <v>4.2744625767768687</v>
      </c>
      <c r="J76" s="43">
        <f t="shared" si="2"/>
        <v>3.1261091132975491</v>
      </c>
      <c r="K76" s="43">
        <f t="shared" si="2"/>
        <v>1.8149087751469968</v>
      </c>
      <c r="L76" s="43">
        <f t="shared" si="2"/>
        <v>0.88264594695468246</v>
      </c>
      <c r="M76" s="43">
        <f t="shared" si="2"/>
        <v>0</v>
      </c>
      <c r="N76" s="43">
        <f t="shared" si="2"/>
        <v>0</v>
      </c>
      <c r="O76" s="43">
        <f t="shared" si="2"/>
        <v>0</v>
      </c>
      <c r="P76" s="43">
        <f t="shared" si="2"/>
        <v>0</v>
      </c>
      <c r="Q76" s="43">
        <f t="shared" si="2"/>
        <v>0</v>
      </c>
      <c r="R76" s="43">
        <f t="shared" si="2"/>
        <v>0</v>
      </c>
      <c r="S76" s="43">
        <f t="shared" si="2"/>
        <v>0</v>
      </c>
      <c r="T76" s="43">
        <f t="shared" si="2"/>
        <v>0</v>
      </c>
      <c r="U76" s="43">
        <f t="shared" si="2"/>
        <v>0</v>
      </c>
      <c r="V76" s="43">
        <f t="shared" si="2"/>
        <v>0</v>
      </c>
      <c r="W76" s="43">
        <f t="shared" si="2"/>
        <v>0</v>
      </c>
      <c r="X76" s="43">
        <f t="shared" si="2"/>
        <v>0</v>
      </c>
      <c r="Y76" s="43">
        <f t="shared" si="2"/>
        <v>0</v>
      </c>
      <c r="Z76" s="43">
        <f t="shared" si="2"/>
        <v>0</v>
      </c>
      <c r="AA76" s="43">
        <f t="shared" si="2"/>
        <v>0</v>
      </c>
      <c r="AB76" s="43">
        <f t="shared" si="2"/>
        <v>0</v>
      </c>
      <c r="AC76" s="43">
        <f t="shared" si="2"/>
        <v>0</v>
      </c>
      <c r="AD76" s="43">
        <f t="shared" si="2"/>
        <v>0</v>
      </c>
      <c r="AE76" s="43">
        <f t="shared" si="2"/>
        <v>2.0941161052892436</v>
      </c>
      <c r="AF76" s="43">
        <f t="shared" si="3"/>
        <v>14.603322118671485</v>
      </c>
      <c r="AG76" s="43">
        <f t="shared" ref="AG76:AH76" si="12">AG47/AG18*100</f>
        <v>17.138538300530971</v>
      </c>
      <c r="AH76" s="43">
        <f t="shared" si="12"/>
        <v>23.195224802096632</v>
      </c>
      <c r="AI76" s="43">
        <f t="shared" si="2"/>
        <v>3.0353999583042821</v>
      </c>
      <c r="AJ76" s="26"/>
      <c r="AK76" s="27"/>
      <c r="AL76" s="28"/>
      <c r="AM76" s="29"/>
      <c r="AN76" s="29"/>
    </row>
    <row r="77" spans="1:40" ht="12" customHeight="1" x14ac:dyDescent="0.25">
      <c r="A77" s="40"/>
      <c r="B77" s="41" t="s">
        <v>22</v>
      </c>
      <c r="C77" s="43">
        <f t="shared" si="4"/>
        <v>5.3001061513692411</v>
      </c>
      <c r="D77" s="43">
        <f t="shared" si="2"/>
        <v>5.2919000789576298</v>
      </c>
      <c r="E77" s="43">
        <f t="shared" si="2"/>
        <v>5.2598290671838734</v>
      </c>
      <c r="F77" s="43">
        <f t="shared" si="2"/>
        <v>5.2229263775919081</v>
      </c>
      <c r="G77" s="43">
        <f t="shared" si="2"/>
        <v>5.2420258005675704</v>
      </c>
      <c r="H77" s="43">
        <f t="shared" si="2"/>
        <v>5.2901180771196019</v>
      </c>
      <c r="I77" s="43">
        <f t="shared" si="2"/>
        <v>4.5146066422616213</v>
      </c>
      <c r="J77" s="43">
        <f t="shared" si="2"/>
        <v>4.0604290846228857</v>
      </c>
      <c r="K77" s="43">
        <f t="shared" si="2"/>
        <v>3.5953876133501455</v>
      </c>
      <c r="L77" s="43">
        <f t="shared" si="2"/>
        <v>3.0506389856760139</v>
      </c>
      <c r="M77" s="43">
        <f t="shared" ref="D77:AI86" si="13">M48/M19*100</f>
        <v>2.5825979108179866</v>
      </c>
      <c r="N77" s="43">
        <f t="shared" si="13"/>
        <v>2.6186204390649519</v>
      </c>
      <c r="O77" s="43">
        <f t="shared" si="13"/>
        <v>2.6330631938718385</v>
      </c>
      <c r="P77" s="43">
        <f t="shared" si="13"/>
        <v>2.6156025645629306</v>
      </c>
      <c r="Q77" s="43">
        <f t="shared" si="13"/>
        <v>2.6065377882089331</v>
      </c>
      <c r="R77" s="43">
        <f t="shared" si="13"/>
        <v>2.6269939801947251</v>
      </c>
      <c r="S77" s="43">
        <f t="shared" si="13"/>
        <v>2.646262780702179</v>
      </c>
      <c r="T77" s="43">
        <f t="shared" si="13"/>
        <v>2.6490470776208683</v>
      </c>
      <c r="U77" s="43">
        <f t="shared" si="13"/>
        <v>2.6116408458825382</v>
      </c>
      <c r="V77" s="43">
        <f t="shared" si="13"/>
        <v>2.6442528493989377</v>
      </c>
      <c r="W77" s="43">
        <f t="shared" si="13"/>
        <v>2.6509346881270024</v>
      </c>
      <c r="X77" s="43">
        <f t="shared" si="13"/>
        <v>2.6426702611471105</v>
      </c>
      <c r="Y77" s="43">
        <f t="shared" si="13"/>
        <v>2.6798776284537325</v>
      </c>
      <c r="Z77" s="43">
        <f t="shared" si="13"/>
        <v>2.71694392138612</v>
      </c>
      <c r="AA77" s="43">
        <f t="shared" si="13"/>
        <v>2.6948937834689861</v>
      </c>
      <c r="AB77" s="43">
        <f t="shared" si="13"/>
        <v>2.6202149955155232</v>
      </c>
      <c r="AC77" s="43">
        <f t="shared" si="13"/>
        <v>2.7419986229163964</v>
      </c>
      <c r="AD77" s="43">
        <f t="shared" si="13"/>
        <v>2.7032864322867312</v>
      </c>
      <c r="AE77" s="43">
        <f t="shared" si="13"/>
        <v>12.118675983341138</v>
      </c>
      <c r="AF77" s="43">
        <f t="shared" si="3"/>
        <v>27.328483524151892</v>
      </c>
      <c r="AG77" s="43">
        <f t="shared" ref="AG77:AH77" si="14">AG48/AG19*100</f>
        <v>26.411232280879414</v>
      </c>
      <c r="AH77" s="43">
        <f t="shared" si="14"/>
        <v>27.743068020011751</v>
      </c>
      <c r="AI77" s="43">
        <f t="shared" si="13"/>
        <v>6.6191427453123994</v>
      </c>
      <c r="AJ77" s="26"/>
      <c r="AK77" s="27"/>
      <c r="AL77" s="28"/>
      <c r="AM77" s="29"/>
      <c r="AN77" s="29"/>
    </row>
    <row r="78" spans="1:40" ht="12" customHeight="1" x14ac:dyDescent="0.25">
      <c r="A78" s="40"/>
      <c r="B78" s="41" t="s">
        <v>24</v>
      </c>
      <c r="C78" s="43">
        <f t="shared" si="4"/>
        <v>5.2858209290650997</v>
      </c>
      <c r="D78" s="43">
        <f t="shared" si="13"/>
        <v>5.2501041670436983</v>
      </c>
      <c r="E78" s="43">
        <f t="shared" si="13"/>
        <v>5.2522041594319919</v>
      </c>
      <c r="F78" s="43">
        <f t="shared" si="13"/>
        <v>5.2396384432568013</v>
      </c>
      <c r="G78" s="43">
        <f t="shared" si="13"/>
        <v>5.218740793570305</v>
      </c>
      <c r="H78" s="43">
        <f t="shared" si="13"/>
        <v>4.7831006768538229</v>
      </c>
      <c r="I78" s="43">
        <f t="shared" si="13"/>
        <v>4.2784433044269887</v>
      </c>
      <c r="J78" s="43">
        <f t="shared" si="13"/>
        <v>3.4293900565191819</v>
      </c>
      <c r="K78" s="43">
        <f t="shared" si="13"/>
        <v>2.6328440766238965</v>
      </c>
      <c r="L78" s="43">
        <f t="shared" si="13"/>
        <v>1.910337321489896</v>
      </c>
      <c r="M78" s="43">
        <f t="shared" si="13"/>
        <v>1.5509191336001877</v>
      </c>
      <c r="N78" s="43">
        <f t="shared" si="13"/>
        <v>1.5685461128371265</v>
      </c>
      <c r="O78" s="43">
        <f t="shared" si="13"/>
        <v>1.755733223898998</v>
      </c>
      <c r="P78" s="43">
        <f t="shared" si="13"/>
        <v>1.6765189081294978</v>
      </c>
      <c r="Q78" s="43">
        <f t="shared" si="13"/>
        <v>1.6692482165196527</v>
      </c>
      <c r="R78" s="43">
        <f t="shared" si="13"/>
        <v>1.6950572174016754</v>
      </c>
      <c r="S78" s="43">
        <f t="shared" si="13"/>
        <v>1.4096284815648064</v>
      </c>
      <c r="T78" s="43">
        <f t="shared" si="13"/>
        <v>1.378671999366303</v>
      </c>
      <c r="U78" s="43">
        <f t="shared" si="13"/>
        <v>1.4092666166059094</v>
      </c>
      <c r="V78" s="43">
        <f t="shared" si="13"/>
        <v>1.4743633853363123</v>
      </c>
      <c r="W78" s="43">
        <f t="shared" si="13"/>
        <v>1.3485184059276816</v>
      </c>
      <c r="X78" s="43">
        <f t="shared" si="13"/>
        <v>1.4209922832767725</v>
      </c>
      <c r="Y78" s="43">
        <f t="shared" si="13"/>
        <v>1.4608302481129098</v>
      </c>
      <c r="Z78" s="43">
        <f t="shared" si="13"/>
        <v>1.4343126759122595</v>
      </c>
      <c r="AA78" s="43">
        <f t="shared" si="13"/>
        <v>1.4664141589672754</v>
      </c>
      <c r="AB78" s="43">
        <f t="shared" si="13"/>
        <v>1.5129299992707317</v>
      </c>
      <c r="AC78" s="43">
        <f t="shared" si="13"/>
        <v>1.3368811623686612</v>
      </c>
      <c r="AD78" s="43">
        <f t="shared" si="13"/>
        <v>1.1620068160230088</v>
      </c>
      <c r="AE78" s="43">
        <f t="shared" si="13"/>
        <v>7.1983298008444621</v>
      </c>
      <c r="AF78" s="43">
        <f t="shared" si="3"/>
        <v>16.179497550223378</v>
      </c>
      <c r="AG78" s="43">
        <f t="shared" ref="AG78:AH78" si="15">AG49/AG20*100</f>
        <v>17.323573042384723</v>
      </c>
      <c r="AH78" s="43">
        <f t="shared" si="15"/>
        <v>24.759831011563818</v>
      </c>
      <c r="AI78" s="43">
        <f t="shared" si="13"/>
        <v>5.0496447443062618</v>
      </c>
      <c r="AJ78" s="26"/>
      <c r="AK78" s="27"/>
      <c r="AL78" s="28"/>
      <c r="AM78" s="29"/>
      <c r="AN78" s="29"/>
    </row>
    <row r="79" spans="1:40" ht="12" customHeight="1" x14ac:dyDescent="0.25">
      <c r="A79" s="40"/>
      <c r="B79" s="41" t="s">
        <v>26</v>
      </c>
      <c r="C79" s="43" t="e">
        <f t="shared" si="4"/>
        <v>#DIV/0!</v>
      </c>
      <c r="D79" s="43" t="e">
        <f t="shared" si="13"/>
        <v>#DIV/0!</v>
      </c>
      <c r="E79" s="43" t="e">
        <f t="shared" si="13"/>
        <v>#DIV/0!</v>
      </c>
      <c r="F79" s="43" t="e">
        <f t="shared" si="13"/>
        <v>#DIV/0!</v>
      </c>
      <c r="G79" s="43">
        <f t="shared" si="13"/>
        <v>5.2997779422649893</v>
      </c>
      <c r="H79" s="43">
        <f t="shared" si="13"/>
        <v>4.808877928483354</v>
      </c>
      <c r="I79" s="43">
        <f t="shared" si="13"/>
        <v>4.2977855477855478</v>
      </c>
      <c r="J79" s="43">
        <f t="shared" si="13"/>
        <v>3.6998948763654651</v>
      </c>
      <c r="K79" s="43">
        <f t="shared" si="13"/>
        <v>3.2059585492227973</v>
      </c>
      <c r="L79" s="43">
        <f t="shared" si="13"/>
        <v>2.7010734738355242</v>
      </c>
      <c r="M79" s="43">
        <f t="shared" si="13"/>
        <v>2.7006266424095409</v>
      </c>
      <c r="N79" s="43">
        <f t="shared" si="13"/>
        <v>2.6994072819644366</v>
      </c>
      <c r="O79" s="43">
        <f t="shared" si="13"/>
        <v>2.7021331397663149</v>
      </c>
      <c r="P79" s="43">
        <f t="shared" si="13"/>
        <v>2.7005551663930913</v>
      </c>
      <c r="Q79" s="43">
        <f t="shared" si="13"/>
        <v>2.6997460891394089</v>
      </c>
      <c r="R79" s="43">
        <f t="shared" si="13"/>
        <v>2.6997619761469411</v>
      </c>
      <c r="S79" s="43">
        <f t="shared" si="13"/>
        <v>2.699761074916561</v>
      </c>
      <c r="T79" s="43">
        <f t="shared" si="13"/>
        <v>2.700091986457192</v>
      </c>
      <c r="U79" s="43">
        <f t="shared" si="13"/>
        <v>2.7001546337358588</v>
      </c>
      <c r="V79" s="43">
        <f t="shared" si="13"/>
        <v>2.6877621386797763</v>
      </c>
      <c r="W79" s="43">
        <f t="shared" si="13"/>
        <v>2.6999627454195205</v>
      </c>
      <c r="X79" s="43">
        <f t="shared" si="13"/>
        <v>2.7002405409735033</v>
      </c>
      <c r="Y79" s="43">
        <f t="shared" si="13"/>
        <v>2.7000415066182661</v>
      </c>
      <c r="Z79" s="43">
        <f t="shared" si="13"/>
        <v>2.693403839609898</v>
      </c>
      <c r="AA79" s="43">
        <f t="shared" si="13"/>
        <v>2.5116948826325283</v>
      </c>
      <c r="AB79" s="43">
        <f t="shared" si="13"/>
        <v>2.9365780643197779</v>
      </c>
      <c r="AC79" s="43">
        <f t="shared" si="13"/>
        <v>2.8683713296527515</v>
      </c>
      <c r="AD79" s="43">
        <f t="shared" si="13"/>
        <v>2.6868857586549386</v>
      </c>
      <c r="AE79" s="43">
        <f t="shared" si="13"/>
        <v>10.677800885520842</v>
      </c>
      <c r="AF79" s="43">
        <f t="shared" si="3"/>
        <v>27.875244094349355</v>
      </c>
      <c r="AG79" s="43">
        <f t="shared" ref="AG79:AH79" si="16">AG50/AG21*100</f>
        <v>26.854700917392314</v>
      </c>
      <c r="AH79" s="43">
        <f t="shared" si="16"/>
        <v>27.721973594815687</v>
      </c>
      <c r="AI79" s="43">
        <f t="shared" si="13"/>
        <v>13.2979865684096</v>
      </c>
      <c r="AJ79" s="26"/>
      <c r="AK79" s="27"/>
      <c r="AL79" s="28"/>
      <c r="AM79" s="29"/>
      <c r="AN79" s="29"/>
    </row>
    <row r="80" spans="1:40" ht="12" customHeight="1" x14ac:dyDescent="0.25">
      <c r="A80" s="40"/>
      <c r="B80" s="41" t="s">
        <v>28</v>
      </c>
      <c r="C80" s="43">
        <f t="shared" si="4"/>
        <v>5.2999581177162058</v>
      </c>
      <c r="D80" s="43">
        <f t="shared" si="13"/>
        <v>5.3000134433372246</v>
      </c>
      <c r="E80" s="43">
        <f t="shared" si="13"/>
        <v>5.300085996213447</v>
      </c>
      <c r="F80" s="43">
        <f t="shared" si="13"/>
        <v>5.2998631099929705</v>
      </c>
      <c r="G80" s="43">
        <f t="shared" si="13"/>
        <v>5.233201036904787</v>
      </c>
      <c r="H80" s="43">
        <f t="shared" si="13"/>
        <v>4.920164528327736</v>
      </c>
      <c r="I80" s="43">
        <f t="shared" si="13"/>
        <v>4.5822668823362394</v>
      </c>
      <c r="J80" s="43">
        <f t="shared" si="13"/>
        <v>4.1916783725729223</v>
      </c>
      <c r="K80" s="43">
        <f t="shared" si="13"/>
        <v>3.8815365996880873</v>
      </c>
      <c r="L80" s="43">
        <f t="shared" si="13"/>
        <v>3.3137754820209593</v>
      </c>
      <c r="M80" s="43">
        <f t="shared" si="13"/>
        <v>3.1886645170748218</v>
      </c>
      <c r="N80" s="43">
        <f t="shared" si="13"/>
        <v>3.4010221092618398</v>
      </c>
      <c r="O80" s="43">
        <f t="shared" si="13"/>
        <v>3.4142533400039401</v>
      </c>
      <c r="P80" s="43">
        <f t="shared" si="13"/>
        <v>3.4297821720640886</v>
      </c>
      <c r="Q80" s="43">
        <f t="shared" si="13"/>
        <v>3.4390591734826024</v>
      </c>
      <c r="R80" s="43">
        <f t="shared" si="13"/>
        <v>3.2484105921992366</v>
      </c>
      <c r="S80" s="43">
        <f t="shared" si="13"/>
        <v>3.3273400209324828</v>
      </c>
      <c r="T80" s="43">
        <f t="shared" si="13"/>
        <v>3.3039504962277104</v>
      </c>
      <c r="U80" s="43">
        <f t="shared" si="13"/>
        <v>3.2411192120189196</v>
      </c>
      <c r="V80" s="43">
        <f t="shared" si="13"/>
        <v>3.2979208624734642</v>
      </c>
      <c r="W80" s="43">
        <f t="shared" si="13"/>
        <v>3.3096558396464166</v>
      </c>
      <c r="X80" s="43">
        <f t="shared" si="13"/>
        <v>3.2381560210642264</v>
      </c>
      <c r="Y80" s="43">
        <f t="shared" si="13"/>
        <v>3.2988452849832406</v>
      </c>
      <c r="Z80" s="43">
        <f t="shared" si="13"/>
        <v>3.3731877959024952</v>
      </c>
      <c r="AA80" s="43">
        <f t="shared" si="13"/>
        <v>3.2912811795286134</v>
      </c>
      <c r="AB80" s="43">
        <f t="shared" si="13"/>
        <v>3.0667467991519128</v>
      </c>
      <c r="AC80" s="43">
        <f t="shared" si="13"/>
        <v>3.1246132418409385</v>
      </c>
      <c r="AD80" s="43">
        <f t="shared" si="13"/>
        <v>3.0710838535386498</v>
      </c>
      <c r="AE80" s="43">
        <f t="shared" si="13"/>
        <v>8.9987599152783559</v>
      </c>
      <c r="AF80" s="43">
        <f t="shared" si="3"/>
        <v>18.329456062857279</v>
      </c>
      <c r="AG80" s="43">
        <f t="shared" ref="AG80:AH80" si="17">AG51/AG22*100</f>
        <v>23.393029674439212</v>
      </c>
      <c r="AH80" s="43">
        <f t="shared" si="17"/>
        <v>23.982443439649284</v>
      </c>
      <c r="AI80" s="43">
        <f t="shared" si="13"/>
        <v>7.0343785012591171</v>
      </c>
      <c r="AJ80" s="26"/>
      <c r="AK80" s="27"/>
      <c r="AL80" s="28"/>
      <c r="AM80" s="29"/>
      <c r="AN80" s="29"/>
    </row>
    <row r="81" spans="1:40" ht="12" customHeight="1" x14ac:dyDescent="0.25">
      <c r="A81" s="40"/>
      <c r="B81" s="41" t="s">
        <v>30</v>
      </c>
      <c r="C81" s="43">
        <f t="shared" si="4"/>
        <v>4.2105749957709264</v>
      </c>
      <c r="D81" s="43">
        <f t="shared" si="13"/>
        <v>7.2673229224602798</v>
      </c>
      <c r="E81" s="43">
        <f t="shared" si="13"/>
        <v>4.6262317819913887</v>
      </c>
      <c r="F81" s="43">
        <f t="shared" si="13"/>
        <v>4.4774705462891609</v>
      </c>
      <c r="G81" s="43">
        <f t="shared" si="13"/>
        <v>7.4159766854332139</v>
      </c>
      <c r="H81" s="43">
        <f t="shared" si="13"/>
        <v>6.6970305694597441</v>
      </c>
      <c r="I81" s="43">
        <f t="shared" si="13"/>
        <v>7.0425799115555172</v>
      </c>
      <c r="J81" s="43">
        <f t="shared" si="13"/>
        <v>1.6886992657497264</v>
      </c>
      <c r="K81" s="43">
        <f t="shared" si="13"/>
        <v>1.3966149738009475</v>
      </c>
      <c r="L81" s="43">
        <f t="shared" si="13"/>
        <v>2.7465933569929093</v>
      </c>
      <c r="M81" s="43">
        <f t="shared" si="13"/>
        <v>3.3604217831902758</v>
      </c>
      <c r="N81" s="43">
        <f t="shared" si="13"/>
        <v>4.6371196546033024</v>
      </c>
      <c r="O81" s="43">
        <f t="shared" si="13"/>
        <v>9.4937760265830207</v>
      </c>
      <c r="P81" s="43">
        <f t="shared" si="13"/>
        <v>7.3805258218200818</v>
      </c>
      <c r="Q81" s="43">
        <f t="shared" si="13"/>
        <v>4.5449695643147399</v>
      </c>
      <c r="R81" s="43">
        <f t="shared" si="13"/>
        <v>4.6397083127228065</v>
      </c>
      <c r="S81" s="43">
        <f t="shared" si="13"/>
        <v>4.0023278318311224</v>
      </c>
      <c r="T81" s="43">
        <f t="shared" si="13"/>
        <v>2.9045904365811825</v>
      </c>
      <c r="U81" s="43">
        <f t="shared" si="13"/>
        <v>3.1530748457301514</v>
      </c>
      <c r="V81" s="43">
        <f t="shared" si="13"/>
        <v>3.5080087486777627</v>
      </c>
      <c r="W81" s="43">
        <f t="shared" si="13"/>
        <v>3.1082728337177032</v>
      </c>
      <c r="X81" s="43">
        <f t="shared" si="13"/>
        <v>3.2372028697101172</v>
      </c>
      <c r="Y81" s="43">
        <f t="shared" si="13"/>
        <v>3.4513968459235906</v>
      </c>
      <c r="Z81" s="43">
        <f t="shared" si="13"/>
        <v>3.4751073114857838</v>
      </c>
      <c r="AA81" s="43">
        <f t="shared" si="13"/>
        <v>3.5772699213407604</v>
      </c>
      <c r="AB81" s="43">
        <f t="shared" si="13"/>
        <v>3.4347316151047926</v>
      </c>
      <c r="AC81" s="43">
        <f t="shared" si="13"/>
        <v>3.3273905328379074</v>
      </c>
      <c r="AD81" s="43">
        <f t="shared" si="13"/>
        <v>3.3617904434443591</v>
      </c>
      <c r="AE81" s="43">
        <f t="shared" si="13"/>
        <v>8.1875348503204162</v>
      </c>
      <c r="AF81" s="43">
        <f t="shared" si="3"/>
        <v>22.741186556470346</v>
      </c>
      <c r="AG81" s="43">
        <f t="shared" ref="AG81:AH81" si="18">AG52/AG23*100</f>
        <v>25.386145827360352</v>
      </c>
      <c r="AH81" s="43">
        <f t="shared" si="18"/>
        <v>24.497585218914505</v>
      </c>
      <c r="AI81" s="43">
        <f t="shared" si="13"/>
        <v>6.5957151599431452</v>
      </c>
      <c r="AJ81" s="26"/>
      <c r="AK81" s="27"/>
      <c r="AL81" s="28"/>
      <c r="AM81" s="29"/>
      <c r="AN81" s="29"/>
    </row>
    <row r="82" spans="1:40" ht="12" customHeight="1" x14ac:dyDescent="0.25">
      <c r="A82" s="40"/>
      <c r="B82" s="41" t="s">
        <v>32</v>
      </c>
      <c r="C82" s="43">
        <f t="shared" si="4"/>
        <v>0.16859039772576984</v>
      </c>
      <c r="D82" s="43">
        <f t="shared" si="13"/>
        <v>1.2986551940660798</v>
      </c>
      <c r="E82" s="43">
        <f t="shared" si="13"/>
        <v>0.51349705018316494</v>
      </c>
      <c r="F82" s="43">
        <f t="shared" si="13"/>
        <v>0.30600812662259891</v>
      </c>
      <c r="G82" s="43">
        <f t="shared" si="13"/>
        <v>0.33615609014293585</v>
      </c>
      <c r="H82" s="43">
        <f t="shared" si="13"/>
        <v>0.12814441665710827</v>
      </c>
      <c r="I82" s="43">
        <f t="shared" si="13"/>
        <v>5.5739502250373933E-2</v>
      </c>
      <c r="J82" s="43">
        <f t="shared" si="13"/>
        <v>2.7303204068337236E-2</v>
      </c>
      <c r="K82" s="43">
        <f t="shared" si="13"/>
        <v>7.1481485524620718E-3</v>
      </c>
      <c r="L82" s="43">
        <f t="shared" si="13"/>
        <v>0</v>
      </c>
      <c r="M82" s="43">
        <f t="shared" si="13"/>
        <v>0</v>
      </c>
      <c r="N82" s="43">
        <f t="shared" si="13"/>
        <v>0</v>
      </c>
      <c r="O82" s="43">
        <f t="shared" si="13"/>
        <v>0</v>
      </c>
      <c r="P82" s="43">
        <f t="shared" si="13"/>
        <v>0</v>
      </c>
      <c r="Q82" s="43">
        <f t="shared" si="13"/>
        <v>0</v>
      </c>
      <c r="R82" s="43">
        <f t="shared" si="13"/>
        <v>0</v>
      </c>
      <c r="S82" s="43">
        <f t="shared" si="13"/>
        <v>0</v>
      </c>
      <c r="T82" s="43">
        <f t="shared" si="13"/>
        <v>0</v>
      </c>
      <c r="U82" s="43">
        <f t="shared" si="13"/>
        <v>0</v>
      </c>
      <c r="V82" s="43">
        <f t="shared" si="13"/>
        <v>0</v>
      </c>
      <c r="W82" s="43">
        <f t="shared" si="13"/>
        <v>0</v>
      </c>
      <c r="X82" s="43">
        <f t="shared" si="13"/>
        <v>0</v>
      </c>
      <c r="Y82" s="43">
        <f t="shared" si="13"/>
        <v>0</v>
      </c>
      <c r="Z82" s="43">
        <f t="shared" si="13"/>
        <v>0</v>
      </c>
      <c r="AA82" s="43">
        <f t="shared" si="13"/>
        <v>0</v>
      </c>
      <c r="AB82" s="43">
        <f t="shared" si="13"/>
        <v>0</v>
      </c>
      <c r="AC82" s="43">
        <f t="shared" si="13"/>
        <v>0</v>
      </c>
      <c r="AD82" s="43">
        <f t="shared" si="13"/>
        <v>0</v>
      </c>
      <c r="AE82" s="43">
        <f t="shared" si="13"/>
        <v>4.790227373673936</v>
      </c>
      <c r="AF82" s="43">
        <f t="shared" si="3"/>
        <v>16.955202320249111</v>
      </c>
      <c r="AG82" s="43">
        <f t="shared" ref="AG82:AH82" si="19">AG53/AG24*100</f>
        <v>15.813108849462054</v>
      </c>
      <c r="AH82" s="43">
        <f t="shared" si="19"/>
        <v>15.922280478940579</v>
      </c>
      <c r="AI82" s="43">
        <f t="shared" si="13"/>
        <v>2.4161103001213515</v>
      </c>
      <c r="AJ82" s="26"/>
      <c r="AK82" s="27"/>
      <c r="AL82" s="28"/>
      <c r="AM82" s="29"/>
      <c r="AN82" s="29"/>
    </row>
    <row r="83" spans="1:40" ht="12" customHeight="1" x14ac:dyDescent="0.25">
      <c r="A83" s="40"/>
      <c r="B83" s="41" t="s">
        <v>34</v>
      </c>
      <c r="C83" s="43">
        <f t="shared" si="4"/>
        <v>3.9013581553618941</v>
      </c>
      <c r="D83" s="43">
        <f t="shared" si="13"/>
        <v>3.924919399366849</v>
      </c>
      <c r="E83" s="43">
        <f t="shared" si="13"/>
        <v>4.0010867362120344</v>
      </c>
      <c r="F83" s="43">
        <f t="shared" si="13"/>
        <v>3.9960484606365885</v>
      </c>
      <c r="G83" s="43">
        <f t="shared" si="13"/>
        <v>2.2260487728253531</v>
      </c>
      <c r="H83" s="43">
        <f t="shared" si="13"/>
        <v>0.89567747279518961</v>
      </c>
      <c r="I83" s="43">
        <f t="shared" si="13"/>
        <v>3.0280320656230488</v>
      </c>
      <c r="J83" s="43">
        <f t="shared" si="13"/>
        <v>2.4766452923872913</v>
      </c>
      <c r="K83" s="43">
        <f t="shared" si="13"/>
        <v>2.4225803486192841</v>
      </c>
      <c r="L83" s="43">
        <f t="shared" si="13"/>
        <v>2.1999057704137468</v>
      </c>
      <c r="M83" s="43">
        <f t="shared" si="13"/>
        <v>2.2473459999945287</v>
      </c>
      <c r="N83" s="43">
        <f t="shared" si="13"/>
        <v>2.3150701111045544</v>
      </c>
      <c r="O83" s="43">
        <f t="shared" si="13"/>
        <v>2.3639322900790041</v>
      </c>
      <c r="P83" s="43">
        <f t="shared" si="13"/>
        <v>2.2249081236582238</v>
      </c>
      <c r="Q83" s="43">
        <f t="shared" si="13"/>
        <v>2.1809266199386781</v>
      </c>
      <c r="R83" s="43">
        <f t="shared" si="13"/>
        <v>1.978822975732708</v>
      </c>
      <c r="S83" s="43">
        <f t="shared" si="13"/>
        <v>2.7882409667430958</v>
      </c>
      <c r="T83" s="43">
        <f t="shared" si="13"/>
        <v>1.2446418772612231</v>
      </c>
      <c r="U83" s="43">
        <f t="shared" si="13"/>
        <v>1.3534419006099172</v>
      </c>
      <c r="V83" s="43">
        <f t="shared" si="13"/>
        <v>1.4117150766005668</v>
      </c>
      <c r="W83" s="43">
        <f t="shared" si="13"/>
        <v>1.2985279211981611</v>
      </c>
      <c r="X83" s="43">
        <f t="shared" si="13"/>
        <v>1.4484910773180264</v>
      </c>
      <c r="Y83" s="43">
        <f t="shared" si="13"/>
        <v>1.399752103531207</v>
      </c>
      <c r="Z83" s="43">
        <f t="shared" si="13"/>
        <v>1.5706393091470299</v>
      </c>
      <c r="AA83" s="43">
        <f t="shared" si="13"/>
        <v>1.5209637293548717</v>
      </c>
      <c r="AB83" s="43">
        <f t="shared" si="13"/>
        <v>1.3037654341274272</v>
      </c>
      <c r="AC83" s="43">
        <f t="shared" si="13"/>
        <v>1.0700198689239093</v>
      </c>
      <c r="AD83" s="43">
        <f t="shared" si="13"/>
        <v>1.8966312060275496</v>
      </c>
      <c r="AE83" s="43">
        <f t="shared" si="13"/>
        <v>5.8945183818950513</v>
      </c>
      <c r="AF83" s="43">
        <f t="shared" si="3"/>
        <v>17.609308784137987</v>
      </c>
      <c r="AG83" s="43">
        <f t="shared" ref="AG83:AH83" si="20">AG54/AG25*100</f>
        <v>20.392859547210211</v>
      </c>
      <c r="AH83" s="43">
        <f t="shared" si="20"/>
        <v>24.297604853600557</v>
      </c>
      <c r="AI83" s="43">
        <f t="shared" si="13"/>
        <v>7.5373947530093588</v>
      </c>
      <c r="AJ83" s="26"/>
      <c r="AK83" s="27"/>
      <c r="AL83" s="28"/>
      <c r="AM83" s="29"/>
      <c r="AN83" s="29"/>
    </row>
    <row r="84" spans="1:40" ht="12" customHeight="1" x14ac:dyDescent="0.25">
      <c r="A84" s="40"/>
      <c r="B84" s="41" t="s">
        <v>36</v>
      </c>
      <c r="C84" s="43">
        <f t="shared" si="4"/>
        <v>1.7448853055936635</v>
      </c>
      <c r="D84" s="43">
        <f t="shared" si="13"/>
        <v>1.4607676090497945</v>
      </c>
      <c r="E84" s="43">
        <f t="shared" si="13"/>
        <v>1.4165380315384606</v>
      </c>
      <c r="F84" s="43">
        <f t="shared" si="13"/>
        <v>1.1368431447207941</v>
      </c>
      <c r="G84" s="43">
        <f t="shared" si="13"/>
        <v>0.87871709531671116</v>
      </c>
      <c r="H84" s="43">
        <f t="shared" si="13"/>
        <v>0.71490655555591209</v>
      </c>
      <c r="I84" s="43">
        <f t="shared" si="13"/>
        <v>0.65579357105787583</v>
      </c>
      <c r="J84" s="43">
        <f t="shared" si="13"/>
        <v>0.41607029659599842</v>
      </c>
      <c r="K84" s="43">
        <f t="shared" si="13"/>
        <v>0.26167386556470768</v>
      </c>
      <c r="L84" s="43">
        <f t="shared" si="13"/>
        <v>0.13317818641853199</v>
      </c>
      <c r="M84" s="43">
        <f t="shared" si="13"/>
        <v>0.1126573463781983</v>
      </c>
      <c r="N84" s="43">
        <f t="shared" si="13"/>
        <v>0.10170004815025817</v>
      </c>
      <c r="O84" s="43">
        <f t="shared" si="13"/>
        <v>7.3866562773279326E-2</v>
      </c>
      <c r="P84" s="43">
        <f t="shared" si="13"/>
        <v>5.9142088010553595E-2</v>
      </c>
      <c r="Q84" s="43">
        <f t="shared" si="13"/>
        <v>5.9371810087680346E-2</v>
      </c>
      <c r="R84" s="43">
        <f t="shared" si="13"/>
        <v>5.6394285729019847E-2</v>
      </c>
      <c r="S84" s="43">
        <f t="shared" si="13"/>
        <v>5.6877223170439327E-2</v>
      </c>
      <c r="T84" s="43">
        <f t="shared" si="13"/>
        <v>8.3785844482773389E-2</v>
      </c>
      <c r="U84" s="43">
        <f t="shared" si="13"/>
        <v>8.3211572960671401E-2</v>
      </c>
      <c r="V84" s="43">
        <f t="shared" si="13"/>
        <v>7.7504681633957642E-2</v>
      </c>
      <c r="W84" s="43">
        <f t="shared" si="13"/>
        <v>7.8181835181697149E-2</v>
      </c>
      <c r="X84" s="43">
        <f t="shared" si="13"/>
        <v>7.3249863554739711E-2</v>
      </c>
      <c r="Y84" s="43">
        <f t="shared" si="13"/>
        <v>8.3696004558789353E-2</v>
      </c>
      <c r="Z84" s="43">
        <f t="shared" si="13"/>
        <v>0.1047703288365477</v>
      </c>
      <c r="AA84" s="43">
        <f t="shared" si="13"/>
        <v>0.12051990825953798</v>
      </c>
      <c r="AB84" s="43">
        <f t="shared" si="13"/>
        <v>0.14373446629770828</v>
      </c>
      <c r="AC84" s="43">
        <f t="shared" si="13"/>
        <v>0.15027975983883834</v>
      </c>
      <c r="AD84" s="43">
        <f t="shared" si="13"/>
        <v>4.2170128588418364E-2</v>
      </c>
      <c r="AE84" s="43">
        <f t="shared" si="13"/>
        <v>0.6731784604935136</v>
      </c>
      <c r="AF84" s="43">
        <f t="shared" si="3"/>
        <v>3.2866026146376446</v>
      </c>
      <c r="AG84" s="43">
        <f t="shared" ref="AG84:AH84" si="21">AG55/AG26*100</f>
        <v>3.0362242880531856</v>
      </c>
      <c r="AH84" s="43">
        <f t="shared" si="21"/>
        <v>3.899446637930132</v>
      </c>
      <c r="AI84" s="43">
        <f t="shared" si="13"/>
        <v>0.65074447274483305</v>
      </c>
      <c r="AJ84" s="26"/>
      <c r="AK84" s="27"/>
      <c r="AL84" s="28"/>
      <c r="AM84" s="29"/>
      <c r="AN84" s="29"/>
    </row>
    <row r="85" spans="1:40" ht="12" customHeight="1" x14ac:dyDescent="0.25">
      <c r="A85" s="40"/>
      <c r="B85" s="41" t="s">
        <v>38</v>
      </c>
      <c r="C85" s="43">
        <f t="shared" ref="C85:C93" si="22">C56/C27*100</f>
        <v>3.2069820816565979</v>
      </c>
      <c r="D85" s="43">
        <f t="shared" si="13"/>
        <v>3.6164541459549024</v>
      </c>
      <c r="E85" s="43">
        <f t="shared" si="13"/>
        <v>2.7498621888648604</v>
      </c>
      <c r="F85" s="43">
        <f t="shared" si="13"/>
        <v>2.1911467139728917</v>
      </c>
      <c r="G85" s="43">
        <f t="shared" si="13"/>
        <v>2.9455825772936022</v>
      </c>
      <c r="H85" s="43">
        <f t="shared" si="13"/>
        <v>3.0520331675741259</v>
      </c>
      <c r="I85" s="43">
        <f t="shared" si="13"/>
        <v>2.6316394828544412</v>
      </c>
      <c r="J85" s="43">
        <f t="shared" si="13"/>
        <v>2.9840031736630661</v>
      </c>
      <c r="K85" s="43">
        <f t="shared" si="13"/>
        <v>2.6459984161883261</v>
      </c>
      <c r="L85" s="43">
        <f t="shared" si="13"/>
        <v>2.5072072190599903</v>
      </c>
      <c r="M85" s="43">
        <f t="shared" si="13"/>
        <v>3.4900906363889725</v>
      </c>
      <c r="N85" s="43">
        <f t="shared" si="13"/>
        <v>2.6441015045459593</v>
      </c>
      <c r="O85" s="43">
        <f t="shared" si="13"/>
        <v>2.5676813441177404</v>
      </c>
      <c r="P85" s="43">
        <f t="shared" si="13"/>
        <v>3.5683622945177675</v>
      </c>
      <c r="Q85" s="43">
        <f t="shared" si="13"/>
        <v>3.681312103696436</v>
      </c>
      <c r="R85" s="43">
        <f t="shared" si="13"/>
        <v>3.6520216993765882</v>
      </c>
      <c r="S85" s="43">
        <f t="shared" si="13"/>
        <v>3.6327036233061571</v>
      </c>
      <c r="T85" s="43">
        <f t="shared" si="13"/>
        <v>3.3532431212948364</v>
      </c>
      <c r="U85" s="43">
        <f t="shared" si="13"/>
        <v>2.4344727858135924</v>
      </c>
      <c r="V85" s="43">
        <f t="shared" si="13"/>
        <v>1.9357851780442847</v>
      </c>
      <c r="W85" s="43">
        <f t="shared" si="13"/>
        <v>3.1521020762203524</v>
      </c>
      <c r="X85" s="43">
        <f t="shared" si="13"/>
        <v>3.0940033686003128</v>
      </c>
      <c r="Y85" s="43">
        <f t="shared" si="13"/>
        <v>3.0117850962163817</v>
      </c>
      <c r="Z85" s="43">
        <f t="shared" si="13"/>
        <v>2.4336819083950001</v>
      </c>
      <c r="AA85" s="43">
        <f t="shared" si="13"/>
        <v>2.7996536674412447</v>
      </c>
      <c r="AB85" s="43">
        <f t="shared" si="13"/>
        <v>2.9822371975801247</v>
      </c>
      <c r="AC85" s="43">
        <f t="shared" si="13"/>
        <v>2.3548448126499846</v>
      </c>
      <c r="AD85" s="43">
        <f t="shared" si="13"/>
        <v>1.8382824454111952</v>
      </c>
      <c r="AE85" s="43">
        <f t="shared" si="13"/>
        <v>2.6791330307138645</v>
      </c>
      <c r="AF85" s="43">
        <f t="shared" si="3"/>
        <v>14.638070992450821</v>
      </c>
      <c r="AG85" s="43">
        <f t="shared" ref="AG85:AH85" si="23">AG56/AG27*100</f>
        <v>16.834734934287688</v>
      </c>
      <c r="AH85" s="43">
        <f t="shared" si="23"/>
        <v>27.266875234876348</v>
      </c>
      <c r="AI85" s="43">
        <f t="shared" si="13"/>
        <v>3.8641217033420361</v>
      </c>
      <c r="AJ85" s="26"/>
      <c r="AK85" s="27"/>
      <c r="AL85" s="28"/>
      <c r="AM85" s="29"/>
      <c r="AN85" s="29"/>
    </row>
    <row r="86" spans="1:40" ht="12" customHeight="1" x14ac:dyDescent="0.25">
      <c r="A86" s="40"/>
      <c r="B86" s="41" t="s">
        <v>40</v>
      </c>
      <c r="C86" s="43" t="e">
        <f t="shared" si="22"/>
        <v>#DIV/0!</v>
      </c>
      <c r="D86" s="43" t="e">
        <f t="shared" si="13"/>
        <v>#DIV/0!</v>
      </c>
      <c r="E86" s="43" t="e">
        <f t="shared" si="13"/>
        <v>#DIV/0!</v>
      </c>
      <c r="F86" s="43">
        <f t="shared" si="13"/>
        <v>8.3885793734669853</v>
      </c>
      <c r="G86" s="43">
        <f t="shared" ref="D86:AI93" si="24">G57/G28*100</f>
        <v>8.4000504929082087</v>
      </c>
      <c r="H86" s="43">
        <f t="shared" si="24"/>
        <v>7.9331405062490923</v>
      </c>
      <c r="I86" s="43">
        <f t="shared" si="24"/>
        <v>7.5506536429406967</v>
      </c>
      <c r="J86" s="43">
        <f t="shared" si="24"/>
        <v>7.2590271486185225</v>
      </c>
      <c r="K86" s="43">
        <f t="shared" si="24"/>
        <v>5.517050920501271</v>
      </c>
      <c r="L86" s="43">
        <f t="shared" si="24"/>
        <v>6.2700842803993755</v>
      </c>
      <c r="M86" s="43">
        <f t="shared" si="24"/>
        <v>5.0934965426956316</v>
      </c>
      <c r="N86" s="43">
        <f t="shared" si="24"/>
        <v>4.7365840697016814</v>
      </c>
      <c r="O86" s="43">
        <f t="shared" si="24"/>
        <v>2.5742226197411076</v>
      </c>
      <c r="P86" s="43">
        <f t="shared" si="24"/>
        <v>1.4978096596253887</v>
      </c>
      <c r="Q86" s="43">
        <f t="shared" si="24"/>
        <v>1.0432911373790024</v>
      </c>
      <c r="R86" s="43">
        <f t="shared" si="24"/>
        <v>0.7291718225722027</v>
      </c>
      <c r="S86" s="43">
        <f t="shared" si="24"/>
        <v>0.41434566774539178</v>
      </c>
      <c r="T86" s="43">
        <f t="shared" si="24"/>
        <v>0.57505719497714158</v>
      </c>
      <c r="U86" s="43">
        <f t="shared" si="24"/>
        <v>0.34949364863242399</v>
      </c>
      <c r="V86" s="43">
        <f t="shared" si="24"/>
        <v>0.4057494241336258</v>
      </c>
      <c r="W86" s="43">
        <f t="shared" si="24"/>
        <v>0.38920496193561077</v>
      </c>
      <c r="X86" s="43">
        <f t="shared" si="24"/>
        <v>0.70997919584280134</v>
      </c>
      <c r="Y86" s="43">
        <f t="shared" si="24"/>
        <v>0.43341613098724735</v>
      </c>
      <c r="Z86" s="43">
        <f t="shared" si="24"/>
        <v>0.28102118801871057</v>
      </c>
      <c r="AA86" s="43">
        <f t="shared" si="24"/>
        <v>0.17260218669975172</v>
      </c>
      <c r="AB86" s="43">
        <f t="shared" si="24"/>
        <v>0.18346023531941394</v>
      </c>
      <c r="AC86" s="43">
        <f t="shared" si="24"/>
        <v>0.31250657855501157</v>
      </c>
      <c r="AD86" s="43">
        <f t="shared" si="24"/>
        <v>0.25647820017398898</v>
      </c>
      <c r="AE86" s="43">
        <f t="shared" si="24"/>
        <v>7.8792419494085371</v>
      </c>
      <c r="AF86" s="43">
        <f t="shared" si="3"/>
        <v>19.241245203406418</v>
      </c>
      <c r="AG86" s="43">
        <f t="shared" ref="AG86:AH86" si="25">AG57/AG28*100</f>
        <v>20.587799136398907</v>
      </c>
      <c r="AH86" s="43">
        <f t="shared" si="25"/>
        <v>19.597169362535922</v>
      </c>
      <c r="AI86" s="43">
        <f t="shared" si="24"/>
        <v>4.4779734444467056</v>
      </c>
      <c r="AJ86" s="26"/>
      <c r="AK86" s="27"/>
      <c r="AL86" s="28"/>
      <c r="AM86" s="29"/>
      <c r="AN86" s="29"/>
    </row>
    <row r="87" spans="1:40" ht="12" customHeight="1" x14ac:dyDescent="0.25">
      <c r="A87" s="40"/>
      <c r="B87" s="41" t="s">
        <v>42</v>
      </c>
      <c r="C87" s="43">
        <f t="shared" si="22"/>
        <v>6.7114266151741333</v>
      </c>
      <c r="D87" s="43">
        <f t="shared" si="24"/>
        <v>6.5017620873728088</v>
      </c>
      <c r="E87" s="43">
        <f t="shared" si="24"/>
        <v>6.7851607860783343</v>
      </c>
      <c r="F87" s="43">
        <f t="shared" si="24"/>
        <v>6.3360612237668175</v>
      </c>
      <c r="G87" s="43">
        <f t="shared" si="24"/>
        <v>6.0203098174935743</v>
      </c>
      <c r="H87" s="43">
        <f t="shared" si="24"/>
        <v>5.8784487873553806</v>
      </c>
      <c r="I87" s="43">
        <f t="shared" si="24"/>
        <v>4.844007492581448</v>
      </c>
      <c r="J87" s="43">
        <f t="shared" si="24"/>
        <v>4.1241446613514086</v>
      </c>
      <c r="K87" s="43">
        <f t="shared" si="24"/>
        <v>3.3659877855451117</v>
      </c>
      <c r="L87" s="43">
        <f t="shared" si="24"/>
        <v>2.8549305370672995</v>
      </c>
      <c r="M87" s="43">
        <f t="shared" si="24"/>
        <v>2.84329863992832</v>
      </c>
      <c r="N87" s="43">
        <f t="shared" si="24"/>
        <v>2.5950691625315785</v>
      </c>
      <c r="O87" s="43">
        <f t="shared" si="24"/>
        <v>2.3271849609666844</v>
      </c>
      <c r="P87" s="43">
        <f t="shared" si="24"/>
        <v>2.3546614358944318</v>
      </c>
      <c r="Q87" s="43">
        <f t="shared" si="24"/>
        <v>2.1970719639910894</v>
      </c>
      <c r="R87" s="43">
        <f t="shared" si="24"/>
        <v>2.1615573253619922</v>
      </c>
      <c r="S87" s="43">
        <f t="shared" si="24"/>
        <v>2.1959781193151149</v>
      </c>
      <c r="T87" s="43">
        <f t="shared" si="24"/>
        <v>1.9764564185243225</v>
      </c>
      <c r="U87" s="43">
        <f t="shared" si="24"/>
        <v>1.8847221710751847</v>
      </c>
      <c r="V87" s="43">
        <f t="shared" si="24"/>
        <v>2.0091525595907167</v>
      </c>
      <c r="W87" s="43">
        <f t="shared" si="24"/>
        <v>2.1306207306889484</v>
      </c>
      <c r="X87" s="43">
        <f t="shared" si="24"/>
        <v>2.2365918284697059</v>
      </c>
      <c r="Y87" s="43">
        <f t="shared" si="24"/>
        <v>2.3427207495715545</v>
      </c>
      <c r="Z87" s="43">
        <f t="shared" si="24"/>
        <v>2.4948962474458423</v>
      </c>
      <c r="AA87" s="43">
        <f t="shared" si="24"/>
        <v>2.5010588520139749</v>
      </c>
      <c r="AB87" s="43">
        <f t="shared" si="24"/>
        <v>2.6080690535362758</v>
      </c>
      <c r="AC87" s="43">
        <f t="shared" si="24"/>
        <v>2.5073878194450918</v>
      </c>
      <c r="AD87" s="43">
        <f t="shared" si="24"/>
        <v>2.2788867633340542</v>
      </c>
      <c r="AE87" s="43">
        <f t="shared" si="24"/>
        <v>3.1183377980691502</v>
      </c>
      <c r="AF87" s="43">
        <f t="shared" si="3"/>
        <v>7.7450254353431713</v>
      </c>
      <c r="AG87" s="43">
        <f t="shared" ref="AG87:AH87" si="26">AG58/AG29*100</f>
        <v>10.584408664707436</v>
      </c>
      <c r="AH87" s="43">
        <f t="shared" si="26"/>
        <v>12.337765070816571</v>
      </c>
      <c r="AI87" s="43">
        <f t="shared" si="24"/>
        <v>4.0736353037306445</v>
      </c>
      <c r="AJ87" s="26"/>
      <c r="AK87" s="27"/>
      <c r="AL87" s="28"/>
      <c r="AM87" s="29"/>
      <c r="AN87" s="29"/>
    </row>
    <row r="88" spans="1:40" ht="12" customHeight="1" x14ac:dyDescent="0.25">
      <c r="A88" s="40"/>
      <c r="B88" s="41" t="s">
        <v>44</v>
      </c>
      <c r="C88" s="43">
        <f t="shared" si="22"/>
        <v>3.8204113011724004</v>
      </c>
      <c r="D88" s="43">
        <f t="shared" si="24"/>
        <v>3.454800538415312</v>
      </c>
      <c r="E88" s="43">
        <f t="shared" si="24"/>
        <v>3.4707939534819814</v>
      </c>
      <c r="F88" s="43">
        <f t="shared" si="24"/>
        <v>3.4017871121065539</v>
      </c>
      <c r="G88" s="43">
        <f t="shared" si="24"/>
        <v>3.4346530625466798</v>
      </c>
      <c r="H88" s="43">
        <f t="shared" si="24"/>
        <v>2.5679132792773318</v>
      </c>
      <c r="I88" s="43">
        <f t="shared" si="24"/>
        <v>1.9584838161984803</v>
      </c>
      <c r="J88" s="43">
        <f t="shared" si="24"/>
        <v>1.4715101776376269</v>
      </c>
      <c r="K88" s="43">
        <f t="shared" si="24"/>
        <v>0.89350022476004909</v>
      </c>
      <c r="L88" s="43">
        <f t="shared" si="24"/>
        <v>0.63359304802829941</v>
      </c>
      <c r="M88" s="43">
        <f t="shared" si="24"/>
        <v>0.53616857503861259</v>
      </c>
      <c r="N88" s="43">
        <f t="shared" si="24"/>
        <v>0.52822718548022674</v>
      </c>
      <c r="O88" s="43">
        <f t="shared" si="24"/>
        <v>0.54204645825335784</v>
      </c>
      <c r="P88" s="43">
        <f t="shared" si="24"/>
        <v>0.31173899739374455</v>
      </c>
      <c r="Q88" s="43">
        <f t="shared" si="24"/>
        <v>0.38367627790666509</v>
      </c>
      <c r="R88" s="43">
        <f t="shared" si="24"/>
        <v>0.37031696764154254</v>
      </c>
      <c r="S88" s="43">
        <f t="shared" si="24"/>
        <v>0.37500272523553624</v>
      </c>
      <c r="T88" s="43">
        <f t="shared" si="24"/>
        <v>0.28939798194829153</v>
      </c>
      <c r="U88" s="43">
        <f t="shared" si="24"/>
        <v>0.25009320343954949</v>
      </c>
      <c r="V88" s="43">
        <f t="shared" si="24"/>
        <v>0.27204909774529185</v>
      </c>
      <c r="W88" s="43">
        <f t="shared" si="24"/>
        <v>0.24627834515398125</v>
      </c>
      <c r="X88" s="43">
        <f t="shared" si="24"/>
        <v>0.23230163330649928</v>
      </c>
      <c r="Y88" s="43">
        <f t="shared" si="24"/>
        <v>0.22742291189969213</v>
      </c>
      <c r="Z88" s="43">
        <f t="shared" si="24"/>
        <v>0.21721410817996598</v>
      </c>
      <c r="AA88" s="43">
        <f t="shared" si="24"/>
        <v>0.21650558875211176</v>
      </c>
      <c r="AB88" s="43">
        <f t="shared" si="24"/>
        <v>0.25100782013109341</v>
      </c>
      <c r="AC88" s="43">
        <f t="shared" si="24"/>
        <v>0.17452125793048562</v>
      </c>
      <c r="AD88" s="43">
        <f t="shared" si="24"/>
        <v>7.9252114020045158E-2</v>
      </c>
      <c r="AE88" s="43">
        <f t="shared" si="24"/>
        <v>1.6601510824343826</v>
      </c>
      <c r="AF88" s="43">
        <f t="shared" si="3"/>
        <v>6.6867892209069453</v>
      </c>
      <c r="AG88" s="43">
        <f t="shared" ref="AG88:AH88" si="27">AG59/AG30*100</f>
        <v>12.09713686459491</v>
      </c>
      <c r="AH88" s="43">
        <f t="shared" si="27"/>
        <v>11.550400896940696</v>
      </c>
      <c r="AI88" s="43">
        <f t="shared" si="24"/>
        <v>1.2503564033502343</v>
      </c>
      <c r="AJ88" s="26"/>
      <c r="AK88" s="27"/>
      <c r="AL88" s="28"/>
      <c r="AM88" s="29"/>
      <c r="AN88" s="29"/>
    </row>
    <row r="89" spans="1:40" ht="12" customHeight="1" x14ac:dyDescent="0.25">
      <c r="A89" s="40"/>
      <c r="B89" s="41" t="s">
        <v>46</v>
      </c>
      <c r="C89" s="43">
        <f t="shared" si="22"/>
        <v>4.2184882861135877</v>
      </c>
      <c r="D89" s="43">
        <f t="shared" si="24"/>
        <v>3.9343018289177807</v>
      </c>
      <c r="E89" s="43">
        <f t="shared" si="24"/>
        <v>3.9414524003259315</v>
      </c>
      <c r="F89" s="43">
        <f t="shared" si="24"/>
        <v>4.0918132405688983</v>
      </c>
      <c r="G89" s="43">
        <f t="shared" si="24"/>
        <v>3.9784356381926282</v>
      </c>
      <c r="H89" s="43">
        <f t="shared" si="24"/>
        <v>3.2259276441291909</v>
      </c>
      <c r="I89" s="43">
        <f t="shared" si="24"/>
        <v>2.417444490178962</v>
      </c>
      <c r="J89" s="43">
        <f t="shared" si="24"/>
        <v>1.6479604960046677</v>
      </c>
      <c r="K89" s="43">
        <f t="shared" si="24"/>
        <v>0.43708748210802856</v>
      </c>
      <c r="L89" s="43">
        <f t="shared" si="24"/>
        <v>7.0242285993130527E-3</v>
      </c>
      <c r="M89" s="43">
        <f t="shared" si="24"/>
        <v>1.7727347557083269E-2</v>
      </c>
      <c r="N89" s="43">
        <f t="shared" si="24"/>
        <v>4.3181589897110163E-2</v>
      </c>
      <c r="O89" s="43">
        <f t="shared" si="24"/>
        <v>3.9333702359729321E-2</v>
      </c>
      <c r="P89" s="43">
        <f t="shared" si="24"/>
        <v>3.9240135908580345E-2</v>
      </c>
      <c r="Q89" s="43">
        <f t="shared" si="24"/>
        <v>2.6637735484711385E-2</v>
      </c>
      <c r="R89" s="43">
        <f t="shared" si="24"/>
        <v>2.841864215634142E-2</v>
      </c>
      <c r="S89" s="43">
        <f t="shared" si="24"/>
        <v>3.9101190359076048E-2</v>
      </c>
      <c r="T89" s="43">
        <f t="shared" si="24"/>
        <v>5.7813679062387109E-2</v>
      </c>
      <c r="U89" s="43">
        <f t="shared" si="24"/>
        <v>6.8297863640776293E-2</v>
      </c>
      <c r="V89" s="43">
        <f t="shared" si="24"/>
        <v>6.6076100024101872E-2</v>
      </c>
      <c r="W89" s="43">
        <f t="shared" si="24"/>
        <v>7.1363080859004571E-2</v>
      </c>
      <c r="X89" s="43">
        <f t="shared" si="24"/>
        <v>7.8410163006186293E-2</v>
      </c>
      <c r="Y89" s="43">
        <f t="shared" si="24"/>
        <v>7.4099342965849926E-2</v>
      </c>
      <c r="Z89" s="43">
        <f t="shared" si="24"/>
        <v>7.3858191100282078E-2</v>
      </c>
      <c r="AA89" s="43">
        <f t="shared" si="24"/>
        <v>7.0120603252866301E-2</v>
      </c>
      <c r="AB89" s="43">
        <f t="shared" si="24"/>
        <v>6.978680048738127E-2</v>
      </c>
      <c r="AC89" s="43">
        <f t="shared" si="24"/>
        <v>5.148657849399265E-2</v>
      </c>
      <c r="AD89" s="43">
        <f t="shared" si="24"/>
        <v>3.0535594210406875E-2</v>
      </c>
      <c r="AE89" s="43">
        <f t="shared" si="24"/>
        <v>2.2432122535604773</v>
      </c>
      <c r="AF89" s="43">
        <f t="shared" si="3"/>
        <v>3.8232860762627245</v>
      </c>
      <c r="AG89" s="43">
        <f t="shared" ref="AG89:AH89" si="28">AG60/AG31*100</f>
        <v>2.3328603311905804</v>
      </c>
      <c r="AH89" s="43">
        <f t="shared" si="28"/>
        <v>2.1590885840745293</v>
      </c>
      <c r="AI89" s="43">
        <f t="shared" si="24"/>
        <v>0.97650480114536264</v>
      </c>
      <c r="AJ89" s="26"/>
      <c r="AK89" s="27"/>
      <c r="AL89" s="28"/>
      <c r="AM89" s="29"/>
      <c r="AN89" s="29"/>
    </row>
    <row r="90" spans="1:40" ht="12" customHeight="1" x14ac:dyDescent="0.25">
      <c r="A90" s="40"/>
      <c r="B90" s="41" t="s">
        <v>48</v>
      </c>
      <c r="C90" s="43">
        <f t="shared" si="22"/>
        <v>10.993184804430776</v>
      </c>
      <c r="D90" s="43">
        <f t="shared" si="24"/>
        <v>9.0385264626618245</v>
      </c>
      <c r="E90" s="43">
        <f t="shared" si="24"/>
        <v>10.90751605282383</v>
      </c>
      <c r="F90" s="43">
        <f t="shared" si="24"/>
        <v>6.8027337029634749</v>
      </c>
      <c r="G90" s="43">
        <f t="shared" si="24"/>
        <v>7.4891628254375782</v>
      </c>
      <c r="H90" s="43">
        <f t="shared" si="24"/>
        <v>6.8910308692653688</v>
      </c>
      <c r="I90" s="43">
        <f t="shared" si="24"/>
        <v>6.7718408493559439</v>
      </c>
      <c r="J90" s="43">
        <f t="shared" si="24"/>
        <v>6.4048048586668989</v>
      </c>
      <c r="K90" s="43">
        <f t="shared" si="24"/>
        <v>6.0996091199796689</v>
      </c>
      <c r="L90" s="43">
        <f t="shared" si="24"/>
        <v>5.9532832668921589</v>
      </c>
      <c r="M90" s="43">
        <f t="shared" si="24"/>
        <v>5.8540761873692775</v>
      </c>
      <c r="N90" s="43">
        <f t="shared" si="24"/>
        <v>6.0414886035334865</v>
      </c>
      <c r="O90" s="43">
        <f t="shared" si="24"/>
        <v>6.0991014524048115</v>
      </c>
      <c r="P90" s="43">
        <f t="shared" si="24"/>
        <v>5.6374778477352621</v>
      </c>
      <c r="Q90" s="43">
        <f t="shared" si="24"/>
        <v>5.5160615699011775</v>
      </c>
      <c r="R90" s="43">
        <f t="shared" si="24"/>
        <v>5.6791402377647948</v>
      </c>
      <c r="S90" s="43">
        <f t="shared" si="24"/>
        <v>5.6235242033561104</v>
      </c>
      <c r="T90" s="43">
        <f t="shared" si="24"/>
        <v>5.5248040429643197</v>
      </c>
      <c r="U90" s="43">
        <f t="shared" si="24"/>
        <v>5.5530393033842076</v>
      </c>
      <c r="V90" s="43">
        <f t="shared" si="24"/>
        <v>5.5483848570345939</v>
      </c>
      <c r="W90" s="43">
        <f t="shared" si="24"/>
        <v>5.0725003692271935</v>
      </c>
      <c r="X90" s="43">
        <f t="shared" si="24"/>
        <v>5.1666085369837935</v>
      </c>
      <c r="Y90" s="43">
        <f t="shared" si="24"/>
        <v>4.9686395552863454</v>
      </c>
      <c r="Z90" s="43">
        <f t="shared" si="24"/>
        <v>5.172763126569885</v>
      </c>
      <c r="AA90" s="43">
        <f t="shared" si="24"/>
        <v>4.4503212431444066</v>
      </c>
      <c r="AB90" s="43">
        <f t="shared" si="24"/>
        <v>3.4275287503151586</v>
      </c>
      <c r="AC90" s="43">
        <f t="shared" si="24"/>
        <v>4.5879817719604175</v>
      </c>
      <c r="AD90" s="43">
        <f t="shared" si="24"/>
        <v>4.5825673732149639</v>
      </c>
      <c r="AE90" s="43">
        <f t="shared" si="24"/>
        <v>5.3443430037238171</v>
      </c>
      <c r="AF90" s="43">
        <f t="shared" si="3"/>
        <v>8.0532174200346223</v>
      </c>
      <c r="AG90" s="43">
        <f t="shared" ref="AG90:AH90" si="29">AG61/AG32*100</f>
        <v>10.598567466603564</v>
      </c>
      <c r="AH90" s="43">
        <f t="shared" si="29"/>
        <v>10.21972273398112</v>
      </c>
      <c r="AI90" s="43">
        <f t="shared" si="24"/>
        <v>5.8733829230158543</v>
      </c>
      <c r="AJ90" s="26"/>
      <c r="AK90" s="27"/>
      <c r="AL90" s="28"/>
      <c r="AM90" s="29"/>
      <c r="AN90" s="29"/>
    </row>
    <row r="91" spans="1:40" ht="12" customHeight="1" x14ac:dyDescent="0.25">
      <c r="A91" s="40"/>
      <c r="B91" s="41" t="s">
        <v>50</v>
      </c>
      <c r="C91" s="43">
        <f t="shared" si="22"/>
        <v>5.4572141365852138</v>
      </c>
      <c r="D91" s="43">
        <f t="shared" si="24"/>
        <v>5.2872421285502433</v>
      </c>
      <c r="E91" s="43">
        <f t="shared" si="24"/>
        <v>5.1902041130910277</v>
      </c>
      <c r="F91" s="43">
        <f t="shared" si="24"/>
        <v>5.5801212587318645</v>
      </c>
      <c r="G91" s="43">
        <f t="shared" si="24"/>
        <v>5.5101132127196664</v>
      </c>
      <c r="H91" s="43">
        <f t="shared" si="24"/>
        <v>5.3283323351584766</v>
      </c>
      <c r="I91" s="43">
        <f t="shared" si="24"/>
        <v>5.2144595392222319</v>
      </c>
      <c r="J91" s="43">
        <f t="shared" si="24"/>
        <v>5.0991965665227372</v>
      </c>
      <c r="K91" s="43">
        <f t="shared" si="24"/>
        <v>5.1179110324681796</v>
      </c>
      <c r="L91" s="43">
        <f t="shared" si="24"/>
        <v>5.0547396176106059</v>
      </c>
      <c r="M91" s="43">
        <f t="shared" si="24"/>
        <v>5.0021310964517234</v>
      </c>
      <c r="N91" s="43">
        <f t="shared" si="24"/>
        <v>5.0610030932763701</v>
      </c>
      <c r="O91" s="43">
        <f t="shared" si="24"/>
        <v>5.0155150052850699</v>
      </c>
      <c r="P91" s="43">
        <f t="shared" si="24"/>
        <v>5.0384743441773132</v>
      </c>
      <c r="Q91" s="43">
        <f t="shared" si="24"/>
        <v>5.0644304792704595</v>
      </c>
      <c r="R91" s="43">
        <f t="shared" si="24"/>
        <v>4.9739207578474973</v>
      </c>
      <c r="S91" s="43">
        <f t="shared" si="24"/>
        <v>4.7605658638172237</v>
      </c>
      <c r="T91" s="43">
        <f t="shared" si="24"/>
        <v>4.9348587046639771</v>
      </c>
      <c r="U91" s="43">
        <f t="shared" si="24"/>
        <v>4.9565309589181146</v>
      </c>
      <c r="V91" s="43">
        <f t="shared" si="24"/>
        <v>4.9623017833931078</v>
      </c>
      <c r="W91" s="43">
        <f t="shared" si="24"/>
        <v>4.9418299939050847</v>
      </c>
      <c r="X91" s="43">
        <f t="shared" si="24"/>
        <v>4.9148165651072739</v>
      </c>
      <c r="Y91" s="43">
        <f t="shared" si="24"/>
        <v>4.9241940336284955</v>
      </c>
      <c r="Z91" s="43">
        <f t="shared" si="24"/>
        <v>4.8426017629668205</v>
      </c>
      <c r="AA91" s="43">
        <f t="shared" si="24"/>
        <v>4.6827633261987058</v>
      </c>
      <c r="AB91" s="43">
        <f t="shared" si="24"/>
        <v>4.7059281797748715</v>
      </c>
      <c r="AC91" s="43">
        <f t="shared" si="24"/>
        <v>4.7093546425311255</v>
      </c>
      <c r="AD91" s="43">
        <f t="shared" si="24"/>
        <v>4.6891977144224199</v>
      </c>
      <c r="AE91" s="43">
        <f t="shared" si="24"/>
        <v>7.0975884403507816</v>
      </c>
      <c r="AF91" s="43">
        <f t="shared" si="3"/>
        <v>22.3908934170701</v>
      </c>
      <c r="AG91" s="43">
        <f t="shared" ref="AG91:AH91" si="30">AG62/AG33*100</f>
        <v>27.986186215521919</v>
      </c>
      <c r="AH91" s="43">
        <f t="shared" si="30"/>
        <v>28.637836983933372</v>
      </c>
      <c r="AI91" s="43">
        <f t="shared" si="24"/>
        <v>8.1457939581313319</v>
      </c>
      <c r="AJ91" s="26"/>
      <c r="AK91" s="27"/>
      <c r="AL91" s="28"/>
      <c r="AM91" s="29"/>
      <c r="AN91" s="29"/>
    </row>
    <row r="92" spans="1:40" ht="12" customHeight="1" x14ac:dyDescent="0.25">
      <c r="A92" s="40"/>
      <c r="B92" s="41" t="s">
        <v>52</v>
      </c>
      <c r="C92" s="43">
        <f t="shared" si="22"/>
        <v>4.6663824285877888</v>
      </c>
      <c r="D92" s="43">
        <f t="shared" si="24"/>
        <v>4.5085861380616645</v>
      </c>
      <c r="E92" s="43">
        <f t="shared" si="24"/>
        <v>4.313076154595449</v>
      </c>
      <c r="F92" s="43">
        <f t="shared" si="24"/>
        <v>5.0190644844094949</v>
      </c>
      <c r="G92" s="43">
        <f t="shared" si="24"/>
        <v>5.0221028027223884</v>
      </c>
      <c r="H92" s="43">
        <f t="shared" si="24"/>
        <v>4.3802237722635358</v>
      </c>
      <c r="I92" s="43">
        <f t="shared" si="24"/>
        <v>3.5497133639281357</v>
      </c>
      <c r="J92" s="43">
        <f t="shared" si="24"/>
        <v>2.6262462109414466</v>
      </c>
      <c r="K92" s="43">
        <f t="shared" si="24"/>
        <v>1.8944791172164073</v>
      </c>
      <c r="L92" s="43">
        <f t="shared" si="24"/>
        <v>1.3538579422242174</v>
      </c>
      <c r="M92" s="43">
        <f t="shared" si="24"/>
        <v>1.1225144229010613</v>
      </c>
      <c r="N92" s="43">
        <f t="shared" si="24"/>
        <v>0.88855952151224771</v>
      </c>
      <c r="O92" s="43">
        <f t="shared" si="24"/>
        <v>0.93888305722028342</v>
      </c>
      <c r="P92" s="43">
        <f t="shared" si="24"/>
        <v>1.1843636766581993</v>
      </c>
      <c r="Q92" s="43">
        <f t="shared" si="24"/>
        <v>1.3168738797604957</v>
      </c>
      <c r="R92" s="43">
        <f t="shared" si="24"/>
        <v>1.2246727508977826</v>
      </c>
      <c r="S92" s="43">
        <f t="shared" si="24"/>
        <v>1.109898363888701</v>
      </c>
      <c r="T92" s="43">
        <f t="shared" si="24"/>
        <v>0.97703679705243984</v>
      </c>
      <c r="U92" s="43">
        <f t="shared" si="24"/>
        <v>0.96148710145202432</v>
      </c>
      <c r="V92" s="43">
        <f t="shared" si="24"/>
        <v>1.0374334672828895</v>
      </c>
      <c r="W92" s="43">
        <f t="shared" si="24"/>
        <v>1.0314935122617819</v>
      </c>
      <c r="X92" s="43">
        <f t="shared" si="24"/>
        <v>0.98775633300732313</v>
      </c>
      <c r="Y92" s="43">
        <f t="shared" si="24"/>
        <v>0.99940169919423494</v>
      </c>
      <c r="Z92" s="43">
        <f t="shared" si="24"/>
        <v>1.0222429827069179</v>
      </c>
      <c r="AA92" s="43">
        <f t="shared" si="24"/>
        <v>0.95209254669386623</v>
      </c>
      <c r="AB92" s="43">
        <f t="shared" si="24"/>
        <v>0.9660154174280402</v>
      </c>
      <c r="AC92" s="43">
        <f t="shared" si="24"/>
        <v>0.89751830463842019</v>
      </c>
      <c r="AD92" s="43">
        <f t="shared" si="24"/>
        <v>0.71423962755353931</v>
      </c>
      <c r="AE92" s="43">
        <f t="shared" si="24"/>
        <v>6.7703733777083972</v>
      </c>
      <c r="AF92" s="43">
        <f t="shared" si="3"/>
        <v>15.903698633536228</v>
      </c>
      <c r="AG92" s="43">
        <f t="shared" ref="AG92:AH92" si="31">AG63/AG34*100</f>
        <v>13.782633239470233</v>
      </c>
      <c r="AH92" s="43">
        <f t="shared" si="31"/>
        <v>18.035287912201266</v>
      </c>
      <c r="AI92" s="43">
        <f t="shared" si="24"/>
        <v>4.0365608328430493</v>
      </c>
      <c r="AJ92" s="26"/>
      <c r="AK92" s="27"/>
      <c r="AL92" s="28"/>
      <c r="AM92" s="29"/>
      <c r="AN92" s="29"/>
    </row>
    <row r="93" spans="1:40" ht="12" customHeight="1" x14ac:dyDescent="0.25">
      <c r="A93" s="40"/>
      <c r="B93" s="41" t="s">
        <v>427</v>
      </c>
      <c r="C93" s="43">
        <f t="shared" si="22"/>
        <v>4.8933012098365607</v>
      </c>
      <c r="D93" s="43">
        <f t="shared" si="24"/>
        <v>4.7072862966358695</v>
      </c>
      <c r="E93" s="43">
        <f t="shared" si="24"/>
        <v>4.728430875501342</v>
      </c>
      <c r="F93" s="43">
        <f t="shared" si="24"/>
        <v>4.2882226179314618</v>
      </c>
      <c r="G93" s="43">
        <f t="shared" si="24"/>
        <v>4.169237500766716</v>
      </c>
      <c r="H93" s="43">
        <f t="shared" si="24"/>
        <v>3.4162780221106366</v>
      </c>
      <c r="I93" s="43">
        <f t="shared" si="24"/>
        <v>2.6706471477261977</v>
      </c>
      <c r="J93" s="43">
        <f t="shared" si="24"/>
        <v>1.9892710640135238</v>
      </c>
      <c r="K93" s="43">
        <f t="shared" si="24"/>
        <v>1.4069719547748649</v>
      </c>
      <c r="L93" s="43">
        <f t="shared" si="24"/>
        <v>0.96180467634821354</v>
      </c>
      <c r="M93" s="43">
        <f t="shared" si="24"/>
        <v>0.83834209439323015</v>
      </c>
      <c r="N93" s="43">
        <f t="shared" si="24"/>
        <v>0.80047278998617755</v>
      </c>
      <c r="O93" s="43">
        <f t="shared" si="24"/>
        <v>0.71335316445601915</v>
      </c>
      <c r="P93" s="43">
        <f t="shared" si="24"/>
        <v>0.56539855008183482</v>
      </c>
      <c r="Q93" s="43">
        <f t="shared" si="24"/>
        <v>0.50511412192307792</v>
      </c>
      <c r="R93" s="43">
        <f t="shared" si="24"/>
        <v>0.49901198948971964</v>
      </c>
      <c r="S93" s="43">
        <f t="shared" si="24"/>
        <v>0.54336488608446731</v>
      </c>
      <c r="T93" s="43">
        <f t="shared" si="24"/>
        <v>0.49455366656033151</v>
      </c>
      <c r="U93" s="43">
        <f t="shared" si="24"/>
        <v>0.55142664404455666</v>
      </c>
      <c r="V93" s="43">
        <f t="shared" si="24"/>
        <v>0.53543327885857195</v>
      </c>
      <c r="W93" s="43">
        <f t="shared" si="24"/>
        <v>0.48843849228566194</v>
      </c>
      <c r="X93" s="43">
        <f t="shared" si="24"/>
        <v>0.43798459784623678</v>
      </c>
      <c r="Y93" s="43">
        <f t="shared" si="24"/>
        <v>0.44898818419977504</v>
      </c>
      <c r="Z93" s="43">
        <f t="shared" si="24"/>
        <v>0.43349249804754703</v>
      </c>
      <c r="AA93" s="43">
        <f t="shared" si="24"/>
        <v>0.44743446426941974</v>
      </c>
      <c r="AB93" s="43">
        <f t="shared" si="24"/>
        <v>0.45832399097333393</v>
      </c>
      <c r="AC93" s="43">
        <f t="shared" si="24"/>
        <v>0.41322347315147867</v>
      </c>
      <c r="AD93" s="43">
        <f t="shared" si="24"/>
        <v>0.32523163872758687</v>
      </c>
      <c r="AE93" s="43">
        <f t="shared" si="24"/>
        <v>1.3064304912175622</v>
      </c>
      <c r="AF93" s="43">
        <f t="shared" si="3"/>
        <v>4.535018018701602</v>
      </c>
      <c r="AG93" s="43">
        <f t="shared" ref="AG93:AH93" si="32">AG64/AG35*100</f>
        <v>4.6800342094925966</v>
      </c>
      <c r="AH93" s="43">
        <f t="shared" si="32"/>
        <v>5.0282230856820256</v>
      </c>
      <c r="AI93" s="43">
        <f t="shared" si="24"/>
        <v>1.2705368739818128</v>
      </c>
      <c r="AJ93" s="26"/>
      <c r="AK93" s="27"/>
      <c r="AL93" s="28"/>
      <c r="AM93" s="29"/>
      <c r="AN93" s="29"/>
    </row>
    <row r="94" spans="1:40" ht="12" customHeight="1" x14ac:dyDescent="0.25">
      <c r="A94" s="40"/>
      <c r="B94" s="41"/>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26"/>
      <c r="AK94" s="27"/>
      <c r="AL94" s="28"/>
      <c r="AM94" s="29"/>
      <c r="AN94" s="29"/>
    </row>
    <row r="95" spans="1:40" ht="12" customHeight="1" thickBot="1" x14ac:dyDescent="0.3">
      <c r="A95" s="34"/>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24"/>
      <c r="AK95" s="27"/>
      <c r="AL95" s="28"/>
      <c r="AM95" s="28"/>
      <c r="AN95" s="31"/>
    </row>
    <row r="96" spans="1:40" ht="12" customHeight="1" thickTop="1" x14ac:dyDescent="0.25">
      <c r="A96" s="44" t="s">
        <v>567</v>
      </c>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7"/>
      <c r="AL96" s="28"/>
      <c r="AM96" s="28"/>
      <c r="AN96" s="31"/>
    </row>
    <row r="97" spans="1:40" ht="12" customHeight="1" x14ac:dyDescent="0.25">
      <c r="A97" s="45"/>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7"/>
      <c r="AL97" s="47"/>
      <c r="AM97" s="47"/>
      <c r="AN97" s="46"/>
    </row>
    <row r="98" spans="1:40" ht="12" customHeight="1" x14ac:dyDescent="0.25">
      <c r="A98" s="45"/>
      <c r="B98" s="48"/>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28"/>
      <c r="AL98" s="28"/>
      <c r="AM98" s="28"/>
      <c r="AN98" s="31"/>
    </row>
    <row r="99" spans="1:40" ht="12" customHeight="1" x14ac:dyDescent="0.25">
      <c r="A99" s="45"/>
      <c r="B99" s="48"/>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28"/>
      <c r="AL99" s="28"/>
      <c r="AM99" s="28"/>
      <c r="AN99" s="31"/>
    </row>
    <row r="100" spans="1:40" ht="12" customHeight="1" x14ac:dyDescent="0.25">
      <c r="A100" s="45"/>
      <c r="B100" s="48"/>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28"/>
      <c r="AL100" s="28"/>
      <c r="AM100" s="28"/>
      <c r="AN100" s="31"/>
    </row>
    <row r="101" spans="1:40" ht="12" customHeight="1" x14ac:dyDescent="0.25">
      <c r="A101" s="45"/>
      <c r="B101" s="48"/>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28"/>
      <c r="AL101" s="28"/>
      <c r="AM101" s="28"/>
      <c r="AN101" s="31"/>
    </row>
    <row r="102" spans="1:40" ht="12" customHeight="1" x14ac:dyDescent="0.25">
      <c r="A102" s="45"/>
      <c r="B102" s="48"/>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28"/>
      <c r="AL102" s="28"/>
      <c r="AM102" s="28"/>
      <c r="AN102" s="31"/>
    </row>
    <row r="103" spans="1:40" ht="12" customHeight="1" x14ac:dyDescent="0.25">
      <c r="AJ103" s="31"/>
      <c r="AK103" s="28"/>
      <c r="AL103" s="28"/>
      <c r="AM103" s="28"/>
      <c r="AN103" s="31"/>
    </row>
    <row r="104" spans="1:40" ht="12" customHeight="1" x14ac:dyDescent="0.25">
      <c r="A104" s="45"/>
      <c r="B104" s="48"/>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28"/>
      <c r="AL104" s="28"/>
      <c r="AM104" s="28"/>
      <c r="AN104" s="31"/>
    </row>
    <row r="105" spans="1:40" ht="12" customHeight="1" x14ac:dyDescent="0.25">
      <c r="A105" s="45"/>
      <c r="B105" s="48"/>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28"/>
      <c r="AL105" s="28"/>
      <c r="AM105" s="28"/>
      <c r="AN105" s="31"/>
    </row>
    <row r="106" spans="1:40" ht="12" customHeight="1" x14ac:dyDescent="0.25">
      <c r="A106" s="45"/>
      <c r="B106" s="48"/>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28"/>
      <c r="AL106" s="28"/>
      <c r="AM106" s="28"/>
      <c r="AN106" s="31"/>
    </row>
    <row r="107" spans="1:40" ht="12" customHeight="1" x14ac:dyDescent="0.25">
      <c r="A107" s="45"/>
      <c r="B107" s="48"/>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28"/>
      <c r="AL107" s="28"/>
      <c r="AM107" s="28"/>
      <c r="AN107" s="31"/>
    </row>
    <row r="108" spans="1:40" ht="12" customHeight="1" x14ac:dyDescent="0.25">
      <c r="A108" s="45"/>
      <c r="B108" s="48"/>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28"/>
      <c r="AL108" s="28"/>
      <c r="AM108" s="28"/>
      <c r="AN108" s="31"/>
    </row>
    <row r="109" spans="1:40" ht="12" customHeight="1" x14ac:dyDescent="0.25">
      <c r="A109" s="45"/>
      <c r="B109" s="48"/>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28"/>
      <c r="AL109" s="28"/>
      <c r="AM109" s="28"/>
      <c r="AN109" s="31"/>
    </row>
    <row r="110" spans="1:40" ht="12" customHeight="1" x14ac:dyDescent="0.25">
      <c r="A110" s="45"/>
      <c r="B110" s="48"/>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28"/>
      <c r="AL110" s="28"/>
      <c r="AM110" s="28"/>
      <c r="AN110" s="31"/>
    </row>
    <row r="111" spans="1:40" ht="12" customHeight="1" x14ac:dyDescent="0.25">
      <c r="A111" s="45"/>
      <c r="B111" s="48"/>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28"/>
      <c r="AL111" s="28"/>
      <c r="AM111" s="28"/>
      <c r="AN111" s="31"/>
    </row>
    <row r="112" spans="1:40" ht="12" customHeight="1" x14ac:dyDescent="0.25">
      <c r="A112" s="45"/>
      <c r="B112" s="48"/>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28"/>
      <c r="AL112" s="28"/>
      <c r="AM112" s="28"/>
      <c r="AN112" s="31"/>
    </row>
    <row r="113" spans="1:40" ht="12" customHeight="1" x14ac:dyDescent="0.25">
      <c r="A113" s="45"/>
      <c r="B113" s="48"/>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c r="AJ113" s="31"/>
      <c r="AK113" s="28"/>
      <c r="AL113" s="28"/>
      <c r="AM113" s="28"/>
      <c r="AN113" s="31"/>
    </row>
    <row r="114" spans="1:40" ht="12" customHeight="1" x14ac:dyDescent="0.25">
      <c r="A114" s="45"/>
      <c r="B114" s="48"/>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28"/>
      <c r="AL114" s="28"/>
      <c r="AM114" s="28"/>
      <c r="AN114" s="31"/>
    </row>
    <row r="115" spans="1:40" ht="12" customHeight="1" x14ac:dyDescent="0.25">
      <c r="A115" s="45"/>
      <c r="B115" s="48"/>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28"/>
      <c r="AL115" s="28"/>
      <c r="AM115" s="28"/>
      <c r="AN115" s="31"/>
    </row>
    <row r="116" spans="1:40" ht="12" customHeight="1" x14ac:dyDescent="0.25">
      <c r="A116" s="45"/>
      <c r="B116" s="48"/>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31"/>
      <c r="AJ116" s="31"/>
      <c r="AK116" s="28"/>
      <c r="AL116" s="28"/>
      <c r="AM116" s="28"/>
      <c r="AN116" s="31"/>
    </row>
    <row r="117" spans="1:40" ht="12" customHeight="1" x14ac:dyDescent="0.25">
      <c r="A117" s="45"/>
      <c r="B117" s="48"/>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31"/>
      <c r="AJ117" s="31"/>
      <c r="AK117" s="28"/>
      <c r="AL117" s="28"/>
      <c r="AM117" s="28"/>
      <c r="AN117" s="31"/>
    </row>
    <row r="118" spans="1:40" ht="12" customHeight="1" x14ac:dyDescent="0.25">
      <c r="A118" s="45"/>
      <c r="B118" s="48"/>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28"/>
      <c r="AL118" s="28"/>
      <c r="AM118" s="28"/>
      <c r="AN118" s="31"/>
    </row>
    <row r="119" spans="1:40" ht="12" customHeight="1" x14ac:dyDescent="0.25">
      <c r="A119" s="45"/>
      <c r="B119" s="48"/>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28"/>
      <c r="AL119" s="28"/>
      <c r="AM119" s="28"/>
      <c r="AN119" s="31"/>
    </row>
    <row r="120" spans="1:40" ht="12" customHeight="1" x14ac:dyDescent="0.25">
      <c r="A120" s="45"/>
      <c r="B120" s="48"/>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28"/>
      <c r="AL120" s="28"/>
      <c r="AM120" s="28"/>
      <c r="AN120" s="31"/>
    </row>
    <row r="121" spans="1:40" ht="12" customHeight="1" x14ac:dyDescent="0.25">
      <c r="A121" s="45"/>
      <c r="B121" s="48"/>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31"/>
      <c r="AJ121" s="31"/>
      <c r="AK121" s="28"/>
      <c r="AL121" s="28"/>
      <c r="AM121" s="28"/>
      <c r="AN121" s="31"/>
    </row>
    <row r="122" spans="1:40" ht="12" customHeight="1" x14ac:dyDescent="0.25">
      <c r="A122" s="45"/>
      <c r="B122" s="48"/>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c r="AJ122" s="31"/>
      <c r="AK122" s="28"/>
      <c r="AL122" s="28"/>
      <c r="AM122" s="28"/>
      <c r="AN122" s="31"/>
    </row>
    <row r="123" spans="1:40" ht="12" customHeight="1" x14ac:dyDescent="0.25">
      <c r="A123" s="45"/>
      <c r="B123" s="48"/>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28"/>
      <c r="AL123" s="28"/>
      <c r="AM123" s="28"/>
      <c r="AN123" s="31"/>
    </row>
    <row r="124" spans="1:40" ht="12" customHeight="1" x14ac:dyDescent="0.25">
      <c r="A124" s="45"/>
      <c r="B124" s="48"/>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31"/>
      <c r="AJ124" s="31"/>
      <c r="AK124" s="28"/>
      <c r="AL124" s="28"/>
      <c r="AM124" s="28"/>
      <c r="AN124" s="31"/>
    </row>
    <row r="125" spans="1:40" ht="12" customHeight="1" x14ac:dyDescent="0.25">
      <c r="A125" s="45"/>
      <c r="B125" s="49"/>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c r="AK125" s="28"/>
      <c r="AL125" s="28"/>
      <c r="AM125" s="28"/>
      <c r="AN125" s="31"/>
    </row>
    <row r="126" spans="1:40" ht="12" customHeight="1" x14ac:dyDescent="0.25">
      <c r="A126" s="45"/>
      <c r="B126" s="48"/>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28"/>
      <c r="AL126" s="28"/>
      <c r="AM126" s="28"/>
      <c r="AN126" s="31"/>
    </row>
    <row r="127" spans="1:40" ht="12" customHeight="1" x14ac:dyDescent="0.25">
      <c r="A127" s="45"/>
      <c r="B127" s="48"/>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28"/>
      <c r="AL127" s="28"/>
      <c r="AM127" s="28"/>
      <c r="AN127" s="31"/>
    </row>
    <row r="128" spans="1:40" ht="12" customHeight="1" x14ac:dyDescent="0.25">
      <c r="A128" s="45"/>
      <c r="B128" s="48"/>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28"/>
      <c r="AL128" s="28"/>
      <c r="AM128" s="28"/>
      <c r="AN128" s="31"/>
    </row>
    <row r="129" spans="1:40" ht="12" customHeight="1" x14ac:dyDescent="0.25">
      <c r="A129" s="45"/>
      <c r="B129" s="48"/>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28"/>
      <c r="AL129" s="28"/>
      <c r="AM129" s="28"/>
      <c r="AN129" s="31"/>
    </row>
    <row r="130" spans="1:40" ht="12" customHeight="1" x14ac:dyDescent="0.25">
      <c r="A130" s="45"/>
      <c r="B130" s="48"/>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28"/>
      <c r="AL130" s="28"/>
      <c r="AM130" s="28"/>
      <c r="AN130" s="31"/>
    </row>
    <row r="131" spans="1:40" ht="12" customHeight="1" x14ac:dyDescent="0.25">
      <c r="A131" s="45"/>
      <c r="B131" s="48"/>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c r="AK131" s="28"/>
      <c r="AL131" s="28"/>
      <c r="AM131" s="28"/>
      <c r="AN131" s="31"/>
    </row>
    <row r="132" spans="1:40" ht="12" customHeight="1" x14ac:dyDescent="0.25">
      <c r="A132" s="45"/>
      <c r="B132" s="48"/>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28"/>
      <c r="AL132" s="28"/>
      <c r="AM132" s="28"/>
      <c r="AN132" s="31"/>
    </row>
    <row r="133" spans="1:40" ht="12" customHeight="1" x14ac:dyDescent="0.25">
      <c r="A133" s="45"/>
      <c r="B133" s="48"/>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c r="AK133" s="28"/>
      <c r="AL133" s="28"/>
      <c r="AM133" s="28"/>
      <c r="AN133" s="31"/>
    </row>
    <row r="134" spans="1:40" ht="12" customHeight="1" x14ac:dyDescent="0.25">
      <c r="A134" s="45"/>
      <c r="B134" s="48"/>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31"/>
      <c r="AJ134" s="31"/>
      <c r="AK134" s="28"/>
      <c r="AL134" s="28"/>
      <c r="AM134" s="28"/>
      <c r="AN134" s="31"/>
    </row>
    <row r="135" spans="1:40" ht="12" customHeight="1" x14ac:dyDescent="0.25">
      <c r="A135" s="45"/>
      <c r="B135" s="48"/>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c r="AJ135" s="31"/>
      <c r="AK135" s="28"/>
      <c r="AL135" s="28"/>
      <c r="AM135" s="28"/>
      <c r="AN135" s="31"/>
    </row>
    <row r="136" spans="1:40" ht="12" customHeight="1" x14ac:dyDescent="0.25">
      <c r="A136" s="45"/>
      <c r="B136" s="48"/>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28"/>
      <c r="AL136" s="28"/>
      <c r="AM136" s="28"/>
      <c r="AN136" s="31"/>
    </row>
    <row r="137" spans="1:40" ht="12" customHeight="1" x14ac:dyDescent="0.25">
      <c r="A137" s="45"/>
      <c r="B137" s="48"/>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28"/>
      <c r="AL137" s="28"/>
      <c r="AM137" s="28"/>
      <c r="AN137" s="31"/>
    </row>
    <row r="138" spans="1:40" ht="12" customHeight="1" x14ac:dyDescent="0.25">
      <c r="A138" s="45"/>
      <c r="B138" s="48"/>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c r="AJ138" s="31"/>
      <c r="AK138" s="28"/>
      <c r="AL138" s="28"/>
      <c r="AM138" s="28"/>
      <c r="AN138" s="31"/>
    </row>
    <row r="139" spans="1:40" ht="12" customHeight="1" x14ac:dyDescent="0.25">
      <c r="A139" s="45"/>
      <c r="B139" s="48"/>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28"/>
      <c r="AL139" s="28"/>
      <c r="AM139" s="28"/>
      <c r="AN139" s="31"/>
    </row>
    <row r="140" spans="1:40" ht="12" customHeight="1" x14ac:dyDescent="0.25">
      <c r="A140" s="45"/>
      <c r="B140" s="48"/>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31"/>
      <c r="AJ140" s="31"/>
      <c r="AK140" s="28"/>
      <c r="AL140" s="28"/>
      <c r="AM140" s="28"/>
      <c r="AN140" s="31"/>
    </row>
    <row r="141" spans="1:40" ht="12" customHeight="1" x14ac:dyDescent="0.25">
      <c r="A141" s="45"/>
      <c r="B141" s="48"/>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28"/>
      <c r="AL141" s="28"/>
      <c r="AM141" s="28"/>
      <c r="AN141" s="31"/>
    </row>
    <row r="142" spans="1:40" ht="12" customHeight="1" x14ac:dyDescent="0.25">
      <c r="A142" s="45"/>
      <c r="B142" s="48"/>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28"/>
      <c r="AL142" s="28"/>
      <c r="AM142" s="28"/>
      <c r="AN142" s="31"/>
    </row>
    <row r="143" spans="1:40" ht="12" customHeight="1" x14ac:dyDescent="0.25">
      <c r="A143" s="45"/>
      <c r="B143" s="48"/>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28"/>
      <c r="AL143" s="28"/>
      <c r="AM143" s="28"/>
      <c r="AN143" s="31"/>
    </row>
    <row r="144" spans="1:40" ht="12" customHeight="1" x14ac:dyDescent="0.25">
      <c r="A144" s="45"/>
      <c r="B144" s="48"/>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28"/>
      <c r="AL144" s="28"/>
      <c r="AM144" s="28"/>
      <c r="AN144" s="31"/>
    </row>
    <row r="145" spans="1:40" ht="12" customHeight="1" x14ac:dyDescent="0.25">
      <c r="A145" s="45"/>
      <c r="B145" s="48"/>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28"/>
      <c r="AL145" s="28"/>
      <c r="AM145" s="28"/>
      <c r="AN145" s="31"/>
    </row>
    <row r="146" spans="1:40" ht="12" customHeight="1" x14ac:dyDescent="0.25">
      <c r="A146" s="45"/>
      <c r="B146" s="48"/>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28"/>
      <c r="AL146" s="28"/>
      <c r="AM146" s="28"/>
      <c r="AN146" s="31"/>
    </row>
    <row r="147" spans="1:40" ht="12" customHeight="1" x14ac:dyDescent="0.25">
      <c r="A147" s="45"/>
      <c r="B147" s="48"/>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28"/>
      <c r="AL147" s="28"/>
      <c r="AM147" s="28"/>
      <c r="AN147" s="31"/>
    </row>
    <row r="148" spans="1:40" ht="12" customHeight="1" x14ac:dyDescent="0.25">
      <c r="A148" s="45"/>
      <c r="B148" s="48"/>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28"/>
      <c r="AL148" s="28"/>
      <c r="AM148" s="28"/>
      <c r="AN148" s="31"/>
    </row>
    <row r="149" spans="1:40" ht="12" customHeight="1" x14ac:dyDescent="0.25">
      <c r="A149" s="45"/>
      <c r="B149" s="48"/>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c r="AK149" s="28"/>
      <c r="AL149" s="28"/>
      <c r="AM149" s="28"/>
      <c r="AN149" s="31"/>
    </row>
    <row r="150" spans="1:40" ht="12" customHeight="1" x14ac:dyDescent="0.25">
      <c r="A150" s="45"/>
      <c r="B150" s="48"/>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28"/>
      <c r="AL150" s="28"/>
      <c r="AM150" s="28"/>
      <c r="AN150" s="31"/>
    </row>
    <row r="151" spans="1:40" ht="12" customHeight="1" x14ac:dyDescent="0.25">
      <c r="A151" s="45"/>
      <c r="B151" s="48"/>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28"/>
      <c r="AL151" s="28"/>
      <c r="AM151" s="28"/>
      <c r="AN151" s="31"/>
    </row>
    <row r="152" spans="1:40" ht="12" customHeight="1" x14ac:dyDescent="0.25">
      <c r="A152" s="45"/>
      <c r="B152" s="48"/>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28"/>
      <c r="AL152" s="28"/>
      <c r="AM152" s="28"/>
      <c r="AN152" s="31"/>
    </row>
    <row r="153" spans="1:40" ht="12" customHeight="1" x14ac:dyDescent="0.25">
      <c r="A153" s="45"/>
      <c r="B153" s="48"/>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28"/>
      <c r="AL153" s="28"/>
      <c r="AM153" s="28"/>
      <c r="AN153" s="31"/>
    </row>
    <row r="154" spans="1:40" ht="12" customHeight="1" x14ac:dyDescent="0.25">
      <c r="A154" s="45"/>
      <c r="B154" s="48"/>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28"/>
      <c r="AL154" s="28"/>
      <c r="AM154" s="28"/>
      <c r="AN154" s="31"/>
    </row>
    <row r="155" spans="1:40" ht="12" customHeight="1" x14ac:dyDescent="0.25">
      <c r="A155" s="45"/>
      <c r="B155" s="48"/>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28"/>
      <c r="AL155" s="28"/>
      <c r="AM155" s="28"/>
      <c r="AN155" s="31"/>
    </row>
    <row r="156" spans="1:40" ht="12" customHeight="1" x14ac:dyDescent="0.25">
      <c r="A156" s="45"/>
      <c r="B156" s="48"/>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28"/>
      <c r="AL156" s="28"/>
      <c r="AM156" s="28"/>
      <c r="AN156" s="31"/>
    </row>
    <row r="157" spans="1:40" ht="12" customHeight="1" x14ac:dyDescent="0.25">
      <c r="A157" s="45"/>
      <c r="B157" s="48"/>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28"/>
      <c r="AL157" s="28"/>
      <c r="AM157" s="28"/>
      <c r="AN157" s="31"/>
    </row>
    <row r="158" spans="1:40" ht="12" customHeight="1" x14ac:dyDescent="0.25">
      <c r="A158" s="45"/>
      <c r="B158" s="48"/>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28"/>
      <c r="AL158" s="28"/>
      <c r="AM158" s="28"/>
      <c r="AN158" s="31"/>
    </row>
    <row r="159" spans="1:40" ht="12" customHeight="1" x14ac:dyDescent="0.25">
      <c r="A159" s="45"/>
      <c r="B159" s="48"/>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28"/>
      <c r="AL159" s="28"/>
      <c r="AM159" s="28"/>
      <c r="AN159" s="31"/>
    </row>
    <row r="160" spans="1:40" ht="12" customHeight="1" x14ac:dyDescent="0.25">
      <c r="A160" s="45"/>
      <c r="B160" s="48"/>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28"/>
      <c r="AL160" s="28"/>
      <c r="AM160" s="28"/>
      <c r="AN160" s="31"/>
    </row>
    <row r="161" spans="1:40" ht="12" customHeight="1" x14ac:dyDescent="0.25">
      <c r="A161" s="45"/>
      <c r="B161" s="48"/>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28"/>
      <c r="AL161" s="28"/>
      <c r="AM161" s="28"/>
      <c r="AN161" s="31"/>
    </row>
    <row r="162" spans="1:40" ht="12" customHeight="1" x14ac:dyDescent="0.25">
      <c r="A162" s="45"/>
      <c r="B162" s="48"/>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28"/>
      <c r="AL162" s="28"/>
      <c r="AM162" s="28"/>
      <c r="AN162" s="31"/>
    </row>
    <row r="163" spans="1:40" ht="12" customHeight="1" x14ac:dyDescent="0.25">
      <c r="A163" s="45"/>
      <c r="B163" s="48"/>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28"/>
      <c r="AL163" s="28"/>
      <c r="AM163" s="28"/>
      <c r="AN163" s="31"/>
    </row>
    <row r="164" spans="1:40" ht="12" customHeight="1" x14ac:dyDescent="0.25">
      <c r="A164" s="45"/>
      <c r="B164" s="48"/>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28"/>
      <c r="AL164" s="28"/>
      <c r="AM164" s="28"/>
      <c r="AN164" s="31"/>
    </row>
    <row r="165" spans="1:40" ht="12" customHeight="1" x14ac:dyDescent="0.25">
      <c r="A165" s="45"/>
      <c r="B165" s="48"/>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28"/>
      <c r="AL165" s="28"/>
      <c r="AM165" s="28"/>
      <c r="AN165" s="31"/>
    </row>
    <row r="166" spans="1:40" ht="12" customHeight="1" x14ac:dyDescent="0.25">
      <c r="A166" s="45"/>
      <c r="B166" s="48"/>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28"/>
      <c r="AL166" s="28"/>
      <c r="AM166" s="28"/>
      <c r="AN166" s="31"/>
    </row>
    <row r="167" spans="1:40" ht="12" customHeight="1" x14ac:dyDescent="0.25">
      <c r="A167" s="45"/>
      <c r="B167" s="48"/>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28"/>
      <c r="AL167" s="28"/>
      <c r="AM167" s="28"/>
      <c r="AN167" s="31"/>
    </row>
    <row r="168" spans="1:40" ht="12" customHeight="1" x14ac:dyDescent="0.25">
      <c r="A168" s="45"/>
      <c r="B168" s="50"/>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28"/>
      <c r="AL168" s="28"/>
      <c r="AM168" s="28"/>
      <c r="AN168" s="31"/>
    </row>
    <row r="169" spans="1:40" ht="12" customHeight="1" x14ac:dyDescent="0.25">
      <c r="A169" s="45"/>
      <c r="B169" s="48"/>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c r="AK169" s="28"/>
      <c r="AL169" s="28"/>
      <c r="AM169" s="28"/>
      <c r="AN169" s="31"/>
    </row>
    <row r="170" spans="1:40" ht="12" customHeight="1" x14ac:dyDescent="0.25">
      <c r="A170" s="45"/>
      <c r="B170" s="48"/>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28"/>
      <c r="AL170" s="28"/>
      <c r="AM170" s="28"/>
      <c r="AN170" s="31"/>
    </row>
    <row r="171" spans="1:40" ht="12" customHeight="1" x14ac:dyDescent="0.25">
      <c r="A171" s="45"/>
      <c r="B171" s="48"/>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28"/>
      <c r="AL171" s="28"/>
      <c r="AM171" s="28"/>
      <c r="AN171" s="31"/>
    </row>
    <row r="172" spans="1:40" ht="12" customHeight="1" x14ac:dyDescent="0.25">
      <c r="A172" s="45"/>
      <c r="B172" s="48"/>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28"/>
      <c r="AL172" s="28"/>
      <c r="AM172" s="28"/>
      <c r="AN172" s="31"/>
    </row>
    <row r="173" spans="1:40" ht="12" customHeight="1" x14ac:dyDescent="0.25">
      <c r="A173" s="45"/>
      <c r="B173" s="48"/>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28"/>
      <c r="AL173" s="28"/>
      <c r="AM173" s="28"/>
      <c r="AN173" s="31"/>
    </row>
    <row r="174" spans="1:40" ht="12" customHeight="1" x14ac:dyDescent="0.25">
      <c r="A174" s="45"/>
      <c r="B174" s="48"/>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28"/>
      <c r="AL174" s="28"/>
      <c r="AM174" s="28"/>
      <c r="AN174" s="31"/>
    </row>
    <row r="175" spans="1:40" ht="12" customHeight="1" x14ac:dyDescent="0.25">
      <c r="A175" s="45"/>
      <c r="B175" s="48"/>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28"/>
      <c r="AL175" s="28"/>
      <c r="AM175" s="28"/>
      <c r="AN175" s="31"/>
    </row>
    <row r="176" spans="1:40" ht="12" customHeight="1" x14ac:dyDescent="0.25">
      <c r="A176" s="45"/>
      <c r="B176" s="48"/>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28"/>
      <c r="AL176" s="28"/>
      <c r="AM176" s="28"/>
      <c r="AN176" s="31"/>
    </row>
    <row r="177" spans="1:40" ht="12" customHeight="1" x14ac:dyDescent="0.25">
      <c r="A177" s="45"/>
      <c r="B177" s="48"/>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31"/>
      <c r="AJ177" s="31"/>
      <c r="AK177" s="28"/>
      <c r="AL177" s="28"/>
      <c r="AM177" s="28"/>
      <c r="AN177" s="31"/>
    </row>
    <row r="178" spans="1:40" ht="12" customHeight="1" x14ac:dyDescent="0.25">
      <c r="A178" s="45"/>
      <c r="B178" s="48"/>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31"/>
      <c r="AJ178" s="31"/>
      <c r="AK178" s="28"/>
      <c r="AL178" s="28"/>
      <c r="AM178" s="28"/>
      <c r="AN178" s="31"/>
    </row>
    <row r="179" spans="1:40" ht="12" customHeight="1" x14ac:dyDescent="0.25">
      <c r="A179" s="45"/>
      <c r="B179" s="48"/>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31"/>
      <c r="AJ179" s="31"/>
      <c r="AK179" s="28"/>
      <c r="AL179" s="28"/>
      <c r="AM179" s="28"/>
      <c r="AN179" s="31"/>
    </row>
    <row r="180" spans="1:40" ht="12" customHeight="1" x14ac:dyDescent="0.25">
      <c r="A180" s="45"/>
      <c r="B180" s="48"/>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28"/>
      <c r="AL180" s="28"/>
      <c r="AM180" s="28"/>
      <c r="AN180" s="31"/>
    </row>
    <row r="181" spans="1:40" ht="12" customHeight="1" x14ac:dyDescent="0.25">
      <c r="A181" s="51"/>
      <c r="B181" s="49"/>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31"/>
      <c r="AJ181" s="31"/>
      <c r="AK181" s="28"/>
      <c r="AL181" s="28"/>
      <c r="AM181" s="28"/>
      <c r="AN181" s="31"/>
    </row>
    <row r="182" spans="1:40" ht="12" customHeight="1" x14ac:dyDescent="0.25">
      <c r="A182" s="45"/>
      <c r="B182" s="48"/>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28"/>
      <c r="AL182" s="28"/>
      <c r="AM182" s="28"/>
      <c r="AN182" s="31"/>
    </row>
    <row r="183" spans="1:40" ht="12" customHeight="1" x14ac:dyDescent="0.25">
      <c r="A183" s="45"/>
      <c r="B183" s="48"/>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28"/>
      <c r="AL183" s="28"/>
      <c r="AM183" s="28"/>
      <c r="AN183" s="31"/>
    </row>
    <row r="184" spans="1:40" ht="12" customHeight="1" x14ac:dyDescent="0.25">
      <c r="A184" s="45"/>
      <c r="B184" s="48"/>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31"/>
      <c r="AJ184" s="31"/>
      <c r="AK184" s="28"/>
      <c r="AL184" s="28"/>
      <c r="AM184" s="28"/>
      <c r="AN184" s="31"/>
    </row>
    <row r="185" spans="1:40" ht="12" customHeight="1" x14ac:dyDescent="0.25">
      <c r="A185" s="45"/>
      <c r="B185" s="48"/>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31"/>
      <c r="AJ185" s="31"/>
      <c r="AK185" s="28"/>
      <c r="AL185" s="28"/>
      <c r="AM185" s="28"/>
      <c r="AN185" s="31"/>
    </row>
    <row r="186" spans="1:40" ht="12" customHeight="1" x14ac:dyDescent="0.25">
      <c r="A186" s="51"/>
      <c r="B186" s="49"/>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31"/>
      <c r="AJ186" s="31"/>
      <c r="AK186" s="28"/>
      <c r="AL186" s="28"/>
      <c r="AM186" s="28"/>
      <c r="AN186" s="31"/>
    </row>
    <row r="187" spans="1:40" ht="12" customHeight="1" x14ac:dyDescent="0.25">
      <c r="A187" s="45"/>
      <c r="B187" s="48"/>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28"/>
      <c r="AL187" s="28"/>
      <c r="AM187" s="28"/>
      <c r="AN187" s="31"/>
    </row>
    <row r="188" spans="1:40" ht="12" customHeight="1" x14ac:dyDescent="0.25">
      <c r="A188" s="45"/>
      <c r="B188" s="48"/>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28"/>
      <c r="AL188" s="28"/>
      <c r="AM188" s="28"/>
      <c r="AN188" s="31"/>
    </row>
    <row r="189" spans="1:40" ht="12" customHeight="1" x14ac:dyDescent="0.25">
      <c r="A189" s="45"/>
      <c r="B189" s="48"/>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28"/>
      <c r="AL189" s="28"/>
      <c r="AM189" s="28"/>
      <c r="AN189" s="31"/>
    </row>
    <row r="190" spans="1:40" ht="12" customHeight="1" x14ac:dyDescent="0.25">
      <c r="A190" s="51"/>
      <c r="B190" s="49"/>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31"/>
      <c r="AJ190" s="31"/>
      <c r="AK190" s="28"/>
      <c r="AL190" s="28"/>
      <c r="AM190" s="28"/>
      <c r="AN190" s="31"/>
    </row>
    <row r="191" spans="1:40" ht="12" customHeight="1" x14ac:dyDescent="0.25">
      <c r="A191" s="45"/>
      <c r="B191" s="48"/>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28"/>
      <c r="AL191" s="28"/>
      <c r="AM191" s="28"/>
      <c r="AN191" s="31"/>
    </row>
  </sheetData>
  <mergeCells count="5">
    <mergeCell ref="A2:AI2"/>
    <mergeCell ref="A4:AI4"/>
    <mergeCell ref="A8:AI8"/>
    <mergeCell ref="A37:AI37"/>
    <mergeCell ref="A66:AI66"/>
  </mergeCells>
  <hyperlinks>
    <hyperlink ref="A1" location="Índice!A1" display="Índice" xr:uid="{2B281CE6-E015-4838-9860-BE26087BA9D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24E84-B073-4771-8976-3217B08E8943}">
  <dimension ref="A1:AN162"/>
  <sheetViews>
    <sheetView showGridLines="0" zoomScale="90" zoomScaleNormal="90" workbookViewId="0"/>
  </sheetViews>
  <sheetFormatPr baseColWidth="10" defaultColWidth="7.109375" defaultRowHeight="13.2" x14ac:dyDescent="0.25"/>
  <cols>
    <col min="1" max="1" width="6.109375" style="30" customWidth="1"/>
    <col min="2" max="2" width="10.5546875" style="30" customWidth="1"/>
    <col min="3" max="34" width="10.6640625" style="30" customWidth="1"/>
    <col min="35" max="35" width="12" style="30" bestFit="1" customWidth="1"/>
    <col min="36" max="16384" width="7.109375" style="30"/>
  </cols>
  <sheetData>
    <row r="1" spans="1:40" ht="12" customHeight="1" x14ac:dyDescent="0.25">
      <c r="A1" s="23" t="s">
        <v>424</v>
      </c>
      <c r="B1" s="24"/>
      <c r="C1" s="25"/>
      <c r="D1" s="25"/>
      <c r="E1" s="25"/>
      <c r="F1" s="25"/>
      <c r="G1" s="25"/>
      <c r="H1" s="25"/>
      <c r="I1" s="25"/>
      <c r="J1" s="25"/>
      <c r="K1" s="25"/>
      <c r="L1" s="25"/>
      <c r="M1" s="25"/>
      <c r="N1" s="25"/>
      <c r="O1" s="25"/>
      <c r="P1" s="25"/>
      <c r="Q1" s="25"/>
      <c r="R1" s="26"/>
      <c r="S1" s="26"/>
      <c r="T1" s="26"/>
      <c r="U1" s="26"/>
      <c r="V1" s="26"/>
      <c r="W1" s="26"/>
      <c r="X1" s="26"/>
      <c r="Y1" s="26"/>
      <c r="Z1" s="25"/>
      <c r="AA1" s="25"/>
      <c r="AB1" s="25"/>
      <c r="AC1" s="25"/>
      <c r="AD1" s="25"/>
      <c r="AE1" s="25"/>
      <c r="AF1" s="25"/>
      <c r="AG1" s="25"/>
      <c r="AH1" s="25"/>
      <c r="AI1" s="25"/>
      <c r="AJ1" s="25"/>
      <c r="AK1" s="27"/>
      <c r="AL1" s="28"/>
      <c r="AM1" s="28"/>
      <c r="AN1" s="29"/>
    </row>
    <row r="2" spans="1:40" ht="12" customHeight="1" x14ac:dyDescent="0.25">
      <c r="A2" s="98" t="s">
        <v>521</v>
      </c>
      <c r="B2" s="98"/>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24"/>
      <c r="AK2" s="27"/>
      <c r="AL2" s="28"/>
      <c r="AM2" s="28"/>
      <c r="AN2" s="31"/>
    </row>
    <row r="3" spans="1:40" ht="12" customHeight="1" x14ac:dyDescent="0.25">
      <c r="A3" s="32"/>
      <c r="B3" s="80"/>
      <c r="C3" s="80"/>
      <c r="D3" s="80"/>
      <c r="E3" s="80"/>
      <c r="F3" s="80"/>
      <c r="G3" s="80"/>
      <c r="H3" s="80"/>
      <c r="I3" s="80"/>
      <c r="J3" s="80"/>
      <c r="K3" s="80"/>
      <c r="L3" s="80"/>
      <c r="M3" s="80"/>
      <c r="N3" s="80"/>
      <c r="O3" s="80"/>
      <c r="P3" s="24"/>
      <c r="Q3" s="24"/>
      <c r="R3" s="24"/>
      <c r="S3" s="24"/>
      <c r="T3" s="24"/>
      <c r="U3" s="24"/>
      <c r="V3" s="24"/>
      <c r="W3" s="24"/>
      <c r="X3" s="24"/>
      <c r="Y3" s="24"/>
      <c r="Z3" s="24"/>
      <c r="AA3" s="24"/>
      <c r="AB3" s="24"/>
      <c r="AC3" s="24"/>
      <c r="AD3" s="24"/>
      <c r="AE3" s="24"/>
      <c r="AF3" s="24"/>
      <c r="AG3" s="24"/>
      <c r="AH3" s="24"/>
      <c r="AI3" s="24"/>
      <c r="AJ3" s="24"/>
      <c r="AK3" s="27"/>
      <c r="AL3" s="28"/>
      <c r="AM3" s="28"/>
      <c r="AN3" s="31"/>
    </row>
    <row r="4" spans="1:40" ht="12" customHeight="1" x14ac:dyDescent="0.25">
      <c r="A4" s="98" t="s">
        <v>552</v>
      </c>
      <c r="B4" s="98"/>
      <c r="C4" s="98"/>
      <c r="D4" s="98"/>
      <c r="E4" s="98"/>
      <c r="F4" s="98"/>
      <c r="G4" s="98"/>
      <c r="H4" s="98"/>
      <c r="I4" s="98"/>
      <c r="J4" s="98"/>
      <c r="K4" s="98"/>
      <c r="L4" s="98"/>
      <c r="M4" s="98"/>
      <c r="N4" s="98"/>
      <c r="O4" s="98"/>
      <c r="P4" s="98"/>
      <c r="Q4" s="98"/>
      <c r="R4" s="98"/>
      <c r="S4" s="98"/>
      <c r="T4" s="98"/>
      <c r="U4" s="98"/>
      <c r="V4" s="98"/>
      <c r="W4" s="98"/>
      <c r="X4" s="98"/>
      <c r="Y4" s="98"/>
      <c r="Z4" s="98"/>
      <c r="AA4" s="98"/>
      <c r="AB4" s="98"/>
      <c r="AC4" s="98"/>
      <c r="AD4" s="98"/>
      <c r="AE4" s="98"/>
      <c r="AF4" s="98"/>
      <c r="AG4" s="98"/>
      <c r="AH4" s="98"/>
      <c r="AI4" s="98"/>
      <c r="AJ4" s="24"/>
      <c r="AK4" s="27"/>
      <c r="AL4" s="28"/>
      <c r="AM4" s="28"/>
      <c r="AN4" s="31"/>
    </row>
    <row r="5" spans="1:40" ht="12" customHeight="1" thickBot="1" x14ac:dyDescent="0.3">
      <c r="A5" s="34"/>
      <c r="B5" s="35"/>
      <c r="C5" s="35"/>
      <c r="D5" s="35"/>
      <c r="E5" s="35"/>
      <c r="F5" s="35"/>
      <c r="G5" s="35"/>
      <c r="H5" s="35"/>
      <c r="I5" s="35"/>
      <c r="J5" s="35"/>
      <c r="K5" s="35"/>
      <c r="L5" s="35"/>
      <c r="M5" s="35"/>
      <c r="N5" s="35"/>
      <c r="O5" s="35"/>
      <c r="P5" s="24"/>
      <c r="Q5" s="24"/>
      <c r="R5" s="24"/>
      <c r="S5" s="24"/>
      <c r="T5" s="24"/>
      <c r="U5" s="24"/>
      <c r="V5" s="24"/>
      <c r="W5" s="24"/>
      <c r="X5" s="24"/>
      <c r="Y5" s="24"/>
      <c r="Z5" s="24"/>
      <c r="AA5" s="24"/>
      <c r="AB5" s="24"/>
      <c r="AC5" s="24"/>
      <c r="AD5" s="24"/>
      <c r="AE5" s="24"/>
      <c r="AF5" s="24"/>
      <c r="AG5" s="24"/>
      <c r="AH5" s="24"/>
      <c r="AI5" s="24"/>
      <c r="AJ5" s="24"/>
      <c r="AK5" s="27"/>
      <c r="AL5" s="28"/>
      <c r="AM5" s="28"/>
      <c r="AN5" s="31"/>
    </row>
    <row r="6" spans="1:40" s="38" customFormat="1" ht="12" customHeight="1" thickTop="1" thickBot="1" x14ac:dyDescent="0.3">
      <c r="A6" s="80"/>
      <c r="B6" s="36"/>
      <c r="C6" s="37">
        <v>1990</v>
      </c>
      <c r="D6" s="37">
        <v>1991</v>
      </c>
      <c r="E6" s="37">
        <v>1992</v>
      </c>
      <c r="F6" s="37">
        <v>1993</v>
      </c>
      <c r="G6" s="37">
        <v>1994</v>
      </c>
      <c r="H6" s="37">
        <v>1995</v>
      </c>
      <c r="I6" s="37">
        <v>1996</v>
      </c>
      <c r="J6" s="37">
        <v>1997</v>
      </c>
      <c r="K6" s="37">
        <v>1998</v>
      </c>
      <c r="L6" s="37">
        <v>1999</v>
      </c>
      <c r="M6" s="37">
        <v>2000</v>
      </c>
      <c r="N6" s="37">
        <v>2001</v>
      </c>
      <c r="O6" s="37">
        <v>2002</v>
      </c>
      <c r="P6" s="37">
        <v>2003</v>
      </c>
      <c r="Q6" s="37">
        <v>2004</v>
      </c>
      <c r="R6" s="37">
        <v>2005</v>
      </c>
      <c r="S6" s="37">
        <v>2006</v>
      </c>
      <c r="T6" s="37">
        <v>2007</v>
      </c>
      <c r="U6" s="37">
        <v>2008</v>
      </c>
      <c r="V6" s="37">
        <v>2009</v>
      </c>
      <c r="W6" s="37">
        <v>2010</v>
      </c>
      <c r="X6" s="37">
        <v>2011</v>
      </c>
      <c r="Y6" s="37">
        <v>2012</v>
      </c>
      <c r="Z6" s="37">
        <v>2013</v>
      </c>
      <c r="AA6" s="37">
        <v>2014</v>
      </c>
      <c r="AB6" s="37">
        <v>2015</v>
      </c>
      <c r="AC6" s="37">
        <v>2016</v>
      </c>
      <c r="AD6" s="37">
        <v>2017</v>
      </c>
      <c r="AE6" s="37">
        <v>2018</v>
      </c>
      <c r="AF6" s="37">
        <v>2019</v>
      </c>
      <c r="AG6" s="37">
        <v>2020</v>
      </c>
      <c r="AH6" s="37">
        <v>2021</v>
      </c>
      <c r="AI6" s="37" t="s">
        <v>566</v>
      </c>
      <c r="AJ6" s="24"/>
      <c r="AK6" s="27"/>
      <c r="AL6" s="28"/>
      <c r="AM6" s="28"/>
      <c r="AN6" s="31"/>
    </row>
    <row r="7" spans="1:40" s="38" customFormat="1" ht="12" customHeight="1" thickTop="1" x14ac:dyDescent="0.25">
      <c r="A7" s="80"/>
      <c r="B7" s="36"/>
      <c r="C7" s="39"/>
      <c r="D7" s="39"/>
      <c r="E7" s="39"/>
      <c r="F7" s="39"/>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24"/>
      <c r="AK7" s="27"/>
      <c r="AL7" s="28"/>
      <c r="AM7" s="28"/>
      <c r="AN7" s="31"/>
    </row>
    <row r="8" spans="1:40" s="38" customFormat="1" ht="12" customHeight="1" x14ac:dyDescent="0.25">
      <c r="A8" s="98" t="s">
        <v>441</v>
      </c>
      <c r="B8" s="99"/>
      <c r="C8" s="99"/>
      <c r="D8" s="99"/>
      <c r="E8" s="99"/>
      <c r="F8" s="99"/>
      <c r="G8" s="99"/>
      <c r="H8" s="99"/>
      <c r="I8" s="99"/>
      <c r="J8" s="99"/>
      <c r="K8" s="99"/>
      <c r="L8" s="99"/>
      <c r="M8" s="99"/>
      <c r="N8" s="99"/>
      <c r="O8" s="99"/>
      <c r="P8" s="99"/>
      <c r="Q8" s="99"/>
      <c r="R8" s="99"/>
      <c r="S8" s="99"/>
      <c r="T8" s="99"/>
      <c r="U8" s="99"/>
      <c r="V8" s="99"/>
      <c r="W8" s="99"/>
      <c r="X8" s="99"/>
      <c r="Y8" s="99"/>
      <c r="Z8" s="99"/>
      <c r="AA8" s="99"/>
      <c r="AB8" s="99"/>
      <c r="AC8" s="99"/>
      <c r="AD8" s="99"/>
      <c r="AE8" s="99"/>
      <c r="AF8" s="99"/>
      <c r="AG8" s="99"/>
      <c r="AH8" s="99"/>
      <c r="AI8" s="99"/>
      <c r="AJ8" s="24"/>
      <c r="AK8" s="27"/>
      <c r="AL8" s="28"/>
      <c r="AM8" s="28"/>
      <c r="AN8" s="31"/>
    </row>
    <row r="9" spans="1:40" s="38" customFormat="1" ht="12" customHeight="1" x14ac:dyDescent="0.25">
      <c r="A9" s="80"/>
      <c r="B9" s="80"/>
      <c r="C9" s="80"/>
      <c r="D9" s="80"/>
      <c r="E9" s="80"/>
      <c r="F9" s="80"/>
      <c r="G9" s="80"/>
      <c r="H9" s="80"/>
      <c r="I9" s="80"/>
      <c r="J9" s="80"/>
      <c r="K9" s="80"/>
      <c r="L9" s="80"/>
      <c r="M9" s="80"/>
      <c r="N9" s="80"/>
      <c r="O9" s="80"/>
      <c r="P9" s="80"/>
      <c r="Q9" s="80"/>
      <c r="R9" s="80"/>
      <c r="S9" s="80"/>
      <c r="T9" s="80"/>
      <c r="U9" s="80"/>
      <c r="V9" s="80"/>
      <c r="W9" s="80"/>
      <c r="X9" s="80"/>
      <c r="Y9" s="80"/>
      <c r="Z9" s="80"/>
      <c r="AA9" s="80"/>
      <c r="AB9" s="80"/>
      <c r="AC9" s="80"/>
      <c r="AD9" s="80"/>
      <c r="AE9" s="80"/>
      <c r="AF9" s="91"/>
      <c r="AG9" s="92"/>
      <c r="AH9" s="93"/>
      <c r="AI9" s="80"/>
      <c r="AJ9" s="24"/>
      <c r="AK9" s="27"/>
      <c r="AL9" s="28"/>
      <c r="AM9" s="28"/>
      <c r="AN9" s="31"/>
    </row>
    <row r="10" spans="1:40" ht="12" customHeight="1" x14ac:dyDescent="0.25">
      <c r="A10" s="40"/>
      <c r="B10" s="41" t="s">
        <v>4</v>
      </c>
      <c r="C10" s="42">
        <v>1.7687350000000002</v>
      </c>
      <c r="D10" s="42">
        <v>2.5319000000000003</v>
      </c>
      <c r="E10" s="42">
        <v>4.0225410000000004</v>
      </c>
      <c r="F10" s="42">
        <v>5.2954470000000002</v>
      </c>
      <c r="G10" s="42">
        <v>7.2655429999999992</v>
      </c>
      <c r="H10" s="42">
        <v>9.0183380000000017</v>
      </c>
      <c r="I10" s="42">
        <v>9.4856789999999993</v>
      </c>
      <c r="J10" s="42">
        <v>14.158091000000002</v>
      </c>
      <c r="K10" s="42">
        <v>16.949002</v>
      </c>
      <c r="L10" s="42">
        <v>31.140112999999999</v>
      </c>
      <c r="M10" s="42">
        <v>37.015757999999991</v>
      </c>
      <c r="N10" s="42">
        <v>26.343608999999997</v>
      </c>
      <c r="O10" s="42">
        <v>30.618638000000004</v>
      </c>
      <c r="P10" s="42">
        <v>63.269587999999999</v>
      </c>
      <c r="Q10" s="42">
        <v>88.678196</v>
      </c>
      <c r="R10" s="42">
        <v>102.41439600000001</v>
      </c>
      <c r="S10" s="42">
        <v>101.761329</v>
      </c>
      <c r="T10" s="42">
        <v>135.74683099999999</v>
      </c>
      <c r="U10" s="42">
        <v>141.86766900000001</v>
      </c>
      <c r="V10" s="42">
        <v>99.143335999999991</v>
      </c>
      <c r="W10" s="42">
        <v>137.923867</v>
      </c>
      <c r="X10" s="42">
        <v>139.47635600000001</v>
      </c>
      <c r="Y10" s="42">
        <v>137.203239</v>
      </c>
      <c r="Z10" s="42">
        <v>136.644464</v>
      </c>
      <c r="AA10" s="42">
        <v>130.57373999999999</v>
      </c>
      <c r="AB10" s="42">
        <v>123.72444999999999</v>
      </c>
      <c r="AC10" s="42">
        <v>107.305939</v>
      </c>
      <c r="AD10" s="42">
        <v>98.896947000000011</v>
      </c>
      <c r="AE10" s="42">
        <v>101.18605500000002</v>
      </c>
      <c r="AF10" s="42">
        <v>82.094301999999999</v>
      </c>
      <c r="AG10" s="42">
        <v>64.638069000000002</v>
      </c>
      <c r="AH10" s="42">
        <v>91.102257999999992</v>
      </c>
      <c r="AI10" s="42">
        <f>SUM(C10:AH10)</f>
        <v>2279.2644249999998</v>
      </c>
      <c r="AJ10" s="26"/>
      <c r="AK10" s="27"/>
      <c r="AL10" s="28"/>
      <c r="AM10" s="29"/>
      <c r="AN10" s="29"/>
    </row>
    <row r="11" spans="1:40" ht="12" customHeight="1" x14ac:dyDescent="0.25">
      <c r="A11" s="40"/>
      <c r="B11" s="41" t="s">
        <v>6</v>
      </c>
      <c r="C11" s="42">
        <v>11.391112</v>
      </c>
      <c r="D11" s="42">
        <v>18.636067999999995</v>
      </c>
      <c r="E11" s="42">
        <v>21.490046</v>
      </c>
      <c r="F11" s="42">
        <v>35.155615999999995</v>
      </c>
      <c r="G11" s="42">
        <v>57.90120899999998</v>
      </c>
      <c r="H11" s="42">
        <v>64.748809999999992</v>
      </c>
      <c r="I11" s="42">
        <v>77.012369000000021</v>
      </c>
      <c r="J11" s="42">
        <v>92.238752000000019</v>
      </c>
      <c r="K11" s="42">
        <v>132.758588</v>
      </c>
      <c r="L11" s="42">
        <v>210.17625799999999</v>
      </c>
      <c r="M11" s="42">
        <v>243.78452799999997</v>
      </c>
      <c r="N11" s="42">
        <v>200.79413200000002</v>
      </c>
      <c r="O11" s="42">
        <v>241.445999</v>
      </c>
      <c r="P11" s="42">
        <v>278.92502199999996</v>
      </c>
      <c r="Q11" s="42">
        <v>346.42348599999997</v>
      </c>
      <c r="R11" s="42">
        <v>428.444388</v>
      </c>
      <c r="S11" s="42">
        <v>473.77558499999998</v>
      </c>
      <c r="T11" s="42">
        <v>649.90416799999991</v>
      </c>
      <c r="U11" s="42">
        <v>725.81517799999995</v>
      </c>
      <c r="V11" s="42">
        <v>587.23074499999996</v>
      </c>
      <c r="W11" s="42">
        <v>849.76212199999998</v>
      </c>
      <c r="X11" s="42">
        <v>920.58358200000009</v>
      </c>
      <c r="Y11" s="42">
        <v>985.14546400000017</v>
      </c>
      <c r="Z11" s="42">
        <v>1032.6224619999998</v>
      </c>
      <c r="AA11" s="42">
        <v>933.72802200000001</v>
      </c>
      <c r="AB11" s="42">
        <v>1019.652991</v>
      </c>
      <c r="AC11" s="42">
        <v>993.89434200000017</v>
      </c>
      <c r="AD11" s="42">
        <v>1128.7976949999997</v>
      </c>
      <c r="AE11" s="42">
        <v>1901.7389989999997</v>
      </c>
      <c r="AF11" s="42">
        <v>1504.4402919999995</v>
      </c>
      <c r="AG11" s="42">
        <v>1341.7280380000004</v>
      </c>
      <c r="AH11" s="42">
        <v>1677.5532410000005</v>
      </c>
      <c r="AI11" s="42">
        <f t="shared" ref="AI11:AI35" si="0">SUM(C11:AH11)</f>
        <v>19187.699309</v>
      </c>
      <c r="AJ11" s="26"/>
      <c r="AK11" s="27"/>
      <c r="AL11" s="28"/>
      <c r="AM11" s="29"/>
      <c r="AN11" s="29"/>
    </row>
    <row r="12" spans="1:40" ht="12" customHeight="1" x14ac:dyDescent="0.25">
      <c r="A12" s="40"/>
      <c r="B12" s="41" t="s">
        <v>8</v>
      </c>
      <c r="C12" s="42">
        <v>12.695709999999998</v>
      </c>
      <c r="D12" s="42">
        <v>17.291325999999998</v>
      </c>
      <c r="E12" s="42">
        <v>20.519270000000002</v>
      </c>
      <c r="F12" s="42">
        <v>33.841574999999999</v>
      </c>
      <c r="G12" s="42">
        <v>54.083515999999989</v>
      </c>
      <c r="H12" s="42">
        <v>63.645031000000003</v>
      </c>
      <c r="I12" s="42">
        <v>97.631150000000005</v>
      </c>
      <c r="J12" s="42">
        <v>111.52673</v>
      </c>
      <c r="K12" s="42">
        <v>163.12137599999997</v>
      </c>
      <c r="L12" s="42">
        <v>245.27530199999998</v>
      </c>
      <c r="M12" s="42">
        <v>298.46241199999992</v>
      </c>
      <c r="N12" s="42">
        <v>250.802627</v>
      </c>
      <c r="O12" s="42">
        <v>339.79134999999997</v>
      </c>
      <c r="P12" s="42">
        <v>406.3890449999999</v>
      </c>
      <c r="Q12" s="42">
        <v>474.47507300000001</v>
      </c>
      <c r="R12" s="42">
        <v>540.44395300000008</v>
      </c>
      <c r="S12" s="42">
        <v>600.17873800000007</v>
      </c>
      <c r="T12" s="42">
        <v>562.67969999999991</v>
      </c>
      <c r="U12" s="42">
        <v>516.94099199999994</v>
      </c>
      <c r="V12" s="42">
        <v>401.25753700000001</v>
      </c>
      <c r="W12" s="42">
        <v>468.73838599999999</v>
      </c>
      <c r="X12" s="42">
        <v>423.32059800000007</v>
      </c>
      <c r="Y12" s="42">
        <v>447.24981899999995</v>
      </c>
      <c r="Z12" s="42">
        <v>510.89593600000001</v>
      </c>
      <c r="AA12" s="42">
        <v>451.56200100000001</v>
      </c>
      <c r="AB12" s="42">
        <v>432.12120300000004</v>
      </c>
      <c r="AC12" s="42">
        <v>415.93959999999998</v>
      </c>
      <c r="AD12" s="42">
        <v>347.92061299999995</v>
      </c>
      <c r="AE12" s="42">
        <v>400.96851900000001</v>
      </c>
      <c r="AF12" s="42">
        <v>365.97190099999995</v>
      </c>
      <c r="AG12" s="42">
        <v>362.06213400000001</v>
      </c>
      <c r="AH12" s="42">
        <v>522.34136300000011</v>
      </c>
      <c r="AI12" s="42">
        <f t="shared" si="0"/>
        <v>10360.144486000001</v>
      </c>
      <c r="AJ12" s="26"/>
      <c r="AK12" s="27"/>
      <c r="AL12" s="28"/>
      <c r="AM12" s="29"/>
      <c r="AN12" s="29"/>
    </row>
    <row r="13" spans="1:40" ht="12" customHeight="1" x14ac:dyDescent="0.25">
      <c r="A13" s="40"/>
      <c r="B13" s="41" t="s">
        <v>10</v>
      </c>
      <c r="C13" s="42">
        <v>1.5066760000000001</v>
      </c>
      <c r="D13" s="42">
        <v>3.0329420000000002</v>
      </c>
      <c r="E13" s="42">
        <v>4.6338559999999998</v>
      </c>
      <c r="F13" s="42">
        <v>5.1119779999999997</v>
      </c>
      <c r="G13" s="42">
        <v>5.5163630000000001</v>
      </c>
      <c r="H13" s="42">
        <v>5.2021539999999993</v>
      </c>
      <c r="I13" s="42">
        <v>4.7916340000000002</v>
      </c>
      <c r="J13" s="42">
        <v>3.9078479999999995</v>
      </c>
      <c r="K13" s="42">
        <v>4.7341990000000003</v>
      </c>
      <c r="L13" s="42">
        <v>6.3926360000000013</v>
      </c>
      <c r="M13" s="42">
        <v>7.1978670000000005</v>
      </c>
      <c r="N13" s="42">
        <v>7.3356749999999993</v>
      </c>
      <c r="O13" s="42">
        <v>8.557954999999998</v>
      </c>
      <c r="P13" s="42">
        <v>12.532099000000002</v>
      </c>
      <c r="Q13" s="42">
        <v>16.337573000000003</v>
      </c>
      <c r="R13" s="42">
        <v>16.828993999999998</v>
      </c>
      <c r="S13" s="42">
        <v>16.98</v>
      </c>
      <c r="T13" s="42">
        <v>16.001288000000002</v>
      </c>
      <c r="U13" s="42">
        <v>18.080189000000001</v>
      </c>
      <c r="V13" s="42">
        <v>14.776766</v>
      </c>
      <c r="W13" s="42">
        <v>20.175587</v>
      </c>
      <c r="X13" s="42">
        <v>16.749376999999999</v>
      </c>
      <c r="Y13" s="42">
        <v>11.427656000000001</v>
      </c>
      <c r="Z13" s="42">
        <v>11.069051999999999</v>
      </c>
      <c r="AA13" s="42">
        <v>17.171819000000003</v>
      </c>
      <c r="AB13" s="42">
        <v>19.747789000000001</v>
      </c>
      <c r="AC13" s="42">
        <v>27.448011999999999</v>
      </c>
      <c r="AD13" s="42">
        <v>40.247657999999994</v>
      </c>
      <c r="AE13" s="42">
        <v>37.576819</v>
      </c>
      <c r="AF13" s="42">
        <v>29.681500999999997</v>
      </c>
      <c r="AG13" s="42">
        <v>17.573879000000005</v>
      </c>
      <c r="AH13" s="42">
        <v>7.9551400000000001</v>
      </c>
      <c r="AI13" s="42">
        <f t="shared" si="0"/>
        <v>436.28298100000018</v>
      </c>
      <c r="AJ13" s="26"/>
      <c r="AK13" s="27"/>
      <c r="AL13" s="28"/>
      <c r="AM13" s="29"/>
      <c r="AN13" s="29"/>
    </row>
    <row r="14" spans="1:40" ht="12" customHeight="1" x14ac:dyDescent="0.25">
      <c r="A14" s="40"/>
      <c r="B14" s="41" t="s">
        <v>12</v>
      </c>
      <c r="C14" s="42">
        <v>0.678203</v>
      </c>
      <c r="D14" s="42">
        <v>1.556128</v>
      </c>
      <c r="E14" s="42">
        <v>2.719141</v>
      </c>
      <c r="F14" s="42">
        <v>3.8193509999999997</v>
      </c>
      <c r="G14" s="42">
        <v>4.6621379999999997</v>
      </c>
      <c r="H14" s="42">
        <v>4.3228380000000008</v>
      </c>
      <c r="I14" s="42">
        <v>4.8712580000000001</v>
      </c>
      <c r="J14" s="42">
        <v>4.9563769999999998</v>
      </c>
      <c r="K14" s="42">
        <v>7.2230569999999998</v>
      </c>
      <c r="L14" s="42">
        <v>12.762091000000002</v>
      </c>
      <c r="M14" s="42">
        <v>13.863970999999998</v>
      </c>
      <c r="N14" s="42">
        <v>14.600084999999998</v>
      </c>
      <c r="O14" s="42">
        <v>22.680584999999997</v>
      </c>
      <c r="P14" s="42">
        <v>29.402011999999999</v>
      </c>
      <c r="Q14" s="42">
        <v>49.806759000000007</v>
      </c>
      <c r="R14" s="42">
        <v>62.295685000000006</v>
      </c>
      <c r="S14" s="42">
        <v>63.308353999999994</v>
      </c>
      <c r="T14" s="42">
        <v>57.950959999999995</v>
      </c>
      <c r="U14" s="42">
        <v>50.175356000000001</v>
      </c>
      <c r="V14" s="42">
        <v>42.644619999999996</v>
      </c>
      <c r="W14" s="42">
        <v>48.787231000000006</v>
      </c>
      <c r="X14" s="42">
        <v>44.514406999999991</v>
      </c>
      <c r="Y14" s="42">
        <v>44.445821000000002</v>
      </c>
      <c r="Z14" s="42">
        <v>81.683975999999987</v>
      </c>
      <c r="AA14" s="42">
        <v>49.305405999999991</v>
      </c>
      <c r="AB14" s="42">
        <v>45.770955000000001</v>
      </c>
      <c r="AC14" s="42">
        <v>38.367777999999994</v>
      </c>
      <c r="AD14" s="42">
        <v>43.147800000000004</v>
      </c>
      <c r="AE14" s="42">
        <v>41.184764999999999</v>
      </c>
      <c r="AF14" s="42">
        <v>27.209580000000003</v>
      </c>
      <c r="AG14" s="42">
        <v>25.866559000000002</v>
      </c>
      <c r="AH14" s="42">
        <v>32.135592999999993</v>
      </c>
      <c r="AI14" s="42">
        <f t="shared" si="0"/>
        <v>976.71883999999989</v>
      </c>
      <c r="AJ14" s="26"/>
      <c r="AK14" s="27"/>
      <c r="AL14" s="28"/>
      <c r="AM14" s="29"/>
      <c r="AN14" s="29"/>
    </row>
    <row r="15" spans="1:40" ht="12" customHeight="1" x14ac:dyDescent="0.25">
      <c r="A15" s="40"/>
      <c r="B15" s="41" t="s">
        <v>14</v>
      </c>
      <c r="C15" s="42">
        <v>0.72925700000000004</v>
      </c>
      <c r="D15" s="42">
        <v>1.5320849999999999</v>
      </c>
      <c r="E15" s="42">
        <v>2.656155</v>
      </c>
      <c r="F15" s="42">
        <v>5.1429149999999995</v>
      </c>
      <c r="G15" s="42">
        <v>6.6417019999999996</v>
      </c>
      <c r="H15" s="42">
        <v>6.407133</v>
      </c>
      <c r="I15" s="42">
        <v>6.6430829999999998</v>
      </c>
      <c r="J15" s="42">
        <v>7.2863369999999996</v>
      </c>
      <c r="K15" s="42">
        <v>9.7222399999999993</v>
      </c>
      <c r="L15" s="42">
        <v>19.969764999999999</v>
      </c>
      <c r="M15" s="42">
        <v>24.995760000000001</v>
      </c>
      <c r="N15" s="42">
        <v>19.050896000000002</v>
      </c>
      <c r="O15" s="42">
        <v>27.646718999999997</v>
      </c>
      <c r="P15" s="42">
        <v>35.611052999999998</v>
      </c>
      <c r="Q15" s="42">
        <v>57.041767</v>
      </c>
      <c r="R15" s="42">
        <v>75.190403000000003</v>
      </c>
      <c r="S15" s="42">
        <v>72.849013999999997</v>
      </c>
      <c r="T15" s="42">
        <v>140.45326299999999</v>
      </c>
      <c r="U15" s="42">
        <v>142.57559099999997</v>
      </c>
      <c r="V15" s="42">
        <v>107.131996</v>
      </c>
      <c r="W15" s="42">
        <v>138.09465599999999</v>
      </c>
      <c r="X15" s="42">
        <v>123.85036900000001</v>
      </c>
      <c r="Y15" s="42">
        <v>115.55960399999999</v>
      </c>
      <c r="Z15" s="42">
        <v>149.43612200000001</v>
      </c>
      <c r="AA15" s="42">
        <v>90.944618999999989</v>
      </c>
      <c r="AB15" s="42">
        <v>100.139253</v>
      </c>
      <c r="AC15" s="42">
        <v>88.639777000000009</v>
      </c>
      <c r="AD15" s="42">
        <v>97.934274000000002</v>
      </c>
      <c r="AE15" s="42">
        <v>101.449826</v>
      </c>
      <c r="AF15" s="42">
        <v>91.623200000000011</v>
      </c>
      <c r="AG15" s="42">
        <v>95.28709400000001</v>
      </c>
      <c r="AH15" s="42">
        <v>130.62018</v>
      </c>
      <c r="AI15" s="42">
        <f t="shared" si="0"/>
        <v>2092.8561080000004</v>
      </c>
      <c r="AJ15" s="26"/>
      <c r="AK15" s="27"/>
      <c r="AL15" s="28"/>
      <c r="AM15" s="29"/>
      <c r="AN15" s="29"/>
    </row>
    <row r="16" spans="1:40" ht="12" customHeight="1" x14ac:dyDescent="0.25">
      <c r="A16" s="40"/>
      <c r="B16" s="41" t="s">
        <v>16</v>
      </c>
      <c r="C16" s="42">
        <v>0.51245200000000002</v>
      </c>
      <c r="D16" s="42">
        <v>1.088619</v>
      </c>
      <c r="E16" s="42">
        <v>2.8306220000000004</v>
      </c>
      <c r="F16" s="42">
        <v>4.2480570000000002</v>
      </c>
      <c r="G16" s="42">
        <v>5.5937560000000008</v>
      </c>
      <c r="H16" s="42">
        <v>7.8759669999999993</v>
      </c>
      <c r="I16" s="42">
        <v>6.3391439999999992</v>
      </c>
      <c r="J16" s="42">
        <v>7.8165099999999992</v>
      </c>
      <c r="K16" s="42">
        <v>9.5386500000000005</v>
      </c>
      <c r="L16" s="42">
        <v>11.296987</v>
      </c>
      <c r="M16" s="42">
        <v>11.467350999999999</v>
      </c>
      <c r="N16" s="42">
        <v>11.267898000000001</v>
      </c>
      <c r="O16" s="42">
        <v>14.310953</v>
      </c>
      <c r="P16" s="42">
        <v>16.528614999999999</v>
      </c>
      <c r="Q16" s="42">
        <v>22.775496999999998</v>
      </c>
      <c r="R16" s="42">
        <v>27.402803000000002</v>
      </c>
      <c r="S16" s="42">
        <v>30.558339</v>
      </c>
      <c r="T16" s="42">
        <v>33.826324999999997</v>
      </c>
      <c r="U16" s="42">
        <v>34.714272000000001</v>
      </c>
      <c r="V16" s="42">
        <v>25.185642999999999</v>
      </c>
      <c r="W16" s="42">
        <v>32.749110000000002</v>
      </c>
      <c r="X16" s="42">
        <v>29.327612000000002</v>
      </c>
      <c r="Y16" s="42">
        <v>31.614272</v>
      </c>
      <c r="Z16" s="42">
        <v>32.858450000000005</v>
      </c>
      <c r="AA16" s="42">
        <v>37.260863999999998</v>
      </c>
      <c r="AB16" s="42">
        <v>35.916466</v>
      </c>
      <c r="AC16" s="42">
        <v>32.389243</v>
      </c>
      <c r="AD16" s="42">
        <v>48.726371999999998</v>
      </c>
      <c r="AE16" s="42">
        <v>50.841222000000002</v>
      </c>
      <c r="AF16" s="42">
        <v>36.603763000000001</v>
      </c>
      <c r="AG16" s="42">
        <v>34.561758000000005</v>
      </c>
      <c r="AH16" s="42">
        <v>39.114327000000003</v>
      </c>
      <c r="AI16" s="42">
        <f t="shared" si="0"/>
        <v>727.14191899999992</v>
      </c>
      <c r="AJ16" s="26"/>
      <c r="AK16" s="27"/>
      <c r="AL16" s="28"/>
      <c r="AM16" s="29"/>
      <c r="AN16" s="29"/>
    </row>
    <row r="17" spans="1:40" ht="12" customHeight="1" x14ac:dyDescent="0.25">
      <c r="A17" s="40"/>
      <c r="B17" s="41" t="s">
        <v>18</v>
      </c>
      <c r="C17" s="42">
        <v>1.2969E-2</v>
      </c>
      <c r="D17" s="42">
        <v>2.7694E-2</v>
      </c>
      <c r="E17" s="42">
        <v>2.3501000000000005E-2</v>
      </c>
      <c r="F17" s="42">
        <v>0.21872300000000003</v>
      </c>
      <c r="G17" s="42">
        <v>0.20663500000000004</v>
      </c>
      <c r="H17" s="42">
        <v>0.48997999999999992</v>
      </c>
      <c r="I17" s="42">
        <v>7.2534199999999993</v>
      </c>
      <c r="J17" s="42">
        <v>8.2196839999999991</v>
      </c>
      <c r="K17" s="42">
        <v>8.6079270000000001</v>
      </c>
      <c r="L17" s="42">
        <v>13.338777</v>
      </c>
      <c r="M17" s="42">
        <v>22.972591000000001</v>
      </c>
      <c r="N17" s="42">
        <v>15.749934000000001</v>
      </c>
      <c r="O17" s="42">
        <v>23.091182</v>
      </c>
      <c r="P17" s="42">
        <v>21.882419000000002</v>
      </c>
      <c r="Q17" s="42">
        <v>25.022532000000002</v>
      </c>
      <c r="R17" s="42">
        <v>28.684728999999997</v>
      </c>
      <c r="S17" s="42">
        <v>28.337304000000003</v>
      </c>
      <c r="T17" s="42">
        <v>8.3749920000000007</v>
      </c>
      <c r="U17" s="42">
        <v>12.090204</v>
      </c>
      <c r="V17" s="42">
        <v>9.2972669999999997</v>
      </c>
      <c r="W17" s="42">
        <v>15.038093999999999</v>
      </c>
      <c r="X17" s="42">
        <v>12.593001000000001</v>
      </c>
      <c r="Y17" s="42">
        <v>15.315528000000002</v>
      </c>
      <c r="Z17" s="42">
        <v>17.499379000000001</v>
      </c>
      <c r="AA17" s="42">
        <v>16.782663000000003</v>
      </c>
      <c r="AB17" s="42">
        <v>17.852215999999999</v>
      </c>
      <c r="AC17" s="42">
        <v>17.066150999999998</v>
      </c>
      <c r="AD17" s="42">
        <v>22.510531</v>
      </c>
      <c r="AE17" s="42">
        <v>24.934138999999998</v>
      </c>
      <c r="AF17" s="42">
        <v>16.069340999999998</v>
      </c>
      <c r="AG17" s="42">
        <v>14.924364000000002</v>
      </c>
      <c r="AH17" s="42">
        <v>16.708364999999997</v>
      </c>
      <c r="AI17" s="42">
        <f t="shared" si="0"/>
        <v>441.19623600000011</v>
      </c>
      <c r="AJ17" s="26"/>
      <c r="AK17" s="27"/>
      <c r="AL17" s="28"/>
      <c r="AM17" s="29"/>
      <c r="AN17" s="29"/>
    </row>
    <row r="18" spans="1:40" ht="12" customHeight="1" x14ac:dyDescent="0.25">
      <c r="A18" s="40"/>
      <c r="B18" s="41" t="s">
        <v>20</v>
      </c>
      <c r="C18" s="42">
        <v>0.67467699999999997</v>
      </c>
      <c r="D18" s="42">
        <v>0.48316900000000002</v>
      </c>
      <c r="E18" s="42">
        <v>1.0866309999999999</v>
      </c>
      <c r="F18" s="42">
        <v>1.2952969999999999</v>
      </c>
      <c r="G18" s="42">
        <v>2.6213869999999999</v>
      </c>
      <c r="H18" s="42">
        <v>3.9704839999999999</v>
      </c>
      <c r="I18" s="42">
        <v>5.6363969999999997</v>
      </c>
      <c r="J18" s="42">
        <v>8.643319</v>
      </c>
      <c r="K18" s="42">
        <v>10.681411000000001</v>
      </c>
      <c r="L18" s="42">
        <v>11.751849</v>
      </c>
      <c r="M18" s="42">
        <v>21.529387</v>
      </c>
      <c r="N18" s="42">
        <v>13.613336</v>
      </c>
      <c r="O18" s="42">
        <v>14.783037999999999</v>
      </c>
      <c r="P18" s="42">
        <v>17.636562000000001</v>
      </c>
      <c r="Q18" s="42">
        <v>21.806829</v>
      </c>
      <c r="R18" s="42">
        <v>29.831112999999998</v>
      </c>
      <c r="S18" s="42">
        <v>40.705883</v>
      </c>
      <c r="T18" s="42">
        <v>43.541977000000003</v>
      </c>
      <c r="U18" s="42">
        <v>39.363525000000003</v>
      </c>
      <c r="V18" s="42">
        <v>27.030429999999999</v>
      </c>
      <c r="W18" s="42">
        <v>34.646878999999998</v>
      </c>
      <c r="X18" s="42">
        <v>36.810746999999999</v>
      </c>
      <c r="Y18" s="42">
        <v>37.178069999999998</v>
      </c>
      <c r="Z18" s="42">
        <v>36.546455000000002</v>
      </c>
      <c r="AA18" s="42">
        <v>39.476748000000001</v>
      </c>
      <c r="AB18" s="42">
        <v>39.034551</v>
      </c>
      <c r="AC18" s="42">
        <v>38.478053000000003</v>
      </c>
      <c r="AD18" s="42">
        <v>41.733432000000001</v>
      </c>
      <c r="AE18" s="42">
        <v>44.017253999999994</v>
      </c>
      <c r="AF18" s="42">
        <v>33.415919000000002</v>
      </c>
      <c r="AG18" s="42">
        <v>33.295345999999995</v>
      </c>
      <c r="AH18" s="42">
        <v>51.835571999999999</v>
      </c>
      <c r="AI18" s="42">
        <f t="shared" si="0"/>
        <v>783.15572699999996</v>
      </c>
      <c r="AJ18" s="26"/>
      <c r="AK18" s="27"/>
      <c r="AL18" s="28"/>
      <c r="AM18" s="29"/>
      <c r="AN18" s="29"/>
    </row>
    <row r="19" spans="1:40" ht="12" customHeight="1" x14ac:dyDescent="0.25">
      <c r="A19" s="40"/>
      <c r="B19" s="41" t="s">
        <v>22</v>
      </c>
      <c r="C19" s="42">
        <v>0.12113699999999999</v>
      </c>
      <c r="D19" s="42">
        <v>0.128529</v>
      </c>
      <c r="E19" s="42">
        <v>0.64406799999999997</v>
      </c>
      <c r="F19" s="42">
        <v>0.76260799999999995</v>
      </c>
      <c r="G19" s="42">
        <v>0.55731600000000003</v>
      </c>
      <c r="H19" s="42">
        <v>0.55000499999999997</v>
      </c>
      <c r="I19" s="42">
        <v>0.29405500000000001</v>
      </c>
      <c r="J19" s="42">
        <v>0.28862900000000002</v>
      </c>
      <c r="K19" s="42">
        <v>0.32217500000000004</v>
      </c>
      <c r="L19" s="42">
        <v>0.37732199999999999</v>
      </c>
      <c r="M19" s="42">
        <v>0.57143600000000006</v>
      </c>
      <c r="N19" s="42">
        <v>0.46299899999999999</v>
      </c>
      <c r="O19" s="42">
        <v>0.6525160000000001</v>
      </c>
      <c r="P19" s="42">
        <v>0.68628299999999998</v>
      </c>
      <c r="Q19" s="42">
        <v>1.1752560000000001</v>
      </c>
      <c r="R19" s="42">
        <v>1.397305</v>
      </c>
      <c r="S19" s="42">
        <v>1.558565</v>
      </c>
      <c r="T19" s="42">
        <v>2.3964889999999999</v>
      </c>
      <c r="U19" s="42">
        <v>3.3166029999999997</v>
      </c>
      <c r="V19" s="42">
        <v>2.2860519999999998</v>
      </c>
      <c r="W19" s="42">
        <v>3.9468230000000002</v>
      </c>
      <c r="X19" s="42">
        <v>4.7302800000000005</v>
      </c>
      <c r="Y19" s="42">
        <v>4.0813280000000001</v>
      </c>
      <c r="Z19" s="42">
        <v>3.1501989999999997</v>
      </c>
      <c r="AA19" s="42">
        <v>3.0346839999999995</v>
      </c>
      <c r="AB19" s="42">
        <v>3.8529409999999999</v>
      </c>
      <c r="AC19" s="42">
        <v>3.2345790000000001</v>
      </c>
      <c r="AD19" s="42">
        <v>3.6739310000000005</v>
      </c>
      <c r="AE19" s="42">
        <v>2.9282840000000001</v>
      </c>
      <c r="AF19" s="42">
        <v>2.8898139999999999</v>
      </c>
      <c r="AG19" s="42">
        <v>2.5932089999999999</v>
      </c>
      <c r="AH19" s="42">
        <v>3.7205820000000003</v>
      </c>
      <c r="AI19" s="42">
        <f t="shared" si="0"/>
        <v>60.386002000000012</v>
      </c>
      <c r="AJ19" s="26"/>
      <c r="AK19" s="27"/>
      <c r="AL19" s="28"/>
      <c r="AM19" s="29"/>
      <c r="AN19" s="29"/>
    </row>
    <row r="20" spans="1:40" ht="12" customHeight="1" x14ac:dyDescent="0.25">
      <c r="A20" s="40"/>
      <c r="B20" s="41" t="s">
        <v>24</v>
      </c>
      <c r="C20" s="42">
        <v>0.74633899999999997</v>
      </c>
      <c r="D20" s="42">
        <v>1.263846</v>
      </c>
      <c r="E20" s="42">
        <v>1.435435</v>
      </c>
      <c r="F20" s="42">
        <v>2.2303949999999997</v>
      </c>
      <c r="G20" s="42">
        <v>3.5140449999999999</v>
      </c>
      <c r="H20" s="42">
        <v>6.1306029999999998</v>
      </c>
      <c r="I20" s="42">
        <v>6.8578349999999997</v>
      </c>
      <c r="J20" s="42">
        <v>9.2084480000000006</v>
      </c>
      <c r="K20" s="42">
        <v>9.0231349999999999</v>
      </c>
      <c r="L20" s="42">
        <v>14.780944</v>
      </c>
      <c r="M20" s="42">
        <v>20.590816</v>
      </c>
      <c r="N20" s="42">
        <v>13.707951000000001</v>
      </c>
      <c r="O20" s="42">
        <v>13.848846999999999</v>
      </c>
      <c r="P20" s="42">
        <v>16.378034</v>
      </c>
      <c r="Q20" s="42">
        <v>23.103304999999999</v>
      </c>
      <c r="R20" s="42">
        <v>31.184278000000003</v>
      </c>
      <c r="S20" s="42">
        <v>35.543219999999998</v>
      </c>
      <c r="T20" s="42">
        <v>35.506673999999997</v>
      </c>
      <c r="U20" s="42">
        <v>35.476614999999995</v>
      </c>
      <c r="V20" s="42">
        <v>25.711883</v>
      </c>
      <c r="W20" s="42">
        <v>41.820459000000007</v>
      </c>
      <c r="X20" s="42">
        <v>40.863829000000003</v>
      </c>
      <c r="Y20" s="42">
        <v>42.528006000000005</v>
      </c>
      <c r="Z20" s="42">
        <v>45.501421000000001</v>
      </c>
      <c r="AA20" s="42">
        <v>48.899176999999995</v>
      </c>
      <c r="AB20" s="42">
        <v>46.382977000000004</v>
      </c>
      <c r="AC20" s="42">
        <v>50.801337999999994</v>
      </c>
      <c r="AD20" s="42">
        <v>53.170463000000005</v>
      </c>
      <c r="AE20" s="42">
        <v>50.178642999999994</v>
      </c>
      <c r="AF20" s="42">
        <v>43.137847999999998</v>
      </c>
      <c r="AG20" s="42">
        <v>38.832172000000007</v>
      </c>
      <c r="AH20" s="42">
        <v>59.710014999999999</v>
      </c>
      <c r="AI20" s="42">
        <f t="shared" si="0"/>
        <v>868.06899599999997</v>
      </c>
      <c r="AJ20" s="26"/>
      <c r="AK20" s="27"/>
      <c r="AL20" s="28"/>
      <c r="AM20" s="29"/>
      <c r="AN20" s="29"/>
    </row>
    <row r="21" spans="1:40" ht="12" customHeight="1" x14ac:dyDescent="0.25">
      <c r="A21" s="40"/>
      <c r="B21" s="41" t="s">
        <v>26</v>
      </c>
      <c r="C21" s="42">
        <v>0</v>
      </c>
      <c r="D21" s="42">
        <v>0</v>
      </c>
      <c r="E21" s="42">
        <v>0</v>
      </c>
      <c r="F21" s="42">
        <v>0</v>
      </c>
      <c r="G21" s="42">
        <v>1.0189999999999999E-3</v>
      </c>
      <c r="H21" s="42">
        <v>1.1329999999999999E-3</v>
      </c>
      <c r="I21" s="42">
        <v>6.3999999999999997E-5</v>
      </c>
      <c r="J21" s="42">
        <v>6.2969999999999996E-3</v>
      </c>
      <c r="K21" s="42">
        <v>1.6000000000000001E-4</v>
      </c>
      <c r="L21" s="42">
        <v>2.2520000000000001E-3</v>
      </c>
      <c r="M21" s="42">
        <v>1.4109999999999999E-3</v>
      </c>
      <c r="N21" s="42">
        <v>3.4030000000000002E-3</v>
      </c>
      <c r="O21" s="42">
        <v>1.6659999999999999E-3</v>
      </c>
      <c r="P21" s="42">
        <v>4.9249999999999997E-3</v>
      </c>
      <c r="Q21" s="42">
        <v>2.2495999999999999E-2</v>
      </c>
      <c r="R21" s="42">
        <v>3.5570999999999998E-2</v>
      </c>
      <c r="S21" s="42">
        <v>8.6330000000000004E-2</v>
      </c>
      <c r="T21" s="42">
        <v>0.162999</v>
      </c>
      <c r="U21" s="42">
        <v>0.29324899999999998</v>
      </c>
      <c r="V21" s="42">
        <v>0.28199299999999999</v>
      </c>
      <c r="W21" s="42">
        <v>0.347798</v>
      </c>
      <c r="X21" s="42">
        <v>0.257664</v>
      </c>
      <c r="Y21" s="42">
        <v>0.23543700000000001</v>
      </c>
      <c r="Z21" s="42">
        <v>0.25002000000000002</v>
      </c>
      <c r="AA21" s="42">
        <v>0.207813</v>
      </c>
      <c r="AB21" s="42">
        <v>0.205655</v>
      </c>
      <c r="AC21" s="42">
        <v>0.11436</v>
      </c>
      <c r="AD21" s="42">
        <v>0.121153</v>
      </c>
      <c r="AE21" s="42">
        <v>0.118912</v>
      </c>
      <c r="AF21" s="42">
        <v>0.13445000000000001</v>
      </c>
      <c r="AG21" s="42">
        <v>0.36434500000000003</v>
      </c>
      <c r="AH21" s="42">
        <v>0.98957000000000006</v>
      </c>
      <c r="AI21" s="42">
        <f t="shared" si="0"/>
        <v>4.2521450000000005</v>
      </c>
      <c r="AJ21" s="26"/>
      <c r="AK21" s="27"/>
      <c r="AL21" s="28"/>
      <c r="AM21" s="29"/>
      <c r="AN21" s="29"/>
    </row>
    <row r="22" spans="1:40" ht="12" customHeight="1" x14ac:dyDescent="0.25">
      <c r="A22" s="40"/>
      <c r="B22" s="41" t="s">
        <v>28</v>
      </c>
      <c r="C22" s="42">
        <v>0.100729</v>
      </c>
      <c r="D22" s="42">
        <v>0.201129</v>
      </c>
      <c r="E22" s="42">
        <v>0.10424700000000001</v>
      </c>
      <c r="F22" s="42">
        <v>0.131859</v>
      </c>
      <c r="G22" s="42">
        <v>0.45710499999999998</v>
      </c>
      <c r="H22" s="42">
        <v>0.31572699999999998</v>
      </c>
      <c r="I22" s="42">
        <v>0.40434599999999998</v>
      </c>
      <c r="J22" s="42">
        <v>0.73594300000000001</v>
      </c>
      <c r="K22" s="42">
        <v>1.080948</v>
      </c>
      <c r="L22" s="42">
        <v>1.011088</v>
      </c>
      <c r="M22" s="42">
        <v>1.6761740000000001</v>
      </c>
      <c r="N22" s="42">
        <v>1.3063199999999999</v>
      </c>
      <c r="O22" s="42">
        <v>1.4791369999999999</v>
      </c>
      <c r="P22" s="42">
        <v>2.5302159999999998</v>
      </c>
      <c r="Q22" s="42">
        <v>6.3423350000000003</v>
      </c>
      <c r="R22" s="42">
        <v>6.2580309999999999</v>
      </c>
      <c r="S22" s="42">
        <v>14.533104</v>
      </c>
      <c r="T22" s="42">
        <v>11.232939</v>
      </c>
      <c r="U22" s="42">
        <v>12.106166999999999</v>
      </c>
      <c r="V22" s="42">
        <v>9.8907349999999994</v>
      </c>
      <c r="W22" s="42">
        <v>21.858378999999999</v>
      </c>
      <c r="X22" s="42">
        <v>21.464074</v>
      </c>
      <c r="Y22" s="42">
        <v>23.441687000000002</v>
      </c>
      <c r="Z22" s="42">
        <v>22.773417999999999</v>
      </c>
      <c r="AA22" s="42">
        <v>22.528513</v>
      </c>
      <c r="AB22" s="42">
        <v>20.789908</v>
      </c>
      <c r="AC22" s="42">
        <v>21.73161</v>
      </c>
      <c r="AD22" s="42">
        <v>22.155498999999999</v>
      </c>
      <c r="AE22" s="42">
        <v>25.665323999999998</v>
      </c>
      <c r="AF22" s="42">
        <v>17.298825000000001</v>
      </c>
      <c r="AG22" s="42">
        <v>15.816559</v>
      </c>
      <c r="AH22" s="42">
        <v>26.050467999999999</v>
      </c>
      <c r="AI22" s="42">
        <f t="shared" si="0"/>
        <v>333.47254300000003</v>
      </c>
      <c r="AJ22" s="26"/>
      <c r="AK22" s="27"/>
      <c r="AL22" s="28"/>
      <c r="AM22" s="29"/>
      <c r="AN22" s="29"/>
    </row>
    <row r="23" spans="1:40" ht="12" customHeight="1" x14ac:dyDescent="0.25">
      <c r="A23" s="40"/>
      <c r="B23" s="41" t="s">
        <v>30</v>
      </c>
      <c r="C23" s="42">
        <v>0.18894</v>
      </c>
      <c r="D23" s="42">
        <v>0.28658600000000006</v>
      </c>
      <c r="E23" s="42">
        <v>0.31444400000000006</v>
      </c>
      <c r="F23" s="42">
        <v>0.201548</v>
      </c>
      <c r="G23" s="42">
        <v>0.63267399999999996</v>
      </c>
      <c r="H23" s="42">
        <v>2.1894939999999998</v>
      </c>
      <c r="I23" s="42">
        <v>0.86313899999999988</v>
      </c>
      <c r="J23" s="42">
        <v>0.471605</v>
      </c>
      <c r="K23" s="42">
        <v>0.46447900000000003</v>
      </c>
      <c r="L23" s="42">
        <v>0.35216700000000001</v>
      </c>
      <c r="M23" s="42">
        <v>0.46533200000000002</v>
      </c>
      <c r="N23" s="42">
        <v>0.58918599999999999</v>
      </c>
      <c r="O23" s="42">
        <v>3.6921270000000002</v>
      </c>
      <c r="P23" s="42">
        <v>2.9507610000000004</v>
      </c>
      <c r="Q23" s="42">
        <v>0.86709299999999989</v>
      </c>
      <c r="R23" s="42">
        <v>2.0125319999999998</v>
      </c>
      <c r="S23" s="42">
        <v>1.017776</v>
      </c>
      <c r="T23" s="42">
        <v>0.61726100000000006</v>
      </c>
      <c r="U23" s="42">
        <v>0.81168999999999991</v>
      </c>
      <c r="V23" s="42">
        <v>0.975074</v>
      </c>
      <c r="W23" s="42">
        <v>0.59413199999999999</v>
      </c>
      <c r="X23" s="42">
        <v>0.65305299999999999</v>
      </c>
      <c r="Y23" s="42">
        <v>0.423236</v>
      </c>
      <c r="Z23" s="42">
        <v>0.40175</v>
      </c>
      <c r="AA23" s="42">
        <v>0.353794</v>
      </c>
      <c r="AB23" s="42">
        <v>0.32072000000000006</v>
      </c>
      <c r="AC23" s="42">
        <v>0.33075100000000002</v>
      </c>
      <c r="AD23" s="42">
        <v>0.39374299999999995</v>
      </c>
      <c r="AE23" s="42">
        <v>0.46890200000000004</v>
      </c>
      <c r="AF23" s="42">
        <v>0.43719900000000006</v>
      </c>
      <c r="AG23" s="42">
        <v>0.45905699999999994</v>
      </c>
      <c r="AH23" s="42">
        <v>0.61100600000000005</v>
      </c>
      <c r="AI23" s="42">
        <f t="shared" si="0"/>
        <v>25.411250999999996</v>
      </c>
      <c r="AJ23" s="26"/>
      <c r="AK23" s="27"/>
      <c r="AL23" s="28"/>
      <c r="AM23" s="29"/>
      <c r="AN23" s="29"/>
    </row>
    <row r="24" spans="1:40" ht="12" customHeight="1" x14ac:dyDescent="0.25">
      <c r="A24" s="40"/>
      <c r="B24" s="41" t="s">
        <v>32</v>
      </c>
      <c r="C24" s="42">
        <v>3.1812E-2</v>
      </c>
      <c r="D24" s="42">
        <v>4.5659999999999992E-2</v>
      </c>
      <c r="E24" s="42">
        <v>0.238146</v>
      </c>
      <c r="F24" s="42">
        <v>0.362958</v>
      </c>
      <c r="G24" s="42">
        <v>0.96865800000000002</v>
      </c>
      <c r="H24" s="42">
        <v>1.5471140000000001</v>
      </c>
      <c r="I24" s="42">
        <v>4.9265939999999997</v>
      </c>
      <c r="J24" s="42">
        <v>6.7409049999999988</v>
      </c>
      <c r="K24" s="42">
        <v>8.6362249999999978</v>
      </c>
      <c r="L24" s="42">
        <v>12.335712000000003</v>
      </c>
      <c r="M24" s="42">
        <v>15.111472999999998</v>
      </c>
      <c r="N24" s="42">
        <v>13.400626000000001</v>
      </c>
      <c r="O24" s="42">
        <v>15.117153</v>
      </c>
      <c r="P24" s="42">
        <v>16.135075999999998</v>
      </c>
      <c r="Q24" s="42">
        <v>21.640153999999995</v>
      </c>
      <c r="R24" s="42">
        <v>24.511658000000001</v>
      </c>
      <c r="S24" s="42">
        <v>29.204891</v>
      </c>
      <c r="T24" s="42">
        <v>33.025790999999998</v>
      </c>
      <c r="U24" s="42">
        <v>37.173732999999999</v>
      </c>
      <c r="V24" s="42">
        <v>33.031990999999991</v>
      </c>
      <c r="W24" s="42">
        <v>66.062988000000004</v>
      </c>
      <c r="X24" s="42">
        <v>87.565247999999983</v>
      </c>
      <c r="Y24" s="42">
        <v>83.949581000000009</v>
      </c>
      <c r="Z24" s="42">
        <v>86.69636100000001</v>
      </c>
      <c r="AA24" s="42">
        <v>91.45650999999998</v>
      </c>
      <c r="AB24" s="42">
        <v>99.257965000000013</v>
      </c>
      <c r="AC24" s="42">
        <v>83.527408999999992</v>
      </c>
      <c r="AD24" s="42">
        <v>75.693453000000005</v>
      </c>
      <c r="AE24" s="42">
        <v>56.902492000000009</v>
      </c>
      <c r="AF24" s="42">
        <v>36.300728999999997</v>
      </c>
      <c r="AG24" s="42">
        <v>52.141685999999986</v>
      </c>
      <c r="AH24" s="42">
        <v>52.648645000000002</v>
      </c>
      <c r="AI24" s="42">
        <f t="shared" si="0"/>
        <v>1146.3893969999999</v>
      </c>
      <c r="AJ24" s="26"/>
      <c r="AK24" s="27"/>
      <c r="AL24" s="28"/>
      <c r="AM24" s="29"/>
      <c r="AN24" s="29"/>
    </row>
    <row r="25" spans="1:40" ht="12" customHeight="1" x14ac:dyDescent="0.25">
      <c r="A25" s="40"/>
      <c r="B25" s="41" t="s">
        <v>34</v>
      </c>
      <c r="C25" s="42">
        <v>2.9473000000000003E-2</v>
      </c>
      <c r="D25" s="42">
        <v>2.9484E-2</v>
      </c>
      <c r="E25" s="42">
        <v>4.8266000000000003E-2</v>
      </c>
      <c r="F25" s="42">
        <v>0.35072300000000001</v>
      </c>
      <c r="G25" s="42">
        <v>0.50551099999999993</v>
      </c>
      <c r="H25" s="42">
        <v>1.1086469999999999</v>
      </c>
      <c r="I25" s="42">
        <v>7.813599</v>
      </c>
      <c r="J25" s="42">
        <v>9.0245470000000001</v>
      </c>
      <c r="K25" s="42">
        <v>8.8013239999999993</v>
      </c>
      <c r="L25" s="42">
        <v>14.19023</v>
      </c>
      <c r="M25" s="42">
        <v>23.552776999999999</v>
      </c>
      <c r="N25" s="42">
        <v>15.994082000000001</v>
      </c>
      <c r="O25" s="42">
        <v>22.352571000000001</v>
      </c>
      <c r="P25" s="42">
        <v>22.355582999999999</v>
      </c>
      <c r="Q25" s="42">
        <v>23.851926000000002</v>
      </c>
      <c r="R25" s="42">
        <v>27.850923999999999</v>
      </c>
      <c r="S25" s="42">
        <v>28.001981000000001</v>
      </c>
      <c r="T25" s="42">
        <v>6.6414650000000002</v>
      </c>
      <c r="U25" s="42">
        <v>6.5283619999999996</v>
      </c>
      <c r="V25" s="42">
        <v>4.9983070000000005</v>
      </c>
      <c r="W25" s="42">
        <v>8.1298239999999993</v>
      </c>
      <c r="X25" s="42">
        <v>7.6210529999999999</v>
      </c>
      <c r="Y25" s="42">
        <v>7.8321010000000006</v>
      </c>
      <c r="Z25" s="42">
        <v>8.2778029999999987</v>
      </c>
      <c r="AA25" s="42">
        <v>12.068252000000001</v>
      </c>
      <c r="AB25" s="42">
        <v>12.606839000000001</v>
      </c>
      <c r="AC25" s="42">
        <v>16.098445999999999</v>
      </c>
      <c r="AD25" s="42">
        <v>102.74024100000003</v>
      </c>
      <c r="AE25" s="42">
        <v>132.6345</v>
      </c>
      <c r="AF25" s="42">
        <v>83.921856999999989</v>
      </c>
      <c r="AG25" s="42">
        <v>96.731146999999993</v>
      </c>
      <c r="AH25" s="42">
        <v>60.958410000000001</v>
      </c>
      <c r="AI25" s="42">
        <f t="shared" si="0"/>
        <v>773.65025500000002</v>
      </c>
      <c r="AJ25" s="26"/>
      <c r="AK25" s="27"/>
      <c r="AL25" s="28"/>
      <c r="AM25" s="29"/>
      <c r="AN25" s="29"/>
    </row>
    <row r="26" spans="1:40" ht="12" customHeight="1" x14ac:dyDescent="0.25">
      <c r="A26" s="40"/>
      <c r="B26" s="41" t="s">
        <v>36</v>
      </c>
      <c r="C26" s="42">
        <v>1.5931339999999998</v>
      </c>
      <c r="D26" s="42">
        <v>4.6588730000000007</v>
      </c>
      <c r="E26" s="42">
        <v>8.6342050000000015</v>
      </c>
      <c r="F26" s="42">
        <v>17.079818000000003</v>
      </c>
      <c r="G26" s="42">
        <v>24.971219999999999</v>
      </c>
      <c r="H26" s="42">
        <v>34.343185999999996</v>
      </c>
      <c r="I26" s="42">
        <v>96.098500999999999</v>
      </c>
      <c r="J26" s="42">
        <v>146.41273899999999</v>
      </c>
      <c r="K26" s="42">
        <v>216.16454999999996</v>
      </c>
      <c r="L26" s="42">
        <v>368.93981300000002</v>
      </c>
      <c r="M26" s="42">
        <v>470.65683200000001</v>
      </c>
      <c r="N26" s="42">
        <v>408.61958100000004</v>
      </c>
      <c r="O26" s="42">
        <v>567.11232199999995</v>
      </c>
      <c r="P26" s="42">
        <v>741.05652399999997</v>
      </c>
      <c r="Q26" s="42">
        <v>1031.0202379999998</v>
      </c>
      <c r="R26" s="42">
        <v>1159.950548</v>
      </c>
      <c r="S26" s="42">
        <v>1228.8453189999998</v>
      </c>
      <c r="T26" s="42">
        <v>1305.0788749999999</v>
      </c>
      <c r="U26" s="42">
        <v>1396.939177</v>
      </c>
      <c r="V26" s="42">
        <v>1233.8235259999997</v>
      </c>
      <c r="W26" s="42">
        <v>1658.7931249999999</v>
      </c>
      <c r="X26" s="42">
        <v>2084.0616799999998</v>
      </c>
      <c r="Y26" s="42">
        <v>1967.4253539999995</v>
      </c>
      <c r="Z26" s="42">
        <v>1552.6572740000001</v>
      </c>
      <c r="AA26" s="42">
        <v>1596.5406819999998</v>
      </c>
      <c r="AB26" s="42">
        <v>1520.7761529999998</v>
      </c>
      <c r="AC26" s="42">
        <v>1344.3303759999999</v>
      </c>
      <c r="AD26" s="42">
        <v>1202.9800540000001</v>
      </c>
      <c r="AE26" s="42">
        <v>1404.81997</v>
      </c>
      <c r="AF26" s="42">
        <v>1118.8582220000001</v>
      </c>
      <c r="AG26" s="42">
        <v>1342.3506899999995</v>
      </c>
      <c r="AH26" s="42">
        <v>1802.3575390000001</v>
      </c>
      <c r="AI26" s="42">
        <f t="shared" si="0"/>
        <v>29057.950099999998</v>
      </c>
      <c r="AJ26" s="26"/>
      <c r="AK26" s="27"/>
      <c r="AL26" s="28"/>
      <c r="AM26" s="29"/>
      <c r="AN26" s="29"/>
    </row>
    <row r="27" spans="1:40" ht="12" customHeight="1" x14ac:dyDescent="0.25">
      <c r="A27" s="40"/>
      <c r="B27" s="41" t="s">
        <v>38</v>
      </c>
      <c r="C27" s="42">
        <v>7.2369999999999995E-3</v>
      </c>
      <c r="D27" s="42">
        <v>2.1330000000000002E-2</v>
      </c>
      <c r="E27" s="42">
        <v>3.7292000000000006E-2</v>
      </c>
      <c r="F27" s="42">
        <v>2.4898000000000003E-2</v>
      </c>
      <c r="G27" s="42">
        <v>3.8605000000000007E-2</v>
      </c>
      <c r="H27" s="42">
        <v>7.8746999999999998E-2</v>
      </c>
      <c r="I27" s="42">
        <v>6.0292000000000005E-2</v>
      </c>
      <c r="J27" s="42">
        <v>6.786600000000001E-2</v>
      </c>
      <c r="K27" s="42">
        <v>6.339800000000001E-2</v>
      </c>
      <c r="L27" s="42">
        <v>5.7970000000000008E-2</v>
      </c>
      <c r="M27" s="42">
        <v>2.0478070000000002</v>
      </c>
      <c r="N27" s="42">
        <v>0.697434</v>
      </c>
      <c r="O27" s="42">
        <v>0.13292600000000002</v>
      </c>
      <c r="P27" s="42">
        <v>0.20748900000000001</v>
      </c>
      <c r="Q27" s="42">
        <v>1.5650529999999998</v>
      </c>
      <c r="R27" s="42">
        <v>2.324319</v>
      </c>
      <c r="S27" s="42">
        <v>2.5070639999999997</v>
      </c>
      <c r="T27" s="42">
        <v>0.25255</v>
      </c>
      <c r="U27" s="42">
        <v>0.26224199999999998</v>
      </c>
      <c r="V27" s="42">
        <v>0.25818200000000002</v>
      </c>
      <c r="W27" s="42">
        <v>0.36257100000000003</v>
      </c>
      <c r="X27" s="42">
        <v>0.24718099999999998</v>
      </c>
      <c r="Y27" s="42">
        <v>0.273482</v>
      </c>
      <c r="Z27" s="42">
        <v>0.28875099999999998</v>
      </c>
      <c r="AA27" s="42">
        <v>0.33772999999999997</v>
      </c>
      <c r="AB27" s="42">
        <v>0.584457</v>
      </c>
      <c r="AC27" s="42">
        <v>0.47521800000000008</v>
      </c>
      <c r="AD27" s="42">
        <v>0.87166800000000011</v>
      </c>
      <c r="AE27" s="42">
        <v>0.50335700000000005</v>
      </c>
      <c r="AF27" s="42">
        <v>0.30824699999999999</v>
      </c>
      <c r="AG27" s="42">
        <v>0.21244200000000002</v>
      </c>
      <c r="AH27" s="42">
        <v>0.40567900000000001</v>
      </c>
      <c r="AI27" s="42">
        <f t="shared" si="0"/>
        <v>15.583483999999997</v>
      </c>
      <c r="AJ27" s="26"/>
      <c r="AK27" s="27"/>
      <c r="AL27" s="28"/>
      <c r="AM27" s="29"/>
      <c r="AN27" s="29"/>
    </row>
    <row r="28" spans="1:40" ht="12" customHeight="1" x14ac:dyDescent="0.25">
      <c r="A28" s="40"/>
      <c r="B28" s="41" t="s">
        <v>40</v>
      </c>
      <c r="C28" s="42">
        <v>0</v>
      </c>
      <c r="D28" s="42">
        <v>0</v>
      </c>
      <c r="E28" s="42">
        <v>0</v>
      </c>
      <c r="F28" s="42">
        <v>2.9734E-2</v>
      </c>
      <c r="G28" s="42">
        <v>3.6034999999999998E-2</v>
      </c>
      <c r="H28" s="42">
        <v>4.3397999999999999E-2</v>
      </c>
      <c r="I28" s="42">
        <v>0.11387899999999999</v>
      </c>
      <c r="J28" s="42">
        <v>0.13952600000000001</v>
      </c>
      <c r="K28" s="42">
        <v>0.16884199999999999</v>
      </c>
      <c r="L28" s="42">
        <v>0.54956099999999997</v>
      </c>
      <c r="M28" s="42">
        <v>0.73614399999999991</v>
      </c>
      <c r="N28" s="42">
        <v>0.69762599999999997</v>
      </c>
      <c r="O28" s="42">
        <v>0.61577999999999999</v>
      </c>
      <c r="P28" s="42">
        <v>0.71750099999999994</v>
      </c>
      <c r="Q28" s="42">
        <v>1.651165</v>
      </c>
      <c r="R28" s="42">
        <v>2.926053</v>
      </c>
      <c r="S28" s="42">
        <v>4.2997169999999993</v>
      </c>
      <c r="T28" s="42">
        <v>3.67306</v>
      </c>
      <c r="U28" s="42">
        <v>5.6887379999999999</v>
      </c>
      <c r="V28" s="42">
        <v>4.2643909999999998</v>
      </c>
      <c r="W28" s="42">
        <v>5.7455780000000001</v>
      </c>
      <c r="X28" s="42">
        <v>5.5306680000000004</v>
      </c>
      <c r="Y28" s="42">
        <v>6.6451250000000002</v>
      </c>
      <c r="Z28" s="42">
        <v>7.0353910000000006</v>
      </c>
      <c r="AA28" s="42">
        <v>9.0027980000000003</v>
      </c>
      <c r="AB28" s="42">
        <v>9.4039080000000013</v>
      </c>
      <c r="AC28" s="42">
        <v>9.0960470000000004</v>
      </c>
      <c r="AD28" s="42">
        <v>14.421621</v>
      </c>
      <c r="AE28" s="42">
        <v>13.382498</v>
      </c>
      <c r="AF28" s="42">
        <v>6.359197</v>
      </c>
      <c r="AG28" s="42">
        <v>6.5900800000000004</v>
      </c>
      <c r="AH28" s="42">
        <v>9.7223610000000011</v>
      </c>
      <c r="AI28" s="42">
        <f t="shared" si="0"/>
        <v>129.28642199999999</v>
      </c>
      <c r="AJ28" s="26"/>
      <c r="AK28" s="27"/>
      <c r="AL28" s="28"/>
      <c r="AM28" s="29"/>
      <c r="AN28" s="29"/>
    </row>
    <row r="29" spans="1:40" ht="12" customHeight="1" x14ac:dyDescent="0.25">
      <c r="A29" s="40"/>
      <c r="B29" s="41" t="s">
        <v>42</v>
      </c>
      <c r="C29" s="42">
        <v>1.9970150000000004</v>
      </c>
      <c r="D29" s="42">
        <v>2.7609280000000007</v>
      </c>
      <c r="E29" s="42">
        <v>3.9144950000000001</v>
      </c>
      <c r="F29" s="42">
        <v>6.2699160000000003</v>
      </c>
      <c r="G29" s="42">
        <v>9.3940189999999983</v>
      </c>
      <c r="H29" s="42">
        <v>13.908855000000003</v>
      </c>
      <c r="I29" s="42">
        <v>13.207682</v>
      </c>
      <c r="J29" s="42">
        <v>16.089995000000002</v>
      </c>
      <c r="K29" s="42">
        <v>19.683463</v>
      </c>
      <c r="L29" s="42">
        <v>24.671888999999997</v>
      </c>
      <c r="M29" s="42">
        <v>32.649135000000001</v>
      </c>
      <c r="N29" s="42">
        <v>30.740704000000004</v>
      </c>
      <c r="O29" s="42">
        <v>36.621851000000014</v>
      </c>
      <c r="P29" s="42">
        <v>40.94439899999999</v>
      </c>
      <c r="Q29" s="42">
        <v>44.506876999999996</v>
      </c>
      <c r="R29" s="42">
        <v>50.646096999999997</v>
      </c>
      <c r="S29" s="42">
        <v>63.381892999999998</v>
      </c>
      <c r="T29" s="42">
        <v>69.016239999999996</v>
      </c>
      <c r="U29" s="42">
        <v>74.434405999999996</v>
      </c>
      <c r="V29" s="42">
        <v>63.181393</v>
      </c>
      <c r="W29" s="42">
        <v>82.275321999999989</v>
      </c>
      <c r="X29" s="42">
        <v>82.187454999999986</v>
      </c>
      <c r="Y29" s="42">
        <v>78.968078000000006</v>
      </c>
      <c r="Z29" s="42">
        <v>84.213377000000008</v>
      </c>
      <c r="AA29" s="42">
        <v>91.29592599999998</v>
      </c>
      <c r="AB29" s="42">
        <v>100.364767</v>
      </c>
      <c r="AC29" s="42">
        <v>96.560827999999987</v>
      </c>
      <c r="AD29" s="42">
        <v>97.719100999999995</v>
      </c>
      <c r="AE29" s="42">
        <v>100.541043</v>
      </c>
      <c r="AF29" s="42">
        <v>91.10131299999999</v>
      </c>
      <c r="AG29" s="42">
        <v>103.25715600000001</v>
      </c>
      <c r="AH29" s="42">
        <v>161.80282099999999</v>
      </c>
      <c r="AI29" s="42">
        <f t="shared" si="0"/>
        <v>1788.3084389999997</v>
      </c>
      <c r="AJ29" s="26"/>
      <c r="AK29" s="27"/>
      <c r="AL29" s="28"/>
      <c r="AM29" s="29"/>
      <c r="AN29" s="29"/>
    </row>
    <row r="30" spans="1:40" ht="12" customHeight="1" x14ac:dyDescent="0.25">
      <c r="A30" s="40"/>
      <c r="B30" s="41" t="s">
        <v>44</v>
      </c>
      <c r="C30" s="42">
        <v>2.7801980000000004</v>
      </c>
      <c r="D30" s="42">
        <v>4.2313340000000021</v>
      </c>
      <c r="E30" s="42">
        <v>4.285552</v>
      </c>
      <c r="F30" s="42">
        <v>7.8419469999999976</v>
      </c>
      <c r="G30" s="42">
        <v>10.339024000000002</v>
      </c>
      <c r="H30" s="42">
        <v>14.399034</v>
      </c>
      <c r="I30" s="42">
        <v>18.776214000000003</v>
      </c>
      <c r="J30" s="42">
        <v>26.396116999999993</v>
      </c>
      <c r="K30" s="42">
        <v>32.083674999999999</v>
      </c>
      <c r="L30" s="42">
        <v>45.271255999999994</v>
      </c>
      <c r="M30" s="42">
        <v>49.074833000000005</v>
      </c>
      <c r="N30" s="42">
        <v>34.668604999999999</v>
      </c>
      <c r="O30" s="42">
        <v>39.208285999999973</v>
      </c>
      <c r="P30" s="42">
        <v>73.137298999999985</v>
      </c>
      <c r="Q30" s="42">
        <v>97.398830000000004</v>
      </c>
      <c r="R30" s="42">
        <v>110.05245499999998</v>
      </c>
      <c r="S30" s="42">
        <v>103.14713900000004</v>
      </c>
      <c r="T30" s="42">
        <v>145.93420399999999</v>
      </c>
      <c r="U30" s="42">
        <v>148.49191900000005</v>
      </c>
      <c r="V30" s="42">
        <v>102.053172</v>
      </c>
      <c r="W30" s="42">
        <v>140.52622</v>
      </c>
      <c r="X30" s="42">
        <v>142.44978100000009</v>
      </c>
      <c r="Y30" s="42">
        <v>141.21269599999997</v>
      </c>
      <c r="Z30" s="42">
        <v>140.89373400000002</v>
      </c>
      <c r="AA30" s="42">
        <v>136.64115699999999</v>
      </c>
      <c r="AB30" s="42">
        <v>131.93277700000002</v>
      </c>
      <c r="AC30" s="42">
        <v>115.485539</v>
      </c>
      <c r="AD30" s="42">
        <v>108.36989700000001</v>
      </c>
      <c r="AE30" s="42">
        <v>112.19080899999999</v>
      </c>
      <c r="AF30" s="42">
        <v>94.260261999999997</v>
      </c>
      <c r="AG30" s="42">
        <v>80.479150000000018</v>
      </c>
      <c r="AH30" s="42">
        <v>116.085143</v>
      </c>
      <c r="AI30" s="42">
        <f t="shared" si="0"/>
        <v>2530.098258</v>
      </c>
      <c r="AJ30" s="26"/>
      <c r="AK30" s="27"/>
      <c r="AL30" s="28"/>
      <c r="AM30" s="29"/>
      <c r="AN30" s="29"/>
    </row>
    <row r="31" spans="1:40" ht="12" customHeight="1" x14ac:dyDescent="0.25">
      <c r="A31" s="40"/>
      <c r="B31" s="41" t="s">
        <v>46</v>
      </c>
      <c r="C31" s="42">
        <v>1.2464999999999997</v>
      </c>
      <c r="D31" s="42">
        <v>1.3218909999999999</v>
      </c>
      <c r="E31" s="42">
        <v>1.6143839999999998</v>
      </c>
      <c r="F31" s="42">
        <v>2.7988790000000003</v>
      </c>
      <c r="G31" s="42">
        <v>4.5212049999999993</v>
      </c>
      <c r="H31" s="42">
        <v>6.8745350000000007</v>
      </c>
      <c r="I31" s="42">
        <v>9.0969969999999964</v>
      </c>
      <c r="J31" s="42">
        <v>13.049923999999999</v>
      </c>
      <c r="K31" s="42">
        <v>15.330158999999998</v>
      </c>
      <c r="L31" s="42">
        <v>21.888246999999996</v>
      </c>
      <c r="M31" s="42">
        <v>26.305406000000001</v>
      </c>
      <c r="N31" s="42">
        <v>29.147257000000003</v>
      </c>
      <c r="O31" s="42">
        <v>35.290546999999997</v>
      </c>
      <c r="P31" s="42">
        <v>48.063403000000001</v>
      </c>
      <c r="Q31" s="42">
        <v>60.95769600000002</v>
      </c>
      <c r="R31" s="42">
        <v>77.251174999999989</v>
      </c>
      <c r="S31" s="42">
        <v>80.729982999999962</v>
      </c>
      <c r="T31" s="42">
        <v>91.640662000000006</v>
      </c>
      <c r="U31" s="42">
        <v>104.181826</v>
      </c>
      <c r="V31" s="42">
        <v>74.161876000000007</v>
      </c>
      <c r="W31" s="42">
        <v>99.717609999999993</v>
      </c>
      <c r="X31" s="42">
        <v>97.962881999999993</v>
      </c>
      <c r="Y31" s="42">
        <v>102.962215</v>
      </c>
      <c r="Z31" s="42">
        <v>112.34747199999998</v>
      </c>
      <c r="AA31" s="42">
        <v>119.76761499999998</v>
      </c>
      <c r="AB31" s="42">
        <v>137.58228600000001</v>
      </c>
      <c r="AC31" s="42">
        <v>134.644114</v>
      </c>
      <c r="AD31" s="42">
        <v>151.99127799999999</v>
      </c>
      <c r="AE31" s="42">
        <v>167.16136199999997</v>
      </c>
      <c r="AF31" s="42">
        <v>177.60173099999997</v>
      </c>
      <c r="AG31" s="42">
        <v>237.58651</v>
      </c>
      <c r="AH31" s="42">
        <v>411.44131899999996</v>
      </c>
      <c r="AI31" s="42">
        <f t="shared" si="0"/>
        <v>2656.2389459999999</v>
      </c>
      <c r="AJ31" s="26"/>
      <c r="AK31" s="27"/>
      <c r="AL31" s="28"/>
      <c r="AM31" s="29"/>
      <c r="AN31" s="29"/>
    </row>
    <row r="32" spans="1:40" ht="12" customHeight="1" x14ac:dyDescent="0.25">
      <c r="A32" s="40"/>
      <c r="B32" s="41" t="s">
        <v>48</v>
      </c>
      <c r="C32" s="42">
        <v>4.9893069999999993</v>
      </c>
      <c r="D32" s="42">
        <v>7.6813809999999991</v>
      </c>
      <c r="E32" s="42">
        <v>9.4304460000000034</v>
      </c>
      <c r="F32" s="42">
        <v>13.23892</v>
      </c>
      <c r="G32" s="42">
        <v>15.333895000000002</v>
      </c>
      <c r="H32" s="42">
        <v>15.182469999999999</v>
      </c>
      <c r="I32" s="42">
        <v>16.162050999999995</v>
      </c>
      <c r="J32" s="42">
        <v>17.892798999999997</v>
      </c>
      <c r="K32" s="42">
        <v>22.853512000000006</v>
      </c>
      <c r="L32" s="42">
        <v>33.026835999999989</v>
      </c>
      <c r="M32" s="42">
        <v>35.136609999999997</v>
      </c>
      <c r="N32" s="42">
        <v>30.811634000000005</v>
      </c>
      <c r="O32" s="42">
        <v>33.320820000000005</v>
      </c>
      <c r="P32" s="42">
        <v>41.441603000000022</v>
      </c>
      <c r="Q32" s="42">
        <v>45.754003000000004</v>
      </c>
      <c r="R32" s="42">
        <v>41.640662000000006</v>
      </c>
      <c r="S32" s="42">
        <v>39.403392999999994</v>
      </c>
      <c r="T32" s="42">
        <v>37.480758999999999</v>
      </c>
      <c r="U32" s="42">
        <v>34.97654900000002</v>
      </c>
      <c r="V32" s="42">
        <v>34.522321999999996</v>
      </c>
      <c r="W32" s="42">
        <v>36.224356000000014</v>
      </c>
      <c r="X32" s="42">
        <v>34.844512999999992</v>
      </c>
      <c r="Y32" s="42">
        <v>36.370313999999993</v>
      </c>
      <c r="Z32" s="42">
        <v>32.099114000000007</v>
      </c>
      <c r="AA32" s="42">
        <v>35.364886000000006</v>
      </c>
      <c r="AB32" s="42">
        <v>46.135053000000021</v>
      </c>
      <c r="AC32" s="42">
        <v>52.978118000000002</v>
      </c>
      <c r="AD32" s="42">
        <v>52.308200999999976</v>
      </c>
      <c r="AE32" s="42">
        <v>49.198001999999981</v>
      </c>
      <c r="AF32" s="42">
        <v>41.000674000000011</v>
      </c>
      <c r="AG32" s="42">
        <v>36.41501499999999</v>
      </c>
      <c r="AH32" s="42">
        <v>59.022578000000003</v>
      </c>
      <c r="AI32" s="42">
        <f t="shared" si="0"/>
        <v>1042.240796</v>
      </c>
      <c r="AJ32" s="26"/>
      <c r="AK32" s="27"/>
      <c r="AL32" s="28"/>
      <c r="AM32" s="29"/>
      <c r="AN32" s="29"/>
    </row>
    <row r="33" spans="1:40" ht="12" customHeight="1" x14ac:dyDescent="0.25">
      <c r="A33" s="40"/>
      <c r="B33" s="41" t="s">
        <v>50</v>
      </c>
      <c r="C33" s="42">
        <v>0.31569599999999998</v>
      </c>
      <c r="D33" s="42">
        <v>0.50190199999999996</v>
      </c>
      <c r="E33" s="42">
        <v>0.83979700000000002</v>
      </c>
      <c r="F33" s="42">
        <v>1.2331970000000001</v>
      </c>
      <c r="G33" s="42">
        <v>1.8321529999999999</v>
      </c>
      <c r="H33" s="42">
        <v>1.4925200000000001</v>
      </c>
      <c r="I33" s="42">
        <v>1.1014729999999999</v>
      </c>
      <c r="J33" s="42">
        <v>1.2764879999999998</v>
      </c>
      <c r="K33" s="42">
        <v>1.2903880000000001</v>
      </c>
      <c r="L33" s="42">
        <v>2.1436060000000001</v>
      </c>
      <c r="M33" s="42">
        <v>2.7397530000000003</v>
      </c>
      <c r="N33" s="42">
        <v>2.6542999999999997</v>
      </c>
      <c r="O33" s="42">
        <v>2.8154520000000001</v>
      </c>
      <c r="P33" s="42">
        <v>4.4862969999999995</v>
      </c>
      <c r="Q33" s="42">
        <v>6.0718540000000001</v>
      </c>
      <c r="R33" s="42">
        <v>8.1315760000000008</v>
      </c>
      <c r="S33" s="42">
        <v>8.2101399999999991</v>
      </c>
      <c r="T33" s="42">
        <v>7.3401219999999991</v>
      </c>
      <c r="U33" s="42">
        <v>6.51572</v>
      </c>
      <c r="V33" s="42">
        <v>4.0521950000000002</v>
      </c>
      <c r="W33" s="42">
        <v>5.2182300000000001</v>
      </c>
      <c r="X33" s="42">
        <v>5.3998910000000002</v>
      </c>
      <c r="Y33" s="42">
        <v>5.6588690000000001</v>
      </c>
      <c r="Z33" s="42">
        <v>5.9662300000000004</v>
      </c>
      <c r="AA33" s="42">
        <v>6.2234809999999996</v>
      </c>
      <c r="AB33" s="42">
        <v>6.6392050000000005</v>
      </c>
      <c r="AC33" s="42">
        <v>7.8545099999999994</v>
      </c>
      <c r="AD33" s="42">
        <v>7.3264479999999992</v>
      </c>
      <c r="AE33" s="42">
        <v>7.0654320000000004</v>
      </c>
      <c r="AF33" s="42">
        <v>5.4167249999999996</v>
      </c>
      <c r="AG33" s="42">
        <v>5.1426230000000004</v>
      </c>
      <c r="AH33" s="42">
        <v>8.534222999999999</v>
      </c>
      <c r="AI33" s="42">
        <f t="shared" si="0"/>
        <v>141.49049600000001</v>
      </c>
      <c r="AJ33" s="26"/>
      <c r="AK33" s="27"/>
      <c r="AL33" s="28"/>
      <c r="AM33" s="29"/>
      <c r="AN33" s="29"/>
    </row>
    <row r="34" spans="1:40" ht="12" customHeight="1" x14ac:dyDescent="0.25">
      <c r="A34" s="40"/>
      <c r="B34" s="41" t="s">
        <v>52</v>
      </c>
      <c r="C34" s="42">
        <v>2.2437599999999991</v>
      </c>
      <c r="D34" s="42">
        <v>2.1739109999999999</v>
      </c>
      <c r="E34" s="42">
        <v>3.1493040000000003</v>
      </c>
      <c r="F34" s="42">
        <v>4.2989650000000008</v>
      </c>
      <c r="G34" s="42">
        <v>4.4660730000000006</v>
      </c>
      <c r="H34" s="42">
        <v>5.1153270000000006</v>
      </c>
      <c r="I34" s="42">
        <v>5.2703139999999991</v>
      </c>
      <c r="J34" s="42">
        <v>7.0857929999999989</v>
      </c>
      <c r="K34" s="42">
        <v>7.7276090000000002</v>
      </c>
      <c r="L34" s="42">
        <v>13.080228999999999</v>
      </c>
      <c r="M34" s="42">
        <v>18.778029000000004</v>
      </c>
      <c r="N34" s="42">
        <v>19.204245999999998</v>
      </c>
      <c r="O34" s="42">
        <v>23.454917000000002</v>
      </c>
      <c r="P34" s="42">
        <v>34.988755000000012</v>
      </c>
      <c r="Q34" s="42">
        <v>54.969515000000001</v>
      </c>
      <c r="R34" s="42">
        <v>56.400909999999996</v>
      </c>
      <c r="S34" s="42">
        <v>61.793839000000006</v>
      </c>
      <c r="T34" s="42">
        <v>72.86045</v>
      </c>
      <c r="U34" s="42">
        <v>77.420080000000013</v>
      </c>
      <c r="V34" s="42">
        <v>56.793777999999996</v>
      </c>
      <c r="W34" s="42">
        <v>82.958980999999994</v>
      </c>
      <c r="X34" s="42">
        <v>80.962746000000024</v>
      </c>
      <c r="Y34" s="42">
        <v>86.125668000000005</v>
      </c>
      <c r="Z34" s="42">
        <v>89.466430000000003</v>
      </c>
      <c r="AA34" s="42">
        <v>95.20637600000002</v>
      </c>
      <c r="AB34" s="42">
        <v>102.69588499999995</v>
      </c>
      <c r="AC34" s="42">
        <v>98.917522000000034</v>
      </c>
      <c r="AD34" s="42">
        <v>105.81076000000002</v>
      </c>
      <c r="AE34" s="42">
        <v>108.21756499999999</v>
      </c>
      <c r="AF34" s="42">
        <v>83.984890000000021</v>
      </c>
      <c r="AG34" s="42">
        <v>116.95299799999999</v>
      </c>
      <c r="AH34" s="42">
        <v>133.70894199999998</v>
      </c>
      <c r="AI34" s="42">
        <f t="shared" si="0"/>
        <v>1716.2845669999999</v>
      </c>
      <c r="AJ34" s="26"/>
      <c r="AK34" s="27"/>
      <c r="AL34" s="28"/>
      <c r="AM34" s="29"/>
      <c r="AN34" s="29"/>
    </row>
    <row r="35" spans="1:40" ht="12" customHeight="1" x14ac:dyDescent="0.25">
      <c r="A35" s="40"/>
      <c r="B35" s="41" t="s">
        <v>427</v>
      </c>
      <c r="C35" s="42">
        <v>46.361067999999989</v>
      </c>
      <c r="D35" s="42">
        <v>71.48671499999999</v>
      </c>
      <c r="E35" s="42">
        <v>94.671844000000007</v>
      </c>
      <c r="F35" s="42">
        <v>150.98532400000002</v>
      </c>
      <c r="G35" s="42">
        <v>222.06080600000001</v>
      </c>
      <c r="H35" s="42">
        <v>268.96152999999998</v>
      </c>
      <c r="I35" s="42">
        <v>400.71116899999998</v>
      </c>
      <c r="J35" s="42">
        <v>513.64126899999997</v>
      </c>
      <c r="K35" s="42">
        <v>707.03049199999998</v>
      </c>
      <c r="L35" s="42">
        <v>1114.7829000000002</v>
      </c>
      <c r="M35" s="42">
        <v>1381.3835929999996</v>
      </c>
      <c r="N35" s="42">
        <v>1162.2641460000002</v>
      </c>
      <c r="O35" s="42">
        <v>1518.6433370000002</v>
      </c>
      <c r="P35" s="42">
        <v>1928.2605629999998</v>
      </c>
      <c r="Q35" s="42">
        <v>2523.2655079999995</v>
      </c>
      <c r="R35" s="42">
        <v>2914.1105579999994</v>
      </c>
      <c r="S35" s="42">
        <v>3130.7189000000008</v>
      </c>
      <c r="T35" s="42">
        <v>3471.340044</v>
      </c>
      <c r="U35" s="42">
        <v>3626.2400519999992</v>
      </c>
      <c r="V35" s="42">
        <v>2963.9852099999998</v>
      </c>
      <c r="W35" s="42">
        <v>4000.4983280000006</v>
      </c>
      <c r="X35" s="42">
        <v>4444.0280469999998</v>
      </c>
      <c r="Y35" s="42">
        <v>4413.272649999999</v>
      </c>
      <c r="Z35" s="42">
        <v>4201.2750409999999</v>
      </c>
      <c r="AA35" s="42">
        <v>4035.7352759999999</v>
      </c>
      <c r="AB35" s="42">
        <v>4073.4913700000002</v>
      </c>
      <c r="AC35" s="42">
        <v>3795.7096600000009</v>
      </c>
      <c r="AD35" s="42">
        <v>3869.6628329999999</v>
      </c>
      <c r="AE35" s="42">
        <v>4935.8746929999998</v>
      </c>
      <c r="AF35" s="42">
        <v>3990.1217819999997</v>
      </c>
      <c r="AG35" s="42">
        <v>4125.8620800000008</v>
      </c>
      <c r="AH35" s="42">
        <v>5477.1353400000007</v>
      </c>
      <c r="AI35" s="42">
        <f t="shared" si="0"/>
        <v>79573.572128000029</v>
      </c>
      <c r="AJ35" s="26"/>
      <c r="AK35" s="27"/>
      <c r="AL35" s="28"/>
      <c r="AM35" s="29"/>
      <c r="AN35" s="29"/>
    </row>
    <row r="36" spans="1:40" ht="12" customHeight="1" x14ac:dyDescent="0.25">
      <c r="A36" s="40"/>
      <c r="B36" s="41"/>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26"/>
      <c r="AK36" s="27"/>
      <c r="AL36" s="28"/>
      <c r="AM36" s="29"/>
      <c r="AN36" s="29"/>
    </row>
    <row r="37" spans="1:40" ht="12" customHeight="1" x14ac:dyDescent="0.25">
      <c r="A37" s="98" t="s">
        <v>431</v>
      </c>
      <c r="B37" s="99"/>
      <c r="C37" s="99"/>
      <c r="D37" s="99"/>
      <c r="E37" s="99"/>
      <c r="F37" s="99"/>
      <c r="G37" s="99"/>
      <c r="H37" s="99"/>
      <c r="I37" s="99"/>
      <c r="J37" s="99"/>
      <c r="K37" s="99"/>
      <c r="L37" s="99"/>
      <c r="M37" s="99"/>
      <c r="N37" s="99"/>
      <c r="O37" s="99"/>
      <c r="P37" s="99"/>
      <c r="Q37" s="99"/>
      <c r="R37" s="99"/>
      <c r="S37" s="99"/>
      <c r="T37" s="99"/>
      <c r="U37" s="99"/>
      <c r="V37" s="99"/>
      <c r="W37" s="99"/>
      <c r="X37" s="99"/>
      <c r="Y37" s="99"/>
      <c r="Z37" s="99"/>
      <c r="AA37" s="99"/>
      <c r="AB37" s="99"/>
      <c r="AC37" s="99"/>
      <c r="AD37" s="99"/>
      <c r="AE37" s="99"/>
      <c r="AF37" s="99"/>
      <c r="AG37" s="99"/>
      <c r="AH37" s="99"/>
      <c r="AI37" s="99"/>
      <c r="AJ37" s="26"/>
      <c r="AK37" s="27"/>
      <c r="AL37" s="28"/>
      <c r="AM37" s="29"/>
      <c r="AN37" s="29"/>
    </row>
    <row r="38" spans="1:40" ht="12" customHeight="1" x14ac:dyDescent="0.25">
      <c r="A38" s="40"/>
      <c r="B38" s="41"/>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26"/>
      <c r="AK38" s="27"/>
      <c r="AL38" s="28"/>
      <c r="AM38" s="29"/>
      <c r="AN38" s="29"/>
    </row>
    <row r="39" spans="1:40" ht="12" customHeight="1" x14ac:dyDescent="0.25">
      <c r="A39" s="40"/>
      <c r="B39" s="41" t="s">
        <v>4</v>
      </c>
      <c r="C39" s="43">
        <f>IF(C10&gt;0,C10/'C21'!C10*100,"--")</f>
        <v>2.7638579292939842</v>
      </c>
      <c r="D39" s="43">
        <f>IF(D10&gt;0,D10/'C21'!D10*100,"--")</f>
        <v>2.6313494582464165</v>
      </c>
      <c r="E39" s="43">
        <f>IF(E10&gt;0,E10/'C21'!E10*100,"--")</f>
        <v>2.410162115348339</v>
      </c>
      <c r="F39" s="43">
        <f>IF(F10&gt;0,F10/'C21'!F10*100,"--")</f>
        <v>2.8647471934433808</v>
      </c>
      <c r="G39" s="43">
        <f>IF(G10&gt;0,G10/'C21'!G10*100,"--")</f>
        <v>2.7936121474665354</v>
      </c>
      <c r="H39" s="43">
        <f>IF(H10&gt;0,H10/'C21'!H10*100,"--")</f>
        <v>2.7343005849692239</v>
      </c>
      <c r="I39" s="43">
        <f>IF(I10&gt;0,I10/'C21'!I10*100,"--")</f>
        <v>2.525891470082342</v>
      </c>
      <c r="J39" s="43">
        <f>IF(J10&gt;0,J10/'C21'!J10*100,"--")</f>
        <v>2.6789413818866823</v>
      </c>
      <c r="K39" s="43">
        <f>IF(K10&gt;0,K10/'C21'!K10*100,"--")</f>
        <v>2.9647646846046571</v>
      </c>
      <c r="L39" s="43">
        <f>IF(L10&gt;0,L10/'C21'!L10*100,"--")</f>
        <v>4.7994762739252259</v>
      </c>
      <c r="M39" s="43">
        <f>IF(M10&gt;0,M10/'C21'!M10*100,"--")</f>
        <v>5.1595301079722775</v>
      </c>
      <c r="N39" s="43">
        <f>IF(N10&gt;0,N10/'C21'!N10*100,"--")</f>
        <v>4.1106823261270957</v>
      </c>
      <c r="O39" s="43">
        <f>IF(O10&gt;0,O10/'C21'!O10*100,"--")</f>
        <v>3.9032404881937572</v>
      </c>
      <c r="P39" s="43">
        <f>IF(P10&gt;0,P10/'C21'!P10*100,"--")</f>
        <v>3.2140357549587462</v>
      </c>
      <c r="Q39" s="43">
        <f>IF(Q10&gt;0,Q10/'C21'!Q10*100,"--")</f>
        <v>4.0091453957050707</v>
      </c>
      <c r="R39" s="43">
        <f>IF(R10&gt;0,R10/'C21'!R10*100,"--")</f>
        <v>3.8919902067045471</v>
      </c>
      <c r="S39" s="43">
        <f>IF(S10&gt;0,S10/'C21'!S10*100,"--")</f>
        <v>3.575784066718942</v>
      </c>
      <c r="T39" s="43">
        <f>IF(T10&gt;0,T10/'C21'!T10*100,"--")</f>
        <v>3.6969078714092447</v>
      </c>
      <c r="U39" s="43">
        <f>IF(U10&gt;0,U10/'C21'!U10*100,"--")</f>
        <v>3.7212451548159859</v>
      </c>
      <c r="V39" s="43">
        <f>IF(V10&gt;0,V10/'C21'!V10*100,"--")</f>
        <v>3.0854858079275331</v>
      </c>
      <c r="W39" s="43">
        <f>IF(W10&gt;0,W10/'C21'!W10*100,"--")</f>
        <v>3.3183511485463439</v>
      </c>
      <c r="X39" s="43">
        <f>IF(X10&gt;0,X10/'C21'!X10*100,"--")</f>
        <v>3.2296650897464279</v>
      </c>
      <c r="Y39" s="43">
        <f>IF(Y10&gt;0,Y10/'C21'!Y10*100,"--")</f>
        <v>3.3297023002262409</v>
      </c>
      <c r="Z39" s="43">
        <f>IF(Z10&gt;0,Z10/'C21'!Z10*100,"--")</f>
        <v>3.0526049893614964</v>
      </c>
      <c r="AA39" s="43">
        <f>IF(AA10&gt;0,AA10/'C21'!AA10*100,"--")</f>
        <v>2.7909561220665471</v>
      </c>
      <c r="AB39" s="43">
        <f>IF(AB10&gt;0,AB10/'C21'!AB10*100,"--")</f>
        <v>2.8789297817807249</v>
      </c>
      <c r="AC39" s="43">
        <f>IF(AC10&gt;0,AC10/'C21'!AC10*100,"--")</f>
        <v>2.7101087193515472</v>
      </c>
      <c r="AD39" s="43">
        <f>IF(AD10&gt;0,AD10/'C21'!AD10*100,"--")</f>
        <v>2.7004117407476582</v>
      </c>
      <c r="AE39" s="43">
        <f>IF(AE10&gt;0,AE10/'C21'!AE10*100,"--")</f>
        <v>2.9986250470301519</v>
      </c>
      <c r="AF39" s="43">
        <f>IF(AF10&gt;0,AF10/'C21'!AF10*100,"--")</f>
        <v>3.2129013544452549</v>
      </c>
      <c r="AG39" s="43">
        <f>IF(AG10&gt;0,AG10/'C21'!AG10*100,"--")</f>
        <v>4.5562778517279865</v>
      </c>
      <c r="AH39" s="43">
        <f>IF(AH10&gt;0,AH10/'C21'!AH10*100,"--")</f>
        <v>6.3917684403630259</v>
      </c>
      <c r="AI39" s="43">
        <f>IF(AI10&gt;0,AI10/'C21'!AI10*100,"--")</f>
        <v>3.3436207600435681</v>
      </c>
      <c r="AJ39" s="26"/>
      <c r="AK39" s="27"/>
      <c r="AL39" s="28"/>
      <c r="AM39" s="29"/>
      <c r="AN39" s="29"/>
    </row>
    <row r="40" spans="1:40" ht="12" customHeight="1" x14ac:dyDescent="0.25">
      <c r="A40" s="40"/>
      <c r="B40" s="41" t="s">
        <v>6</v>
      </c>
      <c r="C40" s="43">
        <f>IF(C11&gt;0,C11/'C21'!C11*100,"--")</f>
        <v>3.1542278767813592</v>
      </c>
      <c r="D40" s="43">
        <f>IF(D11&gt;0,D11/'C21'!D11*100,"--")</f>
        <v>3.3616470310410089</v>
      </c>
      <c r="E40" s="43">
        <f>IF(E11&gt;0,E11/'C21'!E11*100,"--")</f>
        <v>3.0870130364970993</v>
      </c>
      <c r="F40" s="43">
        <f>IF(F11&gt;0,F11/'C21'!F11*100,"--")</f>
        <v>3.5608430499623167</v>
      </c>
      <c r="G40" s="43">
        <f>IF(G11&gt;0,G11/'C21'!G11*100,"--")</f>
        <v>3.3693807492284655</v>
      </c>
      <c r="H40" s="43">
        <f>IF(H11&gt;0,H11/'C21'!H11*100,"--")</f>
        <v>3.6475390245795962</v>
      </c>
      <c r="I40" s="43">
        <f>IF(I11&gt;0,I11/'C21'!I11*100,"--")</f>
        <v>3.0455585897251432</v>
      </c>
      <c r="J40" s="43">
        <f>IF(J11&gt;0,J11/'C21'!J11*100,"--")</f>
        <v>3.1847286015492187</v>
      </c>
      <c r="K40" s="43">
        <f>IF(K11&gt;0,K11/'C21'!K11*100,"--")</f>
        <v>3.6444743356010694</v>
      </c>
      <c r="L40" s="43">
        <f>IF(L11&gt;0,L11/'C21'!L11*100,"--")</f>
        <v>4.9841923447170045</v>
      </c>
      <c r="M40" s="43">
        <f>IF(M11&gt;0,M11/'C21'!M11*100,"--")</f>
        <v>4.5016239427692213</v>
      </c>
      <c r="N40" s="43">
        <f>IF(N11&gt;0,N11/'C21'!N11*100,"--")</f>
        <v>3.6916055191411736</v>
      </c>
      <c r="O40" s="43">
        <f>IF(O11&gt;0,O11/'C21'!O11*100,"--")</f>
        <v>3.2195145995638343</v>
      </c>
      <c r="P40" s="43">
        <f>IF(P11&gt;0,P11/'C21'!P11*100,"--")</f>
        <v>3.1787960596899638</v>
      </c>
      <c r="Q40" s="43">
        <f>IF(Q11&gt;0,Q11/'C21'!Q11*100,"--")</f>
        <v>2.6737375696177681</v>
      </c>
      <c r="R40" s="43">
        <f>IF(R11&gt;0,R11/'C21'!R11*100,"--")</f>
        <v>2.3668175588225302</v>
      </c>
      <c r="S40" s="43">
        <f>IF(S11&gt;0,S11/'C21'!S11*100,"--")</f>
        <v>2.1181407540324773</v>
      </c>
      <c r="T40" s="43">
        <f>IF(T11&gt;0,T11/'C21'!T11*100,"--")</f>
        <v>2.1171371684424249</v>
      </c>
      <c r="U40" s="43">
        <f>IF(U11&gt;0,U11/'C21'!U11*100,"--")</f>
        <v>2.1997699167523042</v>
      </c>
      <c r="V40" s="43">
        <f>IF(V11&gt;0,V11/'C21'!V11*100,"--")</f>
        <v>1.8382785611183654</v>
      </c>
      <c r="W40" s="43">
        <f>IF(W11&gt;0,W11/'C21'!W11*100,"--")</f>
        <v>2.0270143434715018</v>
      </c>
      <c r="X40" s="43">
        <f>IF(X11&gt;0,X11/'C21'!X11*100,"--")</f>
        <v>1.8466202165104493</v>
      </c>
      <c r="Y40" s="43">
        <f>IF(Y11&gt;0,Y11/'C21'!Y11*100,"--")</f>
        <v>1.6206584917096318</v>
      </c>
      <c r="Z40" s="43">
        <f>IF(Z11&gt;0,Z11/'C21'!Z11*100,"--")</f>
        <v>1.5450862554138469</v>
      </c>
      <c r="AA40" s="43">
        <f>IF(AA11&gt;0,AA11/'C21'!AA11*100,"--")</f>
        <v>1.2834758902913233</v>
      </c>
      <c r="AB40" s="43">
        <f>IF(AB11&gt;0,AB11/'C21'!AB11*100,"--")</f>
        <v>1.3461005589254056</v>
      </c>
      <c r="AC40" s="43">
        <f>IF(AC11&gt;0,AC11/'C21'!AC11*100,"--")</f>
        <v>1.3503602206418603</v>
      </c>
      <c r="AD40" s="43">
        <f>IF(AD11&gt;0,AD11/'C21'!AD11*100,"--")</f>
        <v>1.3318181530074513</v>
      </c>
      <c r="AE40" s="43">
        <f>IF(AE11&gt;0,AE11/'C21'!AE11*100,"--")</f>
        <v>2.277918858336677</v>
      </c>
      <c r="AF40" s="43">
        <f>IF(AF11&gt;0,AF11/'C21'!AF11*100,"--")</f>
        <v>2.2026450077889961</v>
      </c>
      <c r="AG40" s="43">
        <f>IF(AG11&gt;0,AG11/'C21'!AG11*100,"--")</f>
        <v>2.2187320385151592</v>
      </c>
      <c r="AH40" s="43">
        <f>IF(AH11&gt;0,AH11/'C21'!AH11*100,"--")</f>
        <v>2.3963407966300827</v>
      </c>
      <c r="AI40" s="43">
        <f>IF(AI11&gt;0,AI11/'C21'!AI11*100,"--")</f>
        <v>1.9109649691720514</v>
      </c>
      <c r="AJ40" s="26"/>
      <c r="AK40" s="27"/>
      <c r="AL40" s="28"/>
      <c r="AM40" s="29"/>
      <c r="AN40" s="29"/>
    </row>
    <row r="41" spans="1:40" ht="12" customHeight="1" x14ac:dyDescent="0.25">
      <c r="A41" s="40"/>
      <c r="B41" s="41" t="s">
        <v>8</v>
      </c>
      <c r="C41" s="43">
        <f>IF(C12&gt;0,C12/'C21'!C12*100,"--")</f>
        <v>3.7993504733920465</v>
      </c>
      <c r="D41" s="43">
        <f>IF(D12&gt;0,D12/'C21'!D12*100,"--")</f>
        <v>3.8970717275377473</v>
      </c>
      <c r="E41" s="43">
        <f>IF(E12&gt;0,E12/'C21'!E12*100,"--")</f>
        <v>3.5984079144080869</v>
      </c>
      <c r="F41" s="43">
        <f>IF(F12&gt;0,F12/'C21'!F12*100,"--")</f>
        <v>4.1236384844597236</v>
      </c>
      <c r="G41" s="43">
        <f>IF(G12&gt;0,G12/'C21'!G12*100,"--")</f>
        <v>3.6664392557772438</v>
      </c>
      <c r="H41" s="43">
        <f>IF(H12&gt;0,H12/'C21'!H12*100,"--")</f>
        <v>3.377234944761307</v>
      </c>
      <c r="I41" s="43">
        <f>IF(I12&gt;0,I12/'C21'!I12*100,"--")</f>
        <v>3.0277152217563241</v>
      </c>
      <c r="J41" s="43">
        <f>IF(J12&gt;0,J12/'C21'!J12*100,"--")</f>
        <v>3.022276917893902</v>
      </c>
      <c r="K41" s="43">
        <f>IF(K12&gt;0,K12/'C21'!K12*100,"--")</f>
        <v>3.4582250617010555</v>
      </c>
      <c r="L41" s="43">
        <f>IF(L12&gt;0,L12/'C21'!L12*100,"--")</f>
        <v>4.752686558543374</v>
      </c>
      <c r="M41" s="43">
        <f>IF(M12&gt;0,M12/'C21'!M12*100,"--")</f>
        <v>4.4181304580193839</v>
      </c>
      <c r="N41" s="43">
        <f>IF(N12&gt;0,N12/'C21'!N12*100,"--")</f>
        <v>3.6779707086720936</v>
      </c>
      <c r="O41" s="43">
        <f>IF(O12&gt;0,O12/'C21'!O12*100,"--")</f>
        <v>3.5611592325374892</v>
      </c>
      <c r="P41" s="43">
        <f>IF(P12&gt;0,P12/'C21'!P12*100,"--")</f>
        <v>3.748651727832168</v>
      </c>
      <c r="Q41" s="43">
        <f>IF(Q12&gt;0,Q12/'C21'!Q12*100,"--")</f>
        <v>3.1946891567807501</v>
      </c>
      <c r="R41" s="43">
        <f>IF(R12&gt;0,R12/'C21'!R12*100,"--")</f>
        <v>2.7328659177535282</v>
      </c>
      <c r="S41" s="43">
        <f>IF(S12&gt;0,S12/'C21'!S12*100,"--")</f>
        <v>2.5143365135010201</v>
      </c>
      <c r="T41" s="43">
        <f>IF(T12&gt;0,T12/'C21'!T12*100,"--")</f>
        <v>2.4165450885970432</v>
      </c>
      <c r="U41" s="43">
        <f>IF(U12&gt;0,U12/'C21'!U12*100,"--")</f>
        <v>2.2768123060209153</v>
      </c>
      <c r="V41" s="43">
        <f>IF(V12&gt;0,V12/'C21'!V12*100,"--")</f>
        <v>1.8997626701827004</v>
      </c>
      <c r="W41" s="43">
        <f>IF(W12&gt;0,W12/'C21'!W12*100,"--")</f>
        <v>2.0871792991510998</v>
      </c>
      <c r="X41" s="43">
        <f>IF(X12&gt;0,X12/'C21'!X12*100,"--")</f>
        <v>2.2693360403366931</v>
      </c>
      <c r="Y41" s="43">
        <f>IF(Y12&gt;0,Y12/'C21'!Y12*100,"--")</f>
        <v>2.3897789215576073</v>
      </c>
      <c r="Z41" s="43">
        <f>IF(Z12&gt;0,Z12/'C21'!Z12*100,"--")</f>
        <v>2.9011913633240192</v>
      </c>
      <c r="AA41" s="43">
        <f>IF(AA12&gt;0,AA12/'C21'!AA12*100,"--")</f>
        <v>2.4591182276147836</v>
      </c>
      <c r="AB41" s="43">
        <f>IF(AB12&gt;0,AB12/'C21'!AB12*100,"--")</f>
        <v>2.3917959982416628</v>
      </c>
      <c r="AC41" s="43">
        <f>IF(AC12&gt;0,AC12/'C21'!AC12*100,"--")</f>
        <v>2.4372950286614135</v>
      </c>
      <c r="AD41" s="43">
        <f>IF(AD12&gt;0,AD12/'C21'!AD12*100,"--")</f>
        <v>2.2915701349991711</v>
      </c>
      <c r="AE41" s="43">
        <f>IF(AE12&gt;0,AE12/'C21'!AE12*100,"--")</f>
        <v>2.3862256730307845</v>
      </c>
      <c r="AF41" s="43">
        <f>IF(AF12&gt;0,AF12/'C21'!AF12*100,"--")</f>
        <v>2.4643948806693228</v>
      </c>
      <c r="AG41" s="43">
        <f>IF(AG12&gt;0,AG12/'C21'!AG12*100,"--")</f>
        <v>3.0556909629902016</v>
      </c>
      <c r="AH41" s="43">
        <f>IF(AH12&gt;0,AH12/'C21'!AH12*100,"--")</f>
        <v>3.9526417958441544</v>
      </c>
      <c r="AI41" s="43">
        <f>IF(AI12&gt;0,AI12/'C21'!AI12*100,"--")</f>
        <v>2.6929147040318071</v>
      </c>
      <c r="AJ41" s="26"/>
      <c r="AK41" s="27"/>
      <c r="AL41" s="28"/>
      <c r="AM41" s="29"/>
      <c r="AN41" s="29"/>
    </row>
    <row r="42" spans="1:40" ht="12" customHeight="1" x14ac:dyDescent="0.25">
      <c r="A42" s="40"/>
      <c r="B42" s="41" t="s">
        <v>10</v>
      </c>
      <c r="C42" s="43">
        <f>IF(C13&gt;0,C13/'C21'!C13*100,"--")</f>
        <v>3.7072430599978632</v>
      </c>
      <c r="D42" s="43">
        <f>IF(D13&gt;0,D13/'C21'!D13*100,"--")</f>
        <v>3.1500047115956638</v>
      </c>
      <c r="E42" s="43">
        <f>IF(E13&gt;0,E13/'C21'!E13*100,"--")</f>
        <v>2.7962987536773465</v>
      </c>
      <c r="F42" s="43">
        <f>IF(F13&gt;0,F13/'C21'!F13*100,"--")</f>
        <v>2.2714745066502324</v>
      </c>
      <c r="G42" s="43">
        <f>IF(G13&gt;0,G13/'C21'!G13*100,"--")</f>
        <v>2.3881047515728624</v>
      </c>
      <c r="H42" s="43">
        <f>IF(H13&gt;0,H13/'C21'!H13*100,"--")</f>
        <v>2.6030961566112789</v>
      </c>
      <c r="I42" s="43">
        <f>IF(I13&gt;0,I13/'C21'!I13*100,"--")</f>
        <v>2.768833677769925</v>
      </c>
      <c r="J42" s="43">
        <f>IF(J13&gt;0,J13/'C21'!J13*100,"--")</f>
        <v>3.0963900859716662</v>
      </c>
      <c r="K42" s="43">
        <f>IF(K13&gt;0,K13/'C21'!K13*100,"--")</f>
        <v>3.7503987799976013</v>
      </c>
      <c r="L42" s="43">
        <f>IF(L13&gt;0,L13/'C21'!L13*100,"--")</f>
        <v>4.8723009846487875</v>
      </c>
      <c r="M42" s="43">
        <f>IF(M13&gt;0,M13/'C21'!M13*100,"--")</f>
        <v>5.349460006328651</v>
      </c>
      <c r="N42" s="43">
        <f>IF(N13&gt;0,N13/'C21'!N13*100,"--")</f>
        <v>4.3378870293566196</v>
      </c>
      <c r="O42" s="43">
        <f>IF(O13&gt;0,O13/'C21'!O13*100,"--")</f>
        <v>2.3380812505538384</v>
      </c>
      <c r="P42" s="43">
        <f>IF(P13&gt;0,P13/'C21'!P13*100,"--")</f>
        <v>2.7491817651171191</v>
      </c>
      <c r="Q42" s="43">
        <f>IF(Q13&gt;0,Q13/'C21'!Q13*100,"--")</f>
        <v>1.7022532683398039</v>
      </c>
      <c r="R42" s="43">
        <f>IF(R13&gt;0,R13/'C21'!R13*100,"--")</f>
        <v>1.6890670621588137</v>
      </c>
      <c r="S42" s="43">
        <f>IF(S13&gt;0,S13/'C21'!S13*100,"--")</f>
        <v>1.3450392463322103</v>
      </c>
      <c r="T42" s="43">
        <f>IF(T13&gt;0,T13/'C21'!T13*100,"--")</f>
        <v>1.4906211990414149</v>
      </c>
      <c r="U42" s="43">
        <f>IF(U13&gt;0,U13/'C21'!U13*100,"--")</f>
        <v>1.5895146546422312</v>
      </c>
      <c r="V42" s="43">
        <f>IF(V13&gt;0,V13/'C21'!V13*100,"--")</f>
        <v>1.7481451430254817</v>
      </c>
      <c r="W42" s="43">
        <f>IF(W13&gt;0,W13/'C21'!W13*100,"--")</f>
        <v>2.5210798566866721</v>
      </c>
      <c r="X42" s="43">
        <f>IF(X13&gt;0,X13/'C21'!X13*100,"--")</f>
        <v>1.6999010960755945</v>
      </c>
      <c r="Y42" s="43">
        <f>IF(Y13&gt;0,Y13/'C21'!Y13*100,"--")</f>
        <v>0.91155153781933751</v>
      </c>
      <c r="Z42" s="43">
        <f>IF(Z13&gt;0,Z13/'C21'!Z13*100,"--")</f>
        <v>0.76138860136498476</v>
      </c>
      <c r="AA42" s="43">
        <f>IF(AA13&gt;0,AA13/'C21'!AA13*100,"--")</f>
        <v>0.78232721434214869</v>
      </c>
      <c r="AB42" s="43">
        <f>IF(AB13&gt;0,AB13/'C21'!AB13*100,"--")</f>
        <v>0.69841729374673989</v>
      </c>
      <c r="AC42" s="43">
        <f>IF(AC13&gt;0,AC13/'C21'!AC13*100,"--")</f>
        <v>0.88573534229539219</v>
      </c>
      <c r="AD42" s="43">
        <f>IF(AD13&gt;0,AD13/'C21'!AD13*100,"--")</f>
        <v>0.77362623313853152</v>
      </c>
      <c r="AE42" s="43">
        <f>IF(AE13&gt;0,AE13/'C21'!AE13*100,"--")</f>
        <v>0.80866151189946855</v>
      </c>
      <c r="AF42" s="43">
        <f>IF(AF13&gt;0,AF13/'C21'!AF13*100,"--")</f>
        <v>1.1820971827974061</v>
      </c>
      <c r="AG42" s="43">
        <f>IF(AG13&gt;0,AG13/'C21'!AG13*100,"--")</f>
        <v>1.9276989092412367</v>
      </c>
      <c r="AH42" s="43">
        <f>IF(AH13&gt;0,AH13/'C21'!AH13*100,"--")</f>
        <v>1.4023722319206227</v>
      </c>
      <c r="AI42" s="43">
        <f>IF(AI13&gt;0,AI13/'C21'!AI13*100,"--")</f>
        <v>1.2335181031954456</v>
      </c>
      <c r="AJ42" s="26"/>
      <c r="AK42" s="27"/>
      <c r="AL42" s="28"/>
      <c r="AM42" s="29"/>
      <c r="AN42" s="29"/>
    </row>
    <row r="43" spans="1:40" ht="12" customHeight="1" x14ac:dyDescent="0.25">
      <c r="A43" s="40"/>
      <c r="B43" s="41" t="s">
        <v>12</v>
      </c>
      <c r="C43" s="43">
        <f>IF(C14&gt;0,C14/'C21'!C14*100,"--")</f>
        <v>6.1346851410749723</v>
      </c>
      <c r="D43" s="43">
        <f>IF(D14&gt;0,D14/'C21'!D14*100,"--")</f>
        <v>6.7740978066178528</v>
      </c>
      <c r="E43" s="43">
        <f>IF(E14&gt;0,E14/'C21'!E14*100,"--")</f>
        <v>5.3011564558411131</v>
      </c>
      <c r="F43" s="43">
        <f>IF(F14&gt;0,F14/'C21'!F14*100,"--")</f>
        <v>5.8512793866866213</v>
      </c>
      <c r="G43" s="43">
        <f>IF(G14&gt;0,G14/'C21'!G14*100,"--")</f>
        <v>4.7945758353928287</v>
      </c>
      <c r="H43" s="43">
        <f>IF(H14&gt;0,H14/'C21'!H14*100,"--")</f>
        <v>4.0187893017437286</v>
      </c>
      <c r="I43" s="43">
        <f>IF(I14&gt;0,I14/'C21'!I14*100,"--")</f>
        <v>3.4320640272695075</v>
      </c>
      <c r="J43" s="43">
        <f>IF(J14&gt;0,J14/'C21'!J14*100,"--")</f>
        <v>3.9580359358972492</v>
      </c>
      <c r="K43" s="43">
        <f>IF(K14&gt;0,K14/'C21'!K14*100,"--")</f>
        <v>4.1132390195892272</v>
      </c>
      <c r="L43" s="43">
        <f>IF(L14&gt;0,L14/'C21'!L14*100,"--")</f>
        <v>4.5566552286819251</v>
      </c>
      <c r="M43" s="43">
        <f>IF(M14&gt;0,M14/'C21'!M14*100,"--")</f>
        <v>4.3156238073566238</v>
      </c>
      <c r="N43" s="43">
        <f>IF(N14&gt;0,N14/'C21'!N14*100,"--")</f>
        <v>4.1554127383931103</v>
      </c>
      <c r="O43" s="43">
        <f>IF(O14&gt;0,O14/'C21'!O14*100,"--")</f>
        <v>3.8874130221912653</v>
      </c>
      <c r="P43" s="43">
        <f>IF(P14&gt;0,P14/'C21'!P14*100,"--")</f>
        <v>3.9362441907488224</v>
      </c>
      <c r="Q43" s="43">
        <f>IF(Q14&gt;0,Q14/'C21'!Q14*100,"--")</f>
        <v>4.4322110129998151</v>
      </c>
      <c r="R43" s="43">
        <f>IF(R14&gt;0,R14/'C21'!R14*100,"--")</f>
        <v>4.0650112810277879</v>
      </c>
      <c r="S43" s="43">
        <f>IF(S14&gt;0,S14/'C21'!S14*100,"--")</f>
        <v>3.1669088802160648</v>
      </c>
      <c r="T43" s="43">
        <f>IF(T14&gt;0,T14/'C21'!T14*100,"--")</f>
        <v>2.8973138970371193</v>
      </c>
      <c r="U43" s="43">
        <f>IF(U14&gt;0,U14/'C21'!U14*100,"--")</f>
        <v>2.6922135586775626</v>
      </c>
      <c r="V43" s="43">
        <f>IF(V14&gt;0,V14/'C21'!V14*100,"--")</f>
        <v>3.1648521011544224</v>
      </c>
      <c r="W43" s="43">
        <f>IF(W14&gt;0,W14/'C21'!W14*100,"--")</f>
        <v>2.849789029517134</v>
      </c>
      <c r="X43" s="43">
        <f>IF(X14&gt;0,X14/'C21'!X14*100,"--")</f>
        <v>2.5143686943591428</v>
      </c>
      <c r="Y43" s="43">
        <f>IF(Y14&gt;0,Y14/'C21'!Y14*100,"--")</f>
        <v>2.4454505184574877</v>
      </c>
      <c r="Z43" s="43">
        <f>IF(Z14&gt;0,Z14/'C21'!Z14*100,"--")</f>
        <v>4.5567476809362653</v>
      </c>
      <c r="AA43" s="43">
        <f>IF(AA14&gt;0,AA14/'C21'!AA14*100,"--")</f>
        <v>2.5239628759769177</v>
      </c>
      <c r="AB43" s="43">
        <f>IF(AB14&gt;0,AB14/'C21'!AB14*100,"--")</f>
        <v>2.1467448425129092</v>
      </c>
      <c r="AC43" s="43">
        <f>IF(AC14&gt;0,AC14/'C21'!AC14*100,"--")</f>
        <v>1.9643425388117353</v>
      </c>
      <c r="AD43" s="43">
        <f>IF(AD14&gt;0,AD14/'C21'!AD14*100,"--")</f>
        <v>2.5258987944361544</v>
      </c>
      <c r="AE43" s="43">
        <f>IF(AE14&gt;0,AE14/'C21'!AE14*100,"--")</f>
        <v>2.654326160341113</v>
      </c>
      <c r="AF43" s="43">
        <f>IF(AF14&gt;0,AF14/'C21'!AF14*100,"--")</f>
        <v>2.0359207463842863</v>
      </c>
      <c r="AG43" s="43">
        <f>IF(AG14&gt;0,AG14/'C21'!AG14*100,"--")</f>
        <v>2.4628992986554024</v>
      </c>
      <c r="AH43" s="43">
        <f>IF(AH14&gt;0,AH14/'C21'!AH14*100,"--")</f>
        <v>2.6487298229300533</v>
      </c>
      <c r="AI43" s="43">
        <f>IF(AI14&gt;0,AI14/'C21'!AI14*100,"--")</f>
        <v>2.9652445363231141</v>
      </c>
      <c r="AJ43" s="26"/>
      <c r="AK43" s="27"/>
      <c r="AL43" s="28"/>
      <c r="AM43" s="29"/>
      <c r="AN43" s="29"/>
    </row>
    <row r="44" spans="1:40" ht="12" customHeight="1" x14ac:dyDescent="0.25">
      <c r="A44" s="40"/>
      <c r="B44" s="41" t="s">
        <v>14</v>
      </c>
      <c r="C44" s="43">
        <f>IF(C15&gt;0,C15/'C21'!C15*100,"--")</f>
        <v>4.6489631429532396</v>
      </c>
      <c r="D44" s="43">
        <f>IF(D15&gt;0,D15/'C21'!D15*100,"--")</f>
        <v>5.6918311893558258</v>
      </c>
      <c r="E44" s="43">
        <f>IF(E15&gt;0,E15/'C21'!E15*100,"--")</f>
        <v>5.0395202641495578</v>
      </c>
      <c r="F44" s="43">
        <f>IF(F15&gt;0,F15/'C21'!F15*100,"--")</f>
        <v>5.2558116205861403</v>
      </c>
      <c r="G44" s="43">
        <f>IF(G15&gt;0,G15/'C21'!G15*100,"--")</f>
        <v>3.9573195437181012</v>
      </c>
      <c r="H44" s="43">
        <f>IF(H15&gt;0,H15/'C21'!H15*100,"--")</f>
        <v>3.8234208446488753</v>
      </c>
      <c r="I44" s="43">
        <f>IF(I15&gt;0,I15/'C21'!I15*100,"--")</f>
        <v>3.2007149738411678</v>
      </c>
      <c r="J44" s="43">
        <f>IF(J15&gt;0,J15/'C21'!J15*100,"--")</f>
        <v>3.7970939754333966</v>
      </c>
      <c r="K44" s="43">
        <f>IF(K15&gt;0,K15/'C21'!K15*100,"--")</f>
        <v>3.7474850705799914</v>
      </c>
      <c r="L44" s="43">
        <f>IF(L15&gt;0,L15/'C21'!L15*100,"--")</f>
        <v>4.795109430271145</v>
      </c>
      <c r="M44" s="43">
        <f>IF(M15&gt;0,M15/'C21'!M15*100,"--")</f>
        <v>4.584441093142706</v>
      </c>
      <c r="N44" s="43">
        <f>IF(N15&gt;0,N15/'C21'!N15*100,"--")</f>
        <v>3.9430915253975169</v>
      </c>
      <c r="O44" s="43">
        <f>IF(O15&gt;0,O15/'C21'!O15*100,"--")</f>
        <v>3.8101309289616978</v>
      </c>
      <c r="P44" s="43">
        <f>IF(P15&gt;0,P15/'C21'!P15*100,"--")</f>
        <v>3.9486613404877065</v>
      </c>
      <c r="Q44" s="43">
        <f>IF(Q15&gt;0,Q15/'C21'!Q15*100,"--")</f>
        <v>4.1829336698853883</v>
      </c>
      <c r="R44" s="43">
        <f>IF(R15&gt;0,R15/'C21'!R15*100,"--")</f>
        <v>4.0702853320550805</v>
      </c>
      <c r="S44" s="43">
        <f>IF(S15&gt;0,S15/'C21'!S15*100,"--")</f>
        <v>3.3009848300951052</v>
      </c>
      <c r="T44" s="43">
        <f>IF(T15&gt;0,T15/'C21'!T15*100,"--")</f>
        <v>2.5053741962333569</v>
      </c>
      <c r="U44" s="43">
        <f>IF(U15&gt;0,U15/'C21'!U15*100,"--")</f>
        <v>2.4578167449315536</v>
      </c>
      <c r="V44" s="43">
        <f>IF(V15&gt;0,V15/'C21'!V15*100,"--")</f>
        <v>2.086779251341059</v>
      </c>
      <c r="W44" s="43">
        <f>IF(W15&gt;0,W15/'C21'!W15*100,"--")</f>
        <v>2.2639338623620882</v>
      </c>
      <c r="X44" s="43">
        <f>IF(X15&gt;0,X15/'C21'!X15*100,"--")</f>
        <v>2.2742435406083024</v>
      </c>
      <c r="Y44" s="43">
        <f>IF(Y15&gt;0,Y15/'C21'!Y15*100,"--")</f>
        <v>2.1643965893245247</v>
      </c>
      <c r="Z44" s="43">
        <f>IF(Z15&gt;0,Z15/'C21'!Z15*100,"--")</f>
        <v>3.195125473211053</v>
      </c>
      <c r="AA44" s="43">
        <f>IF(AA15&gt;0,AA15/'C21'!AA15*100,"--")</f>
        <v>1.9366665460737362</v>
      </c>
      <c r="AB44" s="43">
        <f>IF(AB15&gt;0,AB15/'C21'!AB15*100,"--")</f>
        <v>1.8818790627667064</v>
      </c>
      <c r="AC44" s="43">
        <f>IF(AC15&gt;0,AC15/'C21'!AC15*100,"--")</f>
        <v>1.782854739118803</v>
      </c>
      <c r="AD44" s="43">
        <f>IF(AD15&gt;0,AD15/'C21'!AD15*100,"--")</f>
        <v>1.7970513674501125</v>
      </c>
      <c r="AE44" s="43">
        <f>IF(AE15&gt;0,AE15/'C21'!AE15*100,"--")</f>
        <v>1.7819727857260663</v>
      </c>
      <c r="AF44" s="43">
        <f>IF(AF15&gt;0,AF15/'C21'!AF15*100,"--")</f>
        <v>1.7647942615188026</v>
      </c>
      <c r="AG44" s="43">
        <f>IF(AG15&gt;0,AG15/'C21'!AG15*100,"--")</f>
        <v>2.2162543333349944</v>
      </c>
      <c r="AH44" s="43">
        <f>IF(AH15&gt;0,AH15/'C21'!AH15*100,"--")</f>
        <v>2.7789960879318367</v>
      </c>
      <c r="AI44" s="43">
        <f>IF(AI15&gt;0,AI15/'C21'!AI15*100,"--")</f>
        <v>2.3754554904534007</v>
      </c>
      <c r="AJ44" s="26"/>
      <c r="AK44" s="27"/>
      <c r="AL44" s="28"/>
      <c r="AM44" s="29"/>
      <c r="AN44" s="29"/>
    </row>
    <row r="45" spans="1:40" ht="12" customHeight="1" x14ac:dyDescent="0.25">
      <c r="A45" s="40"/>
      <c r="B45" s="41" t="s">
        <v>16</v>
      </c>
      <c r="C45" s="43">
        <f>IF(C16&gt;0,C16/'C21'!C16*100,"--")</f>
        <v>2.594495438297904</v>
      </c>
      <c r="D45" s="43">
        <f>IF(D16&gt;0,D16/'C21'!D16*100,"--")</f>
        <v>3.5128750302159735</v>
      </c>
      <c r="E45" s="43">
        <f>IF(E16&gt;0,E16/'C21'!E16*100,"--")</f>
        <v>3.7061089204193598</v>
      </c>
      <c r="F45" s="43">
        <f>IF(F16&gt;0,F16/'C21'!F16*100,"--")</f>
        <v>3.4791582584383174</v>
      </c>
      <c r="G45" s="43">
        <f>IF(G16&gt;0,G16/'C21'!G16*100,"--")</f>
        <v>3.4823329912085561</v>
      </c>
      <c r="H45" s="43">
        <f>IF(H16&gt;0,H16/'C21'!H16*100,"--")</f>
        <v>3.8737875955587873</v>
      </c>
      <c r="I45" s="43">
        <f>IF(I16&gt;0,I16/'C21'!I16*100,"--")</f>
        <v>3.1094676385643982</v>
      </c>
      <c r="J45" s="43">
        <f>IF(J16&gt;0,J16/'C21'!J16*100,"--")</f>
        <v>3.1908339689581582</v>
      </c>
      <c r="K45" s="43">
        <f>IF(K16&gt;0,K16/'C21'!K16*100,"--")</f>
        <v>3.1278493608676379</v>
      </c>
      <c r="L45" s="43">
        <f>IF(L16&gt;0,L16/'C21'!L16*100,"--")</f>
        <v>3.3525645584427304</v>
      </c>
      <c r="M45" s="43">
        <f>IF(M16&gt;0,M16/'C21'!M16*100,"--")</f>
        <v>2.8784026248501484</v>
      </c>
      <c r="N45" s="43">
        <f>IF(N16&gt;0,N16/'C21'!N16*100,"--")</f>
        <v>3.1764495738900065</v>
      </c>
      <c r="O45" s="43">
        <f>IF(O16&gt;0,O16/'C21'!O16*100,"--")</f>
        <v>3.4528627412028343</v>
      </c>
      <c r="P45" s="43">
        <f>IF(P16&gt;0,P16/'C21'!P16*100,"--")</f>
        <v>3.3573255298460523</v>
      </c>
      <c r="Q45" s="43">
        <f>IF(Q16&gt;0,Q16/'C21'!Q16*100,"--")</f>
        <v>3.6481379888758227</v>
      </c>
      <c r="R45" s="43">
        <f>IF(R16&gt;0,R16/'C21'!R16*100,"--")</f>
        <v>3.7870921326315017</v>
      </c>
      <c r="S45" s="43">
        <f>IF(S16&gt;0,S16/'C21'!S16*100,"--")</f>
        <v>3.9218181053399719</v>
      </c>
      <c r="T45" s="43">
        <f>IF(T16&gt;0,T16/'C21'!T16*100,"--")</f>
        <v>4.0888135487701138</v>
      </c>
      <c r="U45" s="43">
        <f>IF(U16&gt;0,U16/'C21'!U16*100,"--")</f>
        <v>4.1149838775604621</v>
      </c>
      <c r="V45" s="43">
        <f>IF(V16&gt;0,V16/'C21'!V16*100,"--")</f>
        <v>3.6211140216574669</v>
      </c>
      <c r="W45" s="43">
        <f>IF(W16&gt;0,W16/'C21'!W16*100,"--")</f>
        <v>3.6796610873297615</v>
      </c>
      <c r="X45" s="43">
        <f>IF(X16&gt;0,X16/'C21'!X16*100,"--")</f>
        <v>2.9939686954278812</v>
      </c>
      <c r="Y45" s="43">
        <f>IF(Y16&gt;0,Y16/'C21'!Y16*100,"--")</f>
        <v>3.1973670767313154</v>
      </c>
      <c r="Z45" s="43">
        <f>IF(Z16&gt;0,Z16/'C21'!Z16*100,"--")</f>
        <v>2.9444266701669304</v>
      </c>
      <c r="AA45" s="43">
        <f>IF(AA16&gt;0,AA16/'C21'!AA16*100,"--")</f>
        <v>2.899979831753936</v>
      </c>
      <c r="AB45" s="43">
        <f>IF(AB16&gt;0,AB16/'C21'!AB16*100,"--")</f>
        <v>2.7437267209083718</v>
      </c>
      <c r="AC45" s="43">
        <f>IF(AC16&gt;0,AC16/'C21'!AC16*100,"--")</f>
        <v>2.4707877313302284</v>
      </c>
      <c r="AD45" s="43">
        <f>IF(AD16&gt;0,AD16/'C21'!AD16*100,"--")</f>
        <v>2.5247976479076386</v>
      </c>
      <c r="AE45" s="43">
        <f>IF(AE16&gt;0,AE16/'C21'!AE16*100,"--")</f>
        <v>2.8638397614763171</v>
      </c>
      <c r="AF45" s="43">
        <f>IF(AF16&gt;0,AF16/'C21'!AF16*100,"--")</f>
        <v>2.9061716034114231</v>
      </c>
      <c r="AG45" s="43">
        <f>IF(AG16&gt;0,AG16/'C21'!AG16*100,"--")</f>
        <v>3.3783311286103221</v>
      </c>
      <c r="AH45" s="43">
        <f>IF(AH16&gt;0,AH16/'C21'!AH16*100,"--")</f>
        <v>4.4891635465917172</v>
      </c>
      <c r="AI45" s="43">
        <f>IF(AI16&gt;0,AI16/'C21'!AI16*100,"--")</f>
        <v>3.2180899037370514</v>
      </c>
      <c r="AJ45" s="26"/>
      <c r="AK45" s="27"/>
      <c r="AL45" s="28"/>
      <c r="AM45" s="29"/>
      <c r="AN45" s="29"/>
    </row>
    <row r="46" spans="1:40" ht="12" customHeight="1" x14ac:dyDescent="0.25">
      <c r="A46" s="40"/>
      <c r="B46" s="41" t="s">
        <v>18</v>
      </c>
      <c r="C46" s="43">
        <f>IF(C17&gt;0,C17/'C21'!C17*100,"--")</f>
        <v>2.0866249416761864</v>
      </c>
      <c r="D46" s="43">
        <f>IF(D17&gt;0,D17/'C21'!D17*100,"--")</f>
        <v>3.0580188799042429</v>
      </c>
      <c r="E46" s="43">
        <f>IF(E17&gt;0,E17/'C21'!E17*100,"--")</f>
        <v>4.6868144579082154</v>
      </c>
      <c r="F46" s="43">
        <f>IF(F17&gt;0,F17/'C21'!F17*100,"--")</f>
        <v>14.711464992143949</v>
      </c>
      <c r="G46" s="43">
        <f>IF(G17&gt;0,G17/'C21'!G17*100,"--")</f>
        <v>7.2342021074359639</v>
      </c>
      <c r="H46" s="43">
        <f>IF(H17&gt;0,H17/'C21'!H17*100,"--")</f>
        <v>6.2941451142273381</v>
      </c>
      <c r="I46" s="43">
        <f>IF(I17&gt;0,I17/'C21'!I17*100,"--")</f>
        <v>2.6718532907799122</v>
      </c>
      <c r="J46" s="43">
        <f>IF(J17&gt;0,J17/'C21'!J17*100,"--")</f>
        <v>3.1815820347502495</v>
      </c>
      <c r="K46" s="43">
        <f>IF(K17&gt;0,K17/'C21'!K17*100,"--")</f>
        <v>3.1048142753818899</v>
      </c>
      <c r="L46" s="43">
        <f>IF(L17&gt;0,L17/'C21'!L17*100,"--")</f>
        <v>5.1798680315785628</v>
      </c>
      <c r="M46" s="43">
        <f>IF(M17&gt;0,M17/'C21'!M17*100,"--")</f>
        <v>5.3308799261860598</v>
      </c>
      <c r="N46" s="43">
        <f>IF(N17&gt;0,N17/'C21'!N17*100,"--")</f>
        <v>3.959435511245927</v>
      </c>
      <c r="O46" s="43">
        <f>IF(O17&gt;0,O17/'C21'!O17*100,"--")</f>
        <v>4.6396609344590862</v>
      </c>
      <c r="P46" s="43">
        <f>IF(P17&gt;0,P17/'C21'!P17*100,"--")</f>
        <v>4.4983079197267024</v>
      </c>
      <c r="Q46" s="43">
        <f>IF(Q17&gt;0,Q17/'C21'!Q17*100,"--")</f>
        <v>4.1136124431109176</v>
      </c>
      <c r="R46" s="43">
        <f>IF(R17&gt;0,R17/'C21'!R17*100,"--")</f>
        <v>4.4929809701529129</v>
      </c>
      <c r="S46" s="43">
        <f>IF(S17&gt;0,S17/'C21'!S17*100,"--")</f>
        <v>3.8114033071793063</v>
      </c>
      <c r="T46" s="43">
        <f>IF(T17&gt;0,T17/'C21'!T17*100,"--")</f>
        <v>3.8163244095568629</v>
      </c>
      <c r="U46" s="43">
        <f>IF(U17&gt;0,U17/'C21'!U17*100,"--")</f>
        <v>4.2433686629170539</v>
      </c>
      <c r="V46" s="43">
        <f>IF(V17&gt;0,V17/'C21'!V17*100,"--")</f>
        <v>4.024751044890083</v>
      </c>
      <c r="W46" s="43">
        <f>IF(W17&gt;0,W17/'C21'!W17*100,"--")</f>
        <v>4.0578806563873169</v>
      </c>
      <c r="X46" s="43">
        <f>IF(X17&gt;0,X17/'C21'!X17*100,"--")</f>
        <v>3.1580963813070975</v>
      </c>
      <c r="Y46" s="43">
        <f>IF(Y17&gt;0,Y17/'C21'!Y17*100,"--")</f>
        <v>3.5058286059461494</v>
      </c>
      <c r="Z46" s="43">
        <f>IF(Z17&gt;0,Z17/'C21'!Z17*100,"--")</f>
        <v>3.6796647959582272</v>
      </c>
      <c r="AA46" s="43">
        <f>IF(AA17&gt;0,AA17/'C21'!AA17*100,"--")</f>
        <v>3.1010458716792129</v>
      </c>
      <c r="AB46" s="43">
        <f>IF(AB17&gt;0,AB17/'C21'!AB17*100,"--")</f>
        <v>3.5830263442256536</v>
      </c>
      <c r="AC46" s="43">
        <f>IF(AC17&gt;0,AC17/'C21'!AC17*100,"--")</f>
        <v>3.6757316652956349</v>
      </c>
      <c r="AD46" s="43">
        <f>IF(AD17&gt;0,AD17/'C21'!AD17*100,"--")</f>
        <v>3.2468257477500937</v>
      </c>
      <c r="AE46" s="43">
        <f>IF(AE17&gt;0,AE17/'C21'!AE17*100,"--")</f>
        <v>3.1364949993593259</v>
      </c>
      <c r="AF46" s="43">
        <f>IF(AF17&gt;0,AF17/'C21'!AF17*100,"--")</f>
        <v>2.7967776409903458</v>
      </c>
      <c r="AG46" s="43">
        <f>IF(AG17&gt;0,AG17/'C21'!AG17*100,"--")</f>
        <v>3.1227368543313423</v>
      </c>
      <c r="AH46" s="43">
        <f>IF(AH17&gt;0,AH17/'C21'!AH17*100,"--")</f>
        <v>2.4917940852540301</v>
      </c>
      <c r="AI46" s="43">
        <f>IF(AI17&gt;0,AI17/'C21'!AI17*100,"--")</f>
        <v>3.6723523349313134</v>
      </c>
      <c r="AJ46" s="26"/>
      <c r="AK46" s="27"/>
      <c r="AL46" s="28"/>
      <c r="AM46" s="29"/>
      <c r="AN46" s="29"/>
    </row>
    <row r="47" spans="1:40" ht="12" customHeight="1" x14ac:dyDescent="0.25">
      <c r="A47" s="40"/>
      <c r="B47" s="41" t="s">
        <v>20</v>
      </c>
      <c r="C47" s="43">
        <f>IF(C18&gt;0,C18/'C21'!C18*100,"--")</f>
        <v>7.0184623998050952</v>
      </c>
      <c r="D47" s="43">
        <f>IF(D18&gt;0,D18/'C21'!D18*100,"--")</f>
        <v>6.257545605177933</v>
      </c>
      <c r="E47" s="43">
        <f>IF(E18&gt;0,E18/'C21'!E18*100,"--")</f>
        <v>5.547219705187926</v>
      </c>
      <c r="F47" s="43">
        <f>IF(F18&gt;0,F18/'C21'!F18*100,"--")</f>
        <v>6.1036301062476088</v>
      </c>
      <c r="G47" s="43">
        <f>IF(G18&gt;0,G18/'C21'!G18*100,"--")</f>
        <v>7.1613835651852087</v>
      </c>
      <c r="H47" s="43">
        <f>IF(H18&gt;0,H18/'C21'!H18*100,"--")</f>
        <v>6.9743244056000258</v>
      </c>
      <c r="I47" s="43">
        <f>IF(I18&gt;0,I18/'C21'!I18*100,"--")</f>
        <v>6.0899595245023104</v>
      </c>
      <c r="J47" s="43">
        <f>IF(J18&gt;0,J18/'C21'!J18*100,"--")</f>
        <v>5.7542616197691903</v>
      </c>
      <c r="K47" s="43">
        <f>IF(K18&gt;0,K18/'C21'!K18*100,"--")</f>
        <v>6.2628515881836266</v>
      </c>
      <c r="L47" s="43">
        <f>IF(L18&gt;0,L18/'C21'!L18*100,"--")</f>
        <v>6.5654376985561331</v>
      </c>
      <c r="M47" s="43">
        <f>IF(M18&gt;0,M18/'C21'!M18*100,"--")</f>
        <v>6.8443856109356824</v>
      </c>
      <c r="N47" s="43">
        <f>IF(N18&gt;0,N18/'C21'!N18*100,"--")</f>
        <v>5.2553636818018639</v>
      </c>
      <c r="O47" s="43">
        <f>IF(O18&gt;0,O18/'C21'!O18*100,"--")</f>
        <v>5.4185062114420601</v>
      </c>
      <c r="P47" s="43">
        <f>IF(P18&gt;0,P18/'C21'!P18*100,"--")</f>
        <v>5.5135420842781464</v>
      </c>
      <c r="Q47" s="43">
        <f>IF(Q18&gt;0,Q18/'C21'!Q18*100,"--")</f>
        <v>5.7140237675381389</v>
      </c>
      <c r="R47" s="43">
        <f>IF(R18&gt;0,R18/'C21'!R18*100,"--")</f>
        <v>6.1279498216585599</v>
      </c>
      <c r="S47" s="43">
        <f>IF(S18&gt;0,S18/'C21'!S18*100,"--")</f>
        <v>5.9372618273247229</v>
      </c>
      <c r="T47" s="43">
        <f>IF(T18&gt;0,T18/'C21'!T18*100,"--")</f>
        <v>6.0399066059215594</v>
      </c>
      <c r="U47" s="43">
        <f>IF(U18&gt;0,U18/'C21'!U18*100,"--")</f>
        <v>5.9985567356853782</v>
      </c>
      <c r="V47" s="43">
        <f>IF(V18&gt;0,V18/'C21'!V18*100,"--")</f>
        <v>5.5372633138495031</v>
      </c>
      <c r="W47" s="43">
        <f>IF(W18&gt;0,W18/'C21'!W18*100,"--")</f>
        <v>5.361015946010558</v>
      </c>
      <c r="X47" s="43">
        <f>IF(X18&gt;0,X18/'C21'!X18*100,"--")</f>
        <v>5.1882664299493317</v>
      </c>
      <c r="Y47" s="43">
        <f>IF(Y18&gt;0,Y18/'C21'!Y18*100,"--")</f>
        <v>4.871708614737976</v>
      </c>
      <c r="Z47" s="43">
        <f>IF(Z18&gt;0,Z18/'C21'!Z18*100,"--")</f>
        <v>4.4343617082546869</v>
      </c>
      <c r="AA47" s="43">
        <f>IF(AA18&gt;0,AA18/'C21'!AA18*100,"--")</f>
        <v>4.5165676354142743</v>
      </c>
      <c r="AB47" s="43">
        <f>IF(AB18&gt;0,AB18/'C21'!AB18*100,"--")</f>
        <v>4.2408722599935809</v>
      </c>
      <c r="AC47" s="43">
        <f>IF(AC18&gt;0,AC18/'C21'!AC18*100,"--")</f>
        <v>4.2135087712827897</v>
      </c>
      <c r="AD47" s="43">
        <f>IF(AD18&gt;0,AD18/'C21'!AD18*100,"--")</f>
        <v>4.4913920751557308</v>
      </c>
      <c r="AE47" s="43">
        <f>IF(AE18&gt;0,AE18/'C21'!AE18*100,"--")</f>
        <v>4.4065140204772488</v>
      </c>
      <c r="AF47" s="43">
        <f>IF(AF18&gt;0,AF18/'C21'!AF18*100,"--")</f>
        <v>4.3531961943890387</v>
      </c>
      <c r="AG47" s="43">
        <f>IF(AG18&gt;0,AG18/'C21'!AG18*100,"--")</f>
        <v>5.0937469484879347</v>
      </c>
      <c r="AH47" s="43">
        <f>IF(AH18&gt;0,AH18/'C21'!AH18*100,"--")</f>
        <v>6.1887244613957968</v>
      </c>
      <c r="AI47" s="43">
        <f>IF(AI18&gt;0,AI18/'C21'!AI18*100,"--")</f>
        <v>5.1634424261750373</v>
      </c>
      <c r="AJ47" s="26"/>
      <c r="AK47" s="27"/>
      <c r="AL47" s="28"/>
      <c r="AM47" s="29"/>
      <c r="AN47" s="29"/>
    </row>
    <row r="48" spans="1:40" ht="12" customHeight="1" x14ac:dyDescent="0.25">
      <c r="A48" s="40"/>
      <c r="B48" s="41" t="s">
        <v>22</v>
      </c>
      <c r="C48" s="43">
        <f>IF(C19&gt;0,C19/'C21'!C19*100,"--")</f>
        <v>4.5198096364548803</v>
      </c>
      <c r="D48" s="43">
        <f>IF(D19&gt;0,D19/'C21'!D19*100,"--")</f>
        <v>3.7881094348620192</v>
      </c>
      <c r="E48" s="43">
        <f>IF(E19&gt;0,E19/'C21'!E19*100,"--")</f>
        <v>7.4895816847430643</v>
      </c>
      <c r="F48" s="43">
        <f>IF(F19&gt;0,F19/'C21'!F19*100,"--")</f>
        <v>5.4209016572317239</v>
      </c>
      <c r="G48" s="43">
        <f>IF(G19&gt;0,G19/'C21'!G19*100,"--")</f>
        <v>5.1519047218028211</v>
      </c>
      <c r="H48" s="43">
        <f>IF(H19&gt;0,H19/'C21'!H19*100,"--")</f>
        <v>5.4900126099452367</v>
      </c>
      <c r="I48" s="43">
        <f>IF(I19&gt;0,I19/'C21'!I19*100,"--")</f>
        <v>4.8854671909199139</v>
      </c>
      <c r="J48" s="43">
        <f>IF(J19&gt;0,J19/'C21'!J19*100,"--")</f>
        <v>4.7673885247637315</v>
      </c>
      <c r="K48" s="43">
        <f>IF(K19&gt;0,K19/'C21'!K19*100,"--")</f>
        <v>4.9905819079691316</v>
      </c>
      <c r="L48" s="43">
        <f>IF(L19&gt;0,L19/'C21'!L19*100,"--")</f>
        <v>5.3952594263542126</v>
      </c>
      <c r="M48" s="43">
        <f>IF(M19&gt;0,M19/'C21'!M19*100,"--")</f>
        <v>6.7331074337825161</v>
      </c>
      <c r="N48" s="43">
        <f>IF(N19&gt;0,N19/'C21'!N19*100,"--")</f>
        <v>5.3441353585841771</v>
      </c>
      <c r="O48" s="43">
        <f>IF(O19&gt;0,O19/'C21'!O19*100,"--")</f>
        <v>6.8165946423611166</v>
      </c>
      <c r="P48" s="43">
        <f>IF(P19&gt;0,P19/'C21'!P19*100,"--")</f>
        <v>6.0549062939676439</v>
      </c>
      <c r="Q48" s="43">
        <f>IF(Q19&gt;0,Q19/'C21'!Q19*100,"--")</f>
        <v>5.778922776923312</v>
      </c>
      <c r="R48" s="43">
        <f>IF(R19&gt;0,R19/'C21'!R19*100,"--")</f>
        <v>6.0858112429657689</v>
      </c>
      <c r="S48" s="43">
        <f>IF(S19&gt;0,S19/'C21'!S19*100,"--")</f>
        <v>4.481289319984584</v>
      </c>
      <c r="T48" s="43">
        <f>IF(T19&gt;0,T19/'C21'!T19*100,"--")</f>
        <v>3.8810928112745868</v>
      </c>
      <c r="U48" s="43">
        <f>IF(U19&gt;0,U19/'C21'!U19*100,"--")</f>
        <v>4.1768277297888838</v>
      </c>
      <c r="V48" s="43">
        <f>IF(V19&gt;0,V19/'C21'!V19*100,"--")</f>
        <v>3.7752944340643637</v>
      </c>
      <c r="W48" s="43">
        <f>IF(W19&gt;0,W19/'C21'!W19*100,"--")</f>
        <v>5.1694932414652977</v>
      </c>
      <c r="X48" s="43">
        <f>IF(X19&gt;0,X19/'C21'!X19*100,"--")</f>
        <v>4.5971009734373069</v>
      </c>
      <c r="Y48" s="43">
        <f>IF(Y19&gt;0,Y19/'C21'!Y19*100,"--")</f>
        <v>3.5741673430781362</v>
      </c>
      <c r="Z48" s="43">
        <f>IF(Z19&gt;0,Z19/'C21'!Z19*100,"--")</f>
        <v>3.9003045103478886</v>
      </c>
      <c r="AA48" s="43">
        <f>IF(AA19&gt;0,AA19/'C21'!AA19*100,"--")</f>
        <v>3.9310606440190847</v>
      </c>
      <c r="AB48" s="43">
        <f>IF(AB19&gt;0,AB19/'C21'!AB19*100,"--")</f>
        <v>3.9782705250513661</v>
      </c>
      <c r="AC48" s="43">
        <f>IF(AC19&gt;0,AC19/'C21'!AC19*100,"--")</f>
        <v>3.6343714943694185</v>
      </c>
      <c r="AD48" s="43">
        <f>IF(AD19&gt;0,AD19/'C21'!AD19*100,"--")</f>
        <v>3.9177220268567354</v>
      </c>
      <c r="AE48" s="43">
        <f>IF(AE19&gt;0,AE19/'C21'!AE19*100,"--")</f>
        <v>3.8209472143755563</v>
      </c>
      <c r="AF48" s="43">
        <f>IF(AF19&gt;0,AF19/'C21'!AF19*100,"--")</f>
        <v>4.4936631927585093</v>
      </c>
      <c r="AG48" s="43">
        <f>IF(AG19&gt;0,AG19/'C21'!AG19*100,"--")</f>
        <v>4.381937780045229</v>
      </c>
      <c r="AH48" s="43">
        <f>IF(AH19&gt;0,AH19/'C21'!AH19*100,"--")</f>
        <v>5.7651008029017845</v>
      </c>
      <c r="AI48" s="43">
        <f>IF(AI19&gt;0,AI19/'C21'!AI19*100,"--")</f>
        <v>4.3486103834001852</v>
      </c>
      <c r="AJ48" s="26"/>
      <c r="AK48" s="27"/>
      <c r="AL48" s="28"/>
      <c r="AM48" s="29"/>
      <c r="AN48" s="29"/>
    </row>
    <row r="49" spans="1:40" ht="12" customHeight="1" x14ac:dyDescent="0.25">
      <c r="A49" s="40"/>
      <c r="B49" s="41" t="s">
        <v>24</v>
      </c>
      <c r="C49" s="43">
        <f>IF(C20&gt;0,C20/'C21'!C20*100,"--")</f>
        <v>3.93269317864881</v>
      </c>
      <c r="D49" s="43">
        <f>IF(D20&gt;0,D20/'C21'!D20*100,"--")</f>
        <v>4.4847931020019454</v>
      </c>
      <c r="E49" s="43">
        <f>IF(E20&gt;0,E20/'C21'!E20*100,"--")</f>
        <v>4.2542204934147145</v>
      </c>
      <c r="F49" s="43">
        <f>IF(F20&gt;0,F20/'C21'!F20*100,"--")</f>
        <v>4.604419525986498</v>
      </c>
      <c r="G49" s="43">
        <f>IF(G20&gt;0,G20/'C21'!G20*100,"--")</f>
        <v>4.4709905579206923</v>
      </c>
      <c r="H49" s="43">
        <f>IF(H20&gt;0,H20/'C21'!H20*100,"--")</f>
        <v>4.3012129553514793</v>
      </c>
      <c r="I49" s="43">
        <f>IF(I20&gt;0,I20/'C21'!I20*100,"--")</f>
        <v>3.9402456845385814</v>
      </c>
      <c r="J49" s="43">
        <f>IF(J20&gt;0,J20/'C21'!J20*100,"--")</f>
        <v>4.1424784364639349</v>
      </c>
      <c r="K49" s="43">
        <f>IF(K20&gt;0,K20/'C21'!K20*100,"--")</f>
        <v>4.0748719489632617</v>
      </c>
      <c r="L49" s="43">
        <f>IF(L20&gt;0,L20/'C21'!L20*100,"--")</f>
        <v>5.8834892910376908</v>
      </c>
      <c r="M49" s="43">
        <f>IF(M20&gt;0,M20/'C21'!M20*100,"--")</f>
        <v>5.8485776950539963</v>
      </c>
      <c r="N49" s="43">
        <f>IF(N20&gt;0,N20/'C21'!N20*100,"--")</f>
        <v>5.0642961951774907</v>
      </c>
      <c r="O49" s="43">
        <f>IF(O20&gt;0,O20/'C21'!O20*100,"--")</f>
        <v>4.8140480988612078</v>
      </c>
      <c r="P49" s="43">
        <f>IF(P20&gt;0,P20/'C21'!P20*100,"--")</f>
        <v>4.798589975732364</v>
      </c>
      <c r="Q49" s="43">
        <f>IF(Q20&gt;0,Q20/'C21'!Q20*100,"--")</f>
        <v>4.5195740995675422</v>
      </c>
      <c r="R49" s="43">
        <f>IF(R20&gt;0,R20/'C21'!R20*100,"--")</f>
        <v>4.9255885241191724</v>
      </c>
      <c r="S49" s="43">
        <f>IF(S20&gt;0,S20/'C21'!S20*100,"--")</f>
        <v>4.5144582489493068</v>
      </c>
      <c r="T49" s="43">
        <f>IF(T20&gt;0,T20/'C21'!T20*100,"--")</f>
        <v>4.228267186788834</v>
      </c>
      <c r="U49" s="43">
        <f>IF(U20&gt;0,U20/'C21'!U20*100,"--")</f>
        <v>4.0491546018290556</v>
      </c>
      <c r="V49" s="43">
        <f>IF(V20&gt;0,V20/'C21'!V20*100,"--")</f>
        <v>3.5635495547145637</v>
      </c>
      <c r="W49" s="43">
        <f>IF(W20&gt;0,W20/'C21'!W20*100,"--")</f>
        <v>4.3333928610496635</v>
      </c>
      <c r="X49" s="43">
        <f>IF(X20&gt;0,X20/'C21'!X20*100,"--")</f>
        <v>3.9610642466468717</v>
      </c>
      <c r="Y49" s="43">
        <f>IF(Y20&gt;0,Y20/'C21'!Y20*100,"--")</f>
        <v>3.6224265047431343</v>
      </c>
      <c r="Z49" s="43">
        <f>IF(Z20&gt;0,Z20/'C21'!Z20*100,"--")</f>
        <v>3.4176225247405365</v>
      </c>
      <c r="AA49" s="43">
        <f>IF(AA20&gt;0,AA20/'C21'!AA20*100,"--")</f>
        <v>3.3370331599448368</v>
      </c>
      <c r="AB49" s="43">
        <f>IF(AB20&gt;0,AB20/'C21'!AB20*100,"--")</f>
        <v>3.1189487250869319</v>
      </c>
      <c r="AC49" s="43">
        <f>IF(AC20&gt;0,AC20/'C21'!AC20*100,"--")</f>
        <v>3.2397818147322481</v>
      </c>
      <c r="AD49" s="43">
        <f>IF(AD20&gt;0,AD20/'C21'!AD20*100,"--")</f>
        <v>3.1142583220706661</v>
      </c>
      <c r="AE49" s="43">
        <f>IF(AE20&gt;0,AE20/'C21'!AE20*100,"--")</f>
        <v>2.9117810757154445</v>
      </c>
      <c r="AF49" s="43">
        <f>IF(AF20&gt;0,AF20/'C21'!AF20*100,"--")</f>
        <v>3.2223380786329248</v>
      </c>
      <c r="AG49" s="43">
        <f>IF(AG20&gt;0,AG20/'C21'!AG20*100,"--")</f>
        <v>3.3784756242471263</v>
      </c>
      <c r="AH49" s="43">
        <f>IF(AH20&gt;0,AH20/'C21'!AH20*100,"--")</f>
        <v>4.1644436574198886</v>
      </c>
      <c r="AI49" s="43">
        <f>IF(AI20&gt;0,AI20/'C21'!AI20*100,"--")</f>
        <v>3.7391938992317102</v>
      </c>
      <c r="AJ49" s="26"/>
      <c r="AK49" s="27"/>
      <c r="AL49" s="28"/>
      <c r="AM49" s="29"/>
      <c r="AN49" s="29"/>
    </row>
    <row r="50" spans="1:40" ht="12" customHeight="1" x14ac:dyDescent="0.25">
      <c r="A50" s="40"/>
      <c r="B50" s="41" t="s">
        <v>26</v>
      </c>
      <c r="C50" s="43" t="str">
        <f>IF(C21&gt;0,C21/'C21'!C21*100,"--")</f>
        <v>--</v>
      </c>
      <c r="D50" s="43" t="str">
        <f>IF(D21&gt;0,D21/'C21'!D21*100,"--")</f>
        <v>--</v>
      </c>
      <c r="E50" s="43" t="str">
        <f>IF(E21&gt;0,E21/'C21'!E21*100,"--")</f>
        <v>--</v>
      </c>
      <c r="F50" s="43" t="str">
        <f>IF(F21&gt;0,F21/'C21'!F21*100,"--")</f>
        <v>--</v>
      </c>
      <c r="G50" s="43">
        <f>IF(G21&gt;0,G21/'C21'!G21*100,"--")</f>
        <v>1.5085122131754256</v>
      </c>
      <c r="H50" s="43">
        <f>IF(H21&gt;0,H21/'C21'!H21*100,"--")</f>
        <v>69.852034525277432</v>
      </c>
      <c r="I50" s="43">
        <f>IF(I21&gt;0,I21/'C21'!I21*100,"--")</f>
        <v>0.93240093240093236</v>
      </c>
      <c r="J50" s="43">
        <f>IF(J21&gt;0,J21/'C21'!J21*100,"--")</f>
        <v>14.390511449334978</v>
      </c>
      <c r="K50" s="43">
        <f>IF(K21&gt;0,K21/'C21'!K21*100,"--")</f>
        <v>5.181347150259068</v>
      </c>
      <c r="L50" s="43">
        <f>IF(L21&gt;0,L21/'C21'!L21*100,"--")</f>
        <v>5.2213025434142493</v>
      </c>
      <c r="M50" s="43">
        <f>IF(M21&gt;0,M21/'C21'!M21*100,"--")</f>
        <v>5.7044673539518902</v>
      </c>
      <c r="N50" s="43">
        <f>IF(N21&gt;0,N21/'C21'!N21*100,"--")</f>
        <v>11.525825571549534</v>
      </c>
      <c r="O50" s="43">
        <f>IF(O21&gt;0,O21/'C21'!O21*100,"--")</f>
        <v>3.9009998360924434</v>
      </c>
      <c r="P50" s="43">
        <f>IF(P21&gt;0,P21/'C21'!P21*100,"--")</f>
        <v>5.1491421581440084</v>
      </c>
      <c r="Q50" s="43">
        <f>IF(Q21&gt;0,Q21/'C21'!Q21*100,"--")</f>
        <v>6.4761663490381896</v>
      </c>
      <c r="R50" s="43">
        <f>IF(R21&gt;0,R21/'C21'!R21*100,"--")</f>
        <v>5.0069464678583344</v>
      </c>
      <c r="S50" s="43">
        <f>IF(S21&gt;0,S21/'C21'!S21*100,"--")</f>
        <v>6.6451038831483924</v>
      </c>
      <c r="T50" s="43">
        <f>IF(T21&gt;0,T21/'C21'!T21*100,"--")</f>
        <v>8.7375877248468505</v>
      </c>
      <c r="U50" s="43">
        <f>IF(U21&gt;0,U21/'C21'!U21*100,"--")</f>
        <v>4.9591194670750545</v>
      </c>
      <c r="V50" s="43">
        <f>IF(V21&gt;0,V21/'C21'!V21*100,"--")</f>
        <v>3.6158372473819789</v>
      </c>
      <c r="W50" s="43">
        <f>IF(W21&gt;0,W21/'C21'!W21*100,"--")</f>
        <v>5.1233960385815447</v>
      </c>
      <c r="X50" s="43">
        <f>IF(X21&gt;0,X21/'C21'!X21*100,"--")</f>
        <v>5.2986876461224206</v>
      </c>
      <c r="Y50" s="43">
        <f>IF(Y21&gt;0,Y21/'C21'!Y21*100,"--")</f>
        <v>3.7657779132007843</v>
      </c>
      <c r="Z50" s="43">
        <f>IF(Z21&gt;0,Z21/'C21'!Z21*100,"--")</f>
        <v>3.7429886331534301</v>
      </c>
      <c r="AA50" s="43">
        <f>IF(AA21&gt;0,AA21/'C21'!AA21*100,"--")</f>
        <v>2.824672994553262</v>
      </c>
      <c r="AB50" s="43">
        <f>IF(AB21&gt;0,AB21/'C21'!AB21*100,"--")</f>
        <v>2.8142930589711774</v>
      </c>
      <c r="AC50" s="43">
        <f>IF(AC21&gt;0,AC21/'C21'!AC21*100,"--")</f>
        <v>1.9851185542448924</v>
      </c>
      <c r="AD50" s="43">
        <f>IF(AD21&gt;0,AD21/'C21'!AD21*100,"--")</f>
        <v>1.6620252747795452</v>
      </c>
      <c r="AE50" s="43">
        <f>IF(AE21&gt;0,AE21/'C21'!AE21*100,"--")</f>
        <v>2.4143406703068306</v>
      </c>
      <c r="AF50" s="43">
        <f>IF(AF21&gt;0,AF21/'C21'!AF21*100,"--")</f>
        <v>1.7431143418184345</v>
      </c>
      <c r="AG50" s="43">
        <f>IF(AG21&gt;0,AG21/'C21'!AG21*100,"--")</f>
        <v>3.7117143659324845</v>
      </c>
      <c r="AH50" s="43">
        <f>IF(AH21&gt;0,AH21/'C21'!AH21*100,"--")</f>
        <v>2.7758656188971043</v>
      </c>
      <c r="AI50" s="43">
        <f>IF(AI21&gt;0,AI21/'C21'!AI21*100,"--")</f>
        <v>3.3040569833109559</v>
      </c>
      <c r="AJ50" s="26"/>
      <c r="AK50" s="27"/>
      <c r="AL50" s="28"/>
      <c r="AM50" s="29"/>
      <c r="AN50" s="29"/>
    </row>
    <row r="51" spans="1:40" ht="12" customHeight="1" x14ac:dyDescent="0.25">
      <c r="A51" s="40"/>
      <c r="B51" s="41" t="s">
        <v>28</v>
      </c>
      <c r="C51" s="43">
        <f>IF(C22&gt;0,C22/'C21'!C22*100,"--")</f>
        <v>5.0343204824359296</v>
      </c>
      <c r="D51" s="43">
        <f>IF(D22&gt;0,D22/'C21'!D22*100,"--")</f>
        <v>8.9531290480247652</v>
      </c>
      <c r="E51" s="43">
        <f>IF(E22&gt;0,E22/'C21'!E22*100,"--")</f>
        <v>7.0868357812229137</v>
      </c>
      <c r="F51" s="43">
        <f>IF(F22&gt;0,F22/'C21'!F22*100,"--")</f>
        <v>5.8076510414739717</v>
      </c>
      <c r="G51" s="43">
        <f>IF(G22&gt;0,G22/'C21'!G22*100,"--")</f>
        <v>10.775083263774972</v>
      </c>
      <c r="H51" s="43">
        <f>IF(H22&gt;0,H22/'C21'!H22*100,"--")</f>
        <v>6.1442604243049805</v>
      </c>
      <c r="I51" s="43">
        <f>IF(I22&gt;0,I22/'C21'!I22*100,"--")</f>
        <v>4.9892323564080767</v>
      </c>
      <c r="J51" s="43">
        <f>IF(J22&gt;0,J22/'C21'!J22*100,"--")</f>
        <v>6.9209718963267202</v>
      </c>
      <c r="K51" s="43">
        <f>IF(K22&gt;0,K22/'C21'!K22*100,"--")</f>
        <v>5.3641950002999828</v>
      </c>
      <c r="L51" s="43">
        <f>IF(L22&gt;0,L22/'C21'!L22*100,"--")</f>
        <v>4.9645697563227085</v>
      </c>
      <c r="M51" s="43">
        <f>IF(M22&gt;0,M22/'C21'!M22*100,"--")</f>
        <v>5.7492446667742767</v>
      </c>
      <c r="N51" s="43">
        <f>IF(N22&gt;0,N22/'C21'!N22*100,"--")</f>
        <v>3.5700582110355006</v>
      </c>
      <c r="O51" s="43">
        <f>IF(O22&gt;0,O22/'C21'!O22*100,"--")</f>
        <v>3.7565642674010524</v>
      </c>
      <c r="P51" s="43">
        <f>IF(P22&gt;0,P22/'C21'!P22*100,"--")</f>
        <v>3.6977938010273901</v>
      </c>
      <c r="Q51" s="43">
        <f>IF(Q22&gt;0,Q22/'C21'!Q22*100,"--")</f>
        <v>5.7492817539347101</v>
      </c>
      <c r="R51" s="43">
        <f>IF(R22&gt;0,R22/'C21'!R22*100,"--")</f>
        <v>5.0300584289271457</v>
      </c>
      <c r="S51" s="43">
        <f>IF(S22&gt;0,S22/'C21'!S22*100,"--")</f>
        <v>6.2178889811718037</v>
      </c>
      <c r="T51" s="43">
        <f>IF(T22&gt;0,T22/'C21'!T22*100,"--")</f>
        <v>4.9934810779624348</v>
      </c>
      <c r="U51" s="43">
        <f>IF(U22&gt;0,U22/'C21'!U22*100,"--")</f>
        <v>5.6963087581482297</v>
      </c>
      <c r="V51" s="43">
        <f>IF(V22&gt;0,V22/'C21'!V22*100,"--")</f>
        <v>5.5353267486942617</v>
      </c>
      <c r="W51" s="43">
        <f>IF(W22&gt;0,W22/'C21'!W22*100,"--")</f>
        <v>6.7636508323851166</v>
      </c>
      <c r="X51" s="43">
        <f>IF(X22&gt;0,X22/'C21'!X22*100,"--")</f>
        <v>5.0040278625194521</v>
      </c>
      <c r="Y51" s="43">
        <f>IF(Y22&gt;0,Y22/'C21'!Y22*100,"--")</f>
        <v>4.7435487497859459</v>
      </c>
      <c r="Z51" s="43">
        <f>IF(Z22&gt;0,Z22/'C21'!Z22*100,"--")</f>
        <v>4.1786246017737243</v>
      </c>
      <c r="AA51" s="43">
        <f>IF(AA22&gt;0,AA22/'C21'!AA22*100,"--")</f>
        <v>3.7804139568429727</v>
      </c>
      <c r="AB51" s="43">
        <f>IF(AB22&gt;0,AB22/'C21'!AB22*100,"--")</f>
        <v>3.5136084516586639</v>
      </c>
      <c r="AC51" s="43">
        <f>IF(AC22&gt;0,AC22/'C21'!AC22*100,"--")</f>
        <v>3.7527009804039912</v>
      </c>
      <c r="AD51" s="43">
        <f>IF(AD22&gt;0,AD22/'C21'!AD22*100,"--")</f>
        <v>3.6403920310430529</v>
      </c>
      <c r="AE51" s="43">
        <f>IF(AE22&gt;0,AE22/'C21'!AE22*100,"--")</f>
        <v>4.0334076597767829</v>
      </c>
      <c r="AF51" s="43">
        <f>IF(AF22&gt;0,AF22/'C21'!AF22*100,"--")</f>
        <v>3.6764527422891455</v>
      </c>
      <c r="AG51" s="43">
        <f>IF(AG22&gt;0,AG22/'C21'!AG22*100,"--")</f>
        <v>4.2608652736748143</v>
      </c>
      <c r="AH51" s="43">
        <f>IF(AH22&gt;0,AH22/'C21'!AH22*100,"--")</f>
        <v>5.3882171533378305</v>
      </c>
      <c r="AI51" s="43">
        <f>IF(AI22&gt;0,AI22/'C21'!AI22*100,"--")</f>
        <v>4.46839034758941</v>
      </c>
      <c r="AJ51" s="26"/>
      <c r="AK51" s="27"/>
      <c r="AL51" s="28"/>
      <c r="AM51" s="29"/>
      <c r="AN51" s="29"/>
    </row>
    <row r="52" spans="1:40" ht="12" customHeight="1" x14ac:dyDescent="0.25">
      <c r="A52" s="40"/>
      <c r="B52" s="41" t="s">
        <v>30</v>
      </c>
      <c r="C52" s="43">
        <f>IF(C23&gt;0,C23/'C21'!C23*100,"--")</f>
        <v>5.7484973098225245</v>
      </c>
      <c r="D52" s="43">
        <f>IF(D23&gt;0,D23/'C21'!D23*100,"--")</f>
        <v>5.4869315239232153</v>
      </c>
      <c r="E52" s="43">
        <f>IF(E23&gt;0,E23/'C21'!E23*100,"--")</f>
        <v>5.6348638879779518</v>
      </c>
      <c r="F52" s="43">
        <f>IF(F23&gt;0,F23/'C21'!F23*100,"--")</f>
        <v>4.7261003622168039</v>
      </c>
      <c r="G52" s="43">
        <f>IF(G23&gt;0,G23/'C21'!G23*100,"--")</f>
        <v>3.7188685522561591</v>
      </c>
      <c r="H52" s="43">
        <f>IF(H23&gt;0,H23/'C21'!H23*100,"--")</f>
        <v>6.8112654003226041</v>
      </c>
      <c r="I52" s="43">
        <f>IF(I23&gt;0,I23/'C21'!I23*100,"--")</f>
        <v>5.1353380971442348</v>
      </c>
      <c r="J52" s="43">
        <f>IF(J23&gt;0,J23/'C21'!J23*100,"--")</f>
        <v>4.2872932375666171</v>
      </c>
      <c r="K52" s="43">
        <f>IF(K23&gt;0,K23/'C21'!K23*100,"--")</f>
        <v>4.0110452513856005</v>
      </c>
      <c r="L52" s="43">
        <f>IF(L23&gt;0,L23/'C21'!L23*100,"--")</f>
        <v>4.1655055306348299</v>
      </c>
      <c r="M52" s="43">
        <f>IF(M23&gt;0,M23/'C21'!M23*100,"--")</f>
        <v>5.8766053313170969</v>
      </c>
      <c r="N52" s="43">
        <f>IF(N23&gt;0,N23/'C21'!N23*100,"--")</f>
        <v>5.618895195196397</v>
      </c>
      <c r="O52" s="43">
        <f>IF(O23&gt;0,O23/'C21'!O23*100,"--")</f>
        <v>7.3340132225008459</v>
      </c>
      <c r="P52" s="43">
        <f>IF(P23&gt;0,P23/'C21'!P23*100,"--")</f>
        <v>6.0744723102982263</v>
      </c>
      <c r="Q52" s="43">
        <f>IF(Q23&gt;0,Q23/'C21'!Q23*100,"--")</f>
        <v>3.3423130534895438</v>
      </c>
      <c r="R52" s="43">
        <f>IF(R23&gt;0,R23/'C21'!R23*100,"--")</f>
        <v>5.6097386524944657</v>
      </c>
      <c r="S52" s="43">
        <f>IF(S23&gt;0,S23/'C21'!S23*100,"--")</f>
        <v>3.475751672074733</v>
      </c>
      <c r="T52" s="43">
        <f>IF(T23&gt;0,T23/'C21'!T23*100,"--")</f>
        <v>3.2708681510976909</v>
      </c>
      <c r="U52" s="43">
        <f>IF(U23&gt;0,U23/'C21'!U23*100,"--")</f>
        <v>3.4374226999147215</v>
      </c>
      <c r="V52" s="43">
        <f>IF(V23&gt;0,V23/'C21'!V23*100,"--")</f>
        <v>4.5565593867626246</v>
      </c>
      <c r="W52" s="43">
        <f>IF(W23&gt;0,W23/'C21'!W23*100,"--")</f>
        <v>2.6252539004306894</v>
      </c>
      <c r="X52" s="43">
        <f>IF(X23&gt;0,X23/'C21'!X23*100,"--")</f>
        <v>2.4018198800408559</v>
      </c>
      <c r="Y52" s="43">
        <f>IF(Y23&gt;0,Y23/'C21'!Y23*100,"--")</f>
        <v>1.9180086600332411</v>
      </c>
      <c r="Z52" s="43">
        <f>IF(Z23&gt;0,Z23/'C21'!Z23*100,"--")</f>
        <v>2.1868088316485972</v>
      </c>
      <c r="AA52" s="43">
        <f>IF(AA23&gt;0,AA23/'C21'!AA23*100,"--")</f>
        <v>1.803458437428157</v>
      </c>
      <c r="AB52" s="43">
        <f>IF(AB23&gt;0,AB23/'C21'!AB23*100,"--")</f>
        <v>1.9394549243934898</v>
      </c>
      <c r="AC52" s="43">
        <f>IF(AC23&gt;0,AC23/'C21'!AC23*100,"--")</f>
        <v>1.9767890110586297</v>
      </c>
      <c r="AD52" s="43">
        <f>IF(AD23&gt;0,AD23/'C21'!AD23*100,"--")</f>
        <v>2.2020546163994603</v>
      </c>
      <c r="AE52" s="43">
        <f>IF(AE23&gt;0,AE23/'C21'!AE23*100,"--")</f>
        <v>2.2580720192360522</v>
      </c>
      <c r="AF52" s="43">
        <f>IF(AF23&gt;0,AF23/'C21'!AF23*100,"--")</f>
        <v>2.3209529604082855</v>
      </c>
      <c r="AG52" s="43">
        <f>IF(AG23&gt;0,AG23/'C21'!AG23*100,"--")</f>
        <v>2.7649812052809284</v>
      </c>
      <c r="AH52" s="43">
        <f>IF(AH23&gt;0,AH23/'C21'!AH23*100,"--")</f>
        <v>3.6874619979390255</v>
      </c>
      <c r="AI52" s="43">
        <f>IF(AI23&gt;0,AI23/'C21'!AI23*100,"--")</f>
        <v>4.0889362313224531</v>
      </c>
      <c r="AJ52" s="26"/>
      <c r="AK52" s="27"/>
      <c r="AL52" s="28"/>
      <c r="AM52" s="29"/>
      <c r="AN52" s="29"/>
    </row>
    <row r="53" spans="1:40" ht="12" customHeight="1" x14ac:dyDescent="0.25">
      <c r="A53" s="40"/>
      <c r="B53" s="41" t="s">
        <v>32</v>
      </c>
      <c r="C53" s="43">
        <f>IF(C24&gt;0,C24/'C21'!C24*100,"--")</f>
        <v>4.4287347088787694</v>
      </c>
      <c r="D53" s="43">
        <f>IF(D24&gt;0,D24/'C21'!D24*100,"--")</f>
        <v>5.0654874560957799</v>
      </c>
      <c r="E53" s="43">
        <f>IF(E24&gt;0,E24/'C21'!E24*100,"--")</f>
        <v>6.6973694349591977</v>
      </c>
      <c r="F53" s="43">
        <f>IF(F24&gt;0,F24/'C21'!F24*100,"--")</f>
        <v>4.9034522812540411</v>
      </c>
      <c r="G53" s="43">
        <f>IF(G24&gt;0,G24/'C21'!G24*100,"--")</f>
        <v>4.0592934821690925</v>
      </c>
      <c r="H53" s="43">
        <f>IF(H24&gt;0,H24/'C21'!H24*100,"--")</f>
        <v>3.1126989422854585</v>
      </c>
      <c r="I53" s="43">
        <f>IF(I24&gt;0,I24/'C21'!I24*100,"--")</f>
        <v>2.8731679223830113</v>
      </c>
      <c r="J53" s="43">
        <f>IF(J24&gt;0,J24/'C21'!J24*100,"--")</f>
        <v>2.6342666039800591</v>
      </c>
      <c r="K53" s="43">
        <f>IF(K24&gt;0,K24/'C21'!K24*100,"--")</f>
        <v>1.969029702490646</v>
      </c>
      <c r="L53" s="43">
        <f>IF(L24&gt;0,L24/'C21'!L24*100,"--")</f>
        <v>1.9424479361489106</v>
      </c>
      <c r="M53" s="43">
        <f>IF(M24&gt;0,M24/'C21'!M24*100,"--")</f>
        <v>2.119102792585335</v>
      </c>
      <c r="N53" s="43">
        <f>IF(N24&gt;0,N24/'C21'!N24*100,"--")</f>
        <v>2.1545398639803164</v>
      </c>
      <c r="O53" s="43">
        <f>IF(O24&gt;0,O24/'C21'!O24*100,"--")</f>
        <v>2.1645320614125474</v>
      </c>
      <c r="P53" s="43">
        <f>IF(P24&gt;0,P24/'C21'!P24*100,"--")</f>
        <v>1.9888154819682475</v>
      </c>
      <c r="Q53" s="43">
        <f>IF(Q24&gt;0,Q24/'C21'!Q24*100,"--")</f>
        <v>1.6918822301357199</v>
      </c>
      <c r="R53" s="43">
        <f>IF(R24&gt;0,R24/'C21'!R24*100,"--")</f>
        <v>1.4274635473604564</v>
      </c>
      <c r="S53" s="43">
        <f>IF(S24&gt;0,S24/'C21'!S24*100,"--")</f>
        <v>1.390866406864933</v>
      </c>
      <c r="T53" s="43">
        <f>IF(T24&gt;0,T24/'C21'!T24*100,"--")</f>
        <v>1.4633703471320627</v>
      </c>
      <c r="U53" s="43">
        <f>IF(U24&gt;0,U24/'C21'!U24*100,"--")</f>
        <v>1.8122948150914278</v>
      </c>
      <c r="V53" s="43">
        <f>IF(V24&gt;0,V24/'C21'!V24*100,"--")</f>
        <v>1.6629278158788334</v>
      </c>
      <c r="W53" s="43">
        <f>IF(W24&gt;0,W24/'C21'!W24*100,"--")</f>
        <v>1.7257008634482354</v>
      </c>
      <c r="X53" s="43">
        <f>IF(X24&gt;0,X24/'C21'!X24*100,"--")</f>
        <v>1.4524667173726202</v>
      </c>
      <c r="Y53" s="43">
        <f>IF(Y24&gt;0,Y24/'C21'!Y24*100,"--")</f>
        <v>1.7795166097336543</v>
      </c>
      <c r="Z53" s="43">
        <f>IF(Z24&gt;0,Z24/'C21'!Z24*100,"--")</f>
        <v>1.984874774595389</v>
      </c>
      <c r="AA53" s="43">
        <f>IF(AA24&gt;0,AA24/'C21'!AA24*100,"--")</f>
        <v>1.8903458871152106</v>
      </c>
      <c r="AB53" s="43">
        <f>IF(AB24&gt;0,AB24/'C21'!AB24*100,"--")</f>
        <v>1.9228506055906289</v>
      </c>
      <c r="AC53" s="43">
        <f>IF(AC24&gt;0,AC24/'C21'!AC24*100,"--")</f>
        <v>1.5969125039099159</v>
      </c>
      <c r="AD53" s="43">
        <f>IF(AD24&gt;0,AD24/'C21'!AD24*100,"--")</f>
        <v>1.5350411055449911</v>
      </c>
      <c r="AE53" s="43">
        <f>IF(AE24&gt;0,AE24/'C21'!AE24*100,"--")</f>
        <v>1.2223493252555273</v>
      </c>
      <c r="AF53" s="43">
        <f>IF(AF24&gt;0,AF24/'C21'!AF24*100,"--")</f>
        <v>1.3771373557234694</v>
      </c>
      <c r="AG53" s="43">
        <f>IF(AG24&gt;0,AG24/'C21'!AG24*100,"--")</f>
        <v>1.8047992850351631</v>
      </c>
      <c r="AH53" s="43">
        <f>IF(AH24&gt;0,AH24/'C21'!AH24*100,"--")</f>
        <v>1.5947977102554978</v>
      </c>
      <c r="AI53" s="43">
        <f>IF(AI24&gt;0,AI24/'C21'!AI24*100,"--")</f>
        <v>1.6758172151821262</v>
      </c>
      <c r="AJ53" s="26"/>
      <c r="AK53" s="27"/>
      <c r="AL53" s="28"/>
      <c r="AM53" s="29"/>
      <c r="AN53" s="29"/>
    </row>
    <row r="54" spans="1:40" ht="12" customHeight="1" x14ac:dyDescent="0.25">
      <c r="A54" s="40"/>
      <c r="B54" s="41" t="s">
        <v>34</v>
      </c>
      <c r="C54" s="43">
        <f>IF(C25&gt;0,C25/'C21'!C25*100,"--")</f>
        <v>4.8590571717791207</v>
      </c>
      <c r="D54" s="43">
        <f>IF(D25&gt;0,D25/'C21'!D25*100,"--")</f>
        <v>4.2953982246736269</v>
      </c>
      <c r="E54" s="43">
        <f>IF(E25&gt;0,E25/'C21'!E25*100,"--")</f>
        <v>2.9734926309551017</v>
      </c>
      <c r="F54" s="43">
        <f>IF(F25&gt;0,F25/'C21'!F25*100,"--")</f>
        <v>4.9446829604456939</v>
      </c>
      <c r="G54" s="43">
        <f>IF(G25&gt;0,G25/'C21'!G25*100,"--")</f>
        <v>5.0003650038646885</v>
      </c>
      <c r="H54" s="43">
        <f>IF(H25&gt;0,H25/'C21'!H25*100,"--")</f>
        <v>3.361225837968921</v>
      </c>
      <c r="I54" s="43">
        <f>IF(I25&gt;0,I25/'C21'!I25*100,"--")</f>
        <v>2.5825869850119569</v>
      </c>
      <c r="J54" s="43">
        <f>IF(J25&gt;0,J25/'C21'!J25*100,"--")</f>
        <v>2.9195467526994765</v>
      </c>
      <c r="K54" s="43">
        <f>IF(K25&gt;0,K25/'C21'!K25*100,"--")</f>
        <v>2.8528200864695172</v>
      </c>
      <c r="L54" s="43">
        <f>IF(L25&gt;0,L25/'C21'!L25*100,"--")</f>
        <v>4.8270790076002097</v>
      </c>
      <c r="M54" s="43">
        <f>IF(M25&gt;0,M25/'C21'!M25*100,"--")</f>
        <v>5.1297406522490503</v>
      </c>
      <c r="N54" s="43">
        <f>IF(N25&gt;0,N25/'C21'!N25*100,"--")</f>
        <v>4.0569348443269195</v>
      </c>
      <c r="O54" s="43">
        <f>IF(O25&gt;0,O25/'C21'!O25*100,"--")</f>
        <v>4.5425074927511142</v>
      </c>
      <c r="P54" s="43">
        <f>IF(P25&gt;0,P25/'C21'!P25*100,"--")</f>
        <v>4.4348630843990344</v>
      </c>
      <c r="Q54" s="43">
        <f>IF(Q25&gt;0,Q25/'C21'!Q25*100,"--")</f>
        <v>3.7526052246033315</v>
      </c>
      <c r="R54" s="43">
        <f>IF(R25&gt;0,R25/'C21'!R25*100,"--")</f>
        <v>4.3279036147516967</v>
      </c>
      <c r="S54" s="43">
        <f>IF(S25&gt;0,S25/'C21'!S25*100,"--")</f>
        <v>3.6615259619731715</v>
      </c>
      <c r="T54" s="43">
        <f>IF(T25&gt;0,T25/'C21'!T25*100,"--")</f>
        <v>3.8930445168923766</v>
      </c>
      <c r="U54" s="43">
        <f>IF(U25&gt;0,U25/'C21'!U25*100,"--")</f>
        <v>3.610816674594481</v>
      </c>
      <c r="V54" s="43">
        <f>IF(V25&gt;0,V25/'C21'!V25*100,"--")</f>
        <v>3.4409254312031221</v>
      </c>
      <c r="W54" s="43">
        <f>IF(W25&gt;0,W25/'C21'!W25*100,"--")</f>
        <v>3.472189555552422</v>
      </c>
      <c r="X54" s="43">
        <f>IF(X25&gt;0,X25/'C21'!X25*100,"--")</f>
        <v>3.4194658070581565</v>
      </c>
      <c r="Y54" s="43">
        <f>IF(Y25&gt;0,Y25/'C21'!Y25*100,"--")</f>
        <v>3.5647012468874695</v>
      </c>
      <c r="Z54" s="43">
        <f>IF(Z25&gt;0,Z25/'C21'!Z25*100,"--")</f>
        <v>3.208015691174225</v>
      </c>
      <c r="AA54" s="43">
        <f>IF(AA25&gt;0,AA25/'C21'!AA25*100,"--")</f>
        <v>3.9372881525140726</v>
      </c>
      <c r="AB54" s="43">
        <f>IF(AB25&gt;0,AB25/'C21'!AB25*100,"--")</f>
        <v>3.1779949221662753</v>
      </c>
      <c r="AC54" s="43">
        <f>IF(AC25&gt;0,AC25/'C21'!AC25*100,"--")</f>
        <v>2.862204536017976</v>
      </c>
      <c r="AD54" s="43">
        <f>IF(AD25&gt;0,AD25/'C21'!AD25*100,"--")</f>
        <v>3.0740110653062298</v>
      </c>
      <c r="AE54" s="43">
        <f>IF(AE25&gt;0,AE25/'C21'!AE25*100,"--")</f>
        <v>3.1321064508303569</v>
      </c>
      <c r="AF54" s="43">
        <f>IF(AF25&gt;0,AF25/'C21'!AF25*100,"--")</f>
        <v>2.9256983647133197</v>
      </c>
      <c r="AG54" s="43">
        <f>IF(AG25&gt;0,AG25/'C21'!AG25*100,"--")</f>
        <v>4.7784177251225479</v>
      </c>
      <c r="AH54" s="43">
        <f>IF(AH25&gt;0,AH25/'C21'!AH25*100,"--")</f>
        <v>7.1215517454768769</v>
      </c>
      <c r="AI54" s="43">
        <f>IF(AI25&gt;0,AI25/'C21'!AI25*100,"--")</f>
        <v>3.6521546326650522</v>
      </c>
      <c r="AJ54" s="26"/>
      <c r="AK54" s="27"/>
      <c r="AL54" s="28"/>
      <c r="AM54" s="29"/>
      <c r="AN54" s="29"/>
    </row>
    <row r="55" spans="1:40" ht="12" customHeight="1" x14ac:dyDescent="0.25">
      <c r="A55" s="40"/>
      <c r="B55" s="41" t="s">
        <v>36</v>
      </c>
      <c r="C55" s="43">
        <f>IF(C26&gt;0,C26/'C21'!C26*100,"--")</f>
        <v>3.5779565657335826</v>
      </c>
      <c r="D55" s="43">
        <f>IF(D26&gt;0,D26/'C21'!D26*100,"--")</f>
        <v>3.7083743727868748</v>
      </c>
      <c r="E55" s="43">
        <f>IF(E26&gt;0,E26/'C21'!E26*100,"--")</f>
        <v>3.2096349183096313</v>
      </c>
      <c r="F55" s="43">
        <f>IF(F26&gt;0,F26/'C21'!F26*100,"--")</f>
        <v>3.762058323864542</v>
      </c>
      <c r="G55" s="43">
        <f>IF(G26&gt;0,G26/'C21'!G26*100,"--")</f>
        <v>3.1994463180847967</v>
      </c>
      <c r="H55" s="43">
        <f>IF(H26&gt;0,H26/'C21'!H26*100,"--")</f>
        <v>2.6212670726381315</v>
      </c>
      <c r="I55" s="43">
        <f>IF(I26&gt;0,I26/'C21'!I26*100,"--")</f>
        <v>2.7369839237449249</v>
      </c>
      <c r="J55" s="43">
        <f>IF(J26&gt;0,J26/'C21'!J26*100,"--")</f>
        <v>2.9493032690639258</v>
      </c>
      <c r="K55" s="43">
        <f>IF(K26&gt;0,K26/'C21'!K26*100,"--")</f>
        <v>3.3735636996312888</v>
      </c>
      <c r="L55" s="43">
        <f>IF(L26&gt;0,L26/'C21'!L26*100,"--")</f>
        <v>4.2515287711923078</v>
      </c>
      <c r="M55" s="43">
        <f>IF(M26&gt;0,M26/'C21'!M26*100,"--")</f>
        <v>4.023718565718192</v>
      </c>
      <c r="N55" s="43">
        <f>IF(N26&gt;0,N26/'C21'!N26*100,"--")</f>
        <v>3.5642585211929596</v>
      </c>
      <c r="O55" s="43">
        <f>IF(O26&gt;0,O26/'C21'!O26*100,"--")</f>
        <v>3.5356555542803223</v>
      </c>
      <c r="P55" s="43">
        <f>IF(P26&gt;0,P26/'C21'!P26*100,"--")</f>
        <v>3.0128452010337661</v>
      </c>
      <c r="Q55" s="43">
        <f>IF(Q26&gt;0,Q26/'C21'!Q26*100,"--")</f>
        <v>2.7820061175642552</v>
      </c>
      <c r="R55" s="43">
        <f>IF(R26&gt;0,R26/'C21'!R26*100,"--")</f>
        <v>2.6342743543850369</v>
      </c>
      <c r="S55" s="43">
        <f>IF(S26&gt;0,S26/'C21'!S26*100,"--")</f>
        <v>2.4225373919506485</v>
      </c>
      <c r="T55" s="43">
        <f>IF(T26&gt;0,T26/'C21'!T26*100,"--")</f>
        <v>2.3360281712189397</v>
      </c>
      <c r="U55" s="43">
        <f>IF(U26&gt;0,U26/'C21'!U26*100,"--")</f>
        <v>2.4877890125550128</v>
      </c>
      <c r="V55" s="43">
        <f>IF(V26&gt;0,V26/'C21'!V26*100,"--")</f>
        <v>2.2635827505340407</v>
      </c>
      <c r="W55" s="43">
        <f>IF(W26&gt;0,W26/'C21'!W26*100,"--")</f>
        <v>2.2538968752150899</v>
      </c>
      <c r="X55" s="43">
        <f>IF(X26&gt;0,X26/'C21'!X26*100,"--")</f>
        <v>2.5361774627336073</v>
      </c>
      <c r="Y55" s="43">
        <f>IF(Y26&gt;0,Y26/'C21'!Y26*100,"--")</f>
        <v>2.4014690752461809</v>
      </c>
      <c r="Z55" s="43">
        <f>IF(Z26&gt;0,Z26/'C21'!Z26*100,"--")</f>
        <v>1.8984391456457097</v>
      </c>
      <c r="AA55" s="43">
        <f>IF(AA26&gt;0,AA26/'C21'!AA26*100,"--")</f>
        <v>1.9116793090882811</v>
      </c>
      <c r="AB55" s="43">
        <f>IF(AB26&gt;0,AB26/'C21'!AB26*100,"--")</f>
        <v>1.8768595378655772</v>
      </c>
      <c r="AC55" s="43">
        <f>IF(AC26&gt;0,AC26/'C21'!AC26*100,"--")</f>
        <v>1.8048687322953036</v>
      </c>
      <c r="AD55" s="43">
        <f>IF(AD26&gt;0,AD26/'C21'!AD26*100,"--")</f>
        <v>1.5492687678387931</v>
      </c>
      <c r="AE55" s="43">
        <f>IF(AE26&gt;0,AE26/'C21'!AE26*100,"--")</f>
        <v>1.7480544845887518</v>
      </c>
      <c r="AF55" s="43">
        <f>IF(AF26&gt;0,AF26/'C21'!AF26*100,"--")</f>
        <v>1.8592478681278013</v>
      </c>
      <c r="AG55" s="43">
        <f>IF(AG26&gt;0,AG26/'C21'!AG26*100,"--")</f>
        <v>2.0142299457839261</v>
      </c>
      <c r="AH55" s="43">
        <f>IF(AH26&gt;0,AH26/'C21'!AH26*100,"--")</f>
        <v>2.3621354758397466</v>
      </c>
      <c r="AI55" s="43">
        <f>IF(AI26&gt;0,AI26/'C21'!AI26*100,"--")</f>
        <v>2.2209906306574103</v>
      </c>
      <c r="AJ55" s="26"/>
      <c r="AK55" s="27"/>
      <c r="AL55" s="28"/>
      <c r="AM55" s="29"/>
      <c r="AN55" s="29"/>
    </row>
    <row r="56" spans="1:40" ht="12" customHeight="1" x14ac:dyDescent="0.25">
      <c r="A56" s="40"/>
      <c r="B56" s="41" t="s">
        <v>38</v>
      </c>
      <c r="C56" s="43">
        <f>IF(C27&gt;0,C27/'C21'!C27*100,"--")</f>
        <v>2.4827695041665381</v>
      </c>
      <c r="D56" s="43">
        <f>IF(D27&gt;0,D27/'C21'!D27*100,"--")</f>
        <v>4.8019775232331972</v>
      </c>
      <c r="E56" s="43">
        <f>IF(E27&gt;0,E27/'C21'!E27*100,"--")</f>
        <v>4.3925238048123187</v>
      </c>
      <c r="F56" s="43">
        <f>IF(F27&gt;0,F27/'C21'!F27*100,"--")</f>
        <v>2.8755624543799847</v>
      </c>
      <c r="G56" s="43">
        <f>IF(G27&gt;0,G27/'C21'!G27*100,"--")</f>
        <v>3.0599595123087973</v>
      </c>
      <c r="H56" s="43">
        <f>IF(H27&gt;0,H27/'C21'!H27*100,"--")</f>
        <v>2.7328579078386208</v>
      </c>
      <c r="I56" s="43">
        <f>IF(I27&gt;0,I27/'C21'!I27*100,"--")</f>
        <v>0.82066633064337768</v>
      </c>
      <c r="J56" s="43">
        <f>IF(J27&gt;0,J27/'C21'!J27*100,"--")</f>
        <v>1.5167874483860695</v>
      </c>
      <c r="K56" s="43">
        <f>IF(K27&gt;0,K27/'C21'!K27*100,"--")</f>
        <v>2.5986152304970651</v>
      </c>
      <c r="L56" s="43">
        <f>IF(L27&gt;0,L27/'C21'!L27*100,"--")</f>
        <v>2.3111740501042766</v>
      </c>
      <c r="M56" s="43">
        <f>IF(M27&gt;0,M27/'C21'!M27*100,"--")</f>
        <v>8.3564824544257412</v>
      </c>
      <c r="N56" s="43">
        <f>IF(N27&gt;0,N27/'C21'!N27*100,"--")</f>
        <v>6.8475245304485455</v>
      </c>
      <c r="O56" s="43">
        <f>IF(O27&gt;0,O27/'C21'!O27*100,"--")</f>
        <v>2.829033787677957</v>
      </c>
      <c r="P56" s="43">
        <f>IF(P27&gt;0,P27/'C21'!P27*100,"--")</f>
        <v>1.8698566640583412</v>
      </c>
      <c r="Q56" s="43">
        <f>IF(Q27&gt;0,Q27/'C21'!Q27*100,"--")</f>
        <v>1.1353578910642637</v>
      </c>
      <c r="R56" s="43">
        <f>IF(R27&gt;0,R27/'C21'!R27*100,"--")</f>
        <v>1.4839016343482261</v>
      </c>
      <c r="S56" s="43">
        <f>IF(S27&gt;0,S27/'C21'!S27*100,"--")</f>
        <v>4.3173995335605442</v>
      </c>
      <c r="T56" s="43">
        <f>IF(T27&gt;0,T27/'C21'!T27*100,"--")</f>
        <v>2.1697041092331539</v>
      </c>
      <c r="U56" s="43">
        <f>IF(U27&gt;0,U27/'C21'!U27*100,"--")</f>
        <v>5.3766749955560345</v>
      </c>
      <c r="V56" s="43">
        <f>IF(V27&gt;0,V27/'C21'!V27*100,"--")</f>
        <v>5.861822976951121</v>
      </c>
      <c r="W56" s="43">
        <f>IF(W27&gt;0,W27/'C21'!W27*100,"--")</f>
        <v>5.9920662399388123</v>
      </c>
      <c r="X56" s="43">
        <f>IF(X27&gt;0,X27/'C21'!X27*100,"--")</f>
        <v>3.6924789089021424</v>
      </c>
      <c r="Y56" s="43">
        <f>IF(Y27&gt;0,Y27/'C21'!Y27*100,"--")</f>
        <v>3.9263841379145981</v>
      </c>
      <c r="Z56" s="43">
        <f>IF(Z27&gt;0,Z27/'C21'!Z27*100,"--")</f>
        <v>2.9687174855877614</v>
      </c>
      <c r="AA56" s="43">
        <f>IF(AA27&gt;0,AA27/'C21'!AA27*100,"--")</f>
        <v>3.5235237699878574</v>
      </c>
      <c r="AB56" s="43">
        <f>IF(AB27&gt;0,AB27/'C21'!AB27*100,"--")</f>
        <v>4.786946375949463</v>
      </c>
      <c r="AC56" s="43">
        <f>IF(AC27&gt;0,AC27/'C21'!AC27*100,"--")</f>
        <v>3.3799817635837837</v>
      </c>
      <c r="AD56" s="43">
        <f>IF(AD27&gt;0,AD27/'C21'!AD27*100,"--")</f>
        <v>3.4913411800405392</v>
      </c>
      <c r="AE56" s="43">
        <f>IF(AE27&gt;0,AE27/'C21'!AE27*100,"--")</f>
        <v>3.224778304780012</v>
      </c>
      <c r="AF56" s="43">
        <f>IF(AF27&gt;0,AF27/'C21'!AF27*100,"--")</f>
        <v>5.034534877130838</v>
      </c>
      <c r="AG56" s="43">
        <f>IF(AG27&gt;0,AG27/'C21'!AG27*100,"--")</f>
        <v>3.1955809821099397</v>
      </c>
      <c r="AH56" s="43">
        <f>IF(AH27&gt;0,AH27/'C21'!AH27*100,"--")</f>
        <v>6.8704386994570283</v>
      </c>
      <c r="AI56" s="43">
        <f>IF(AI27&gt;0,AI27/'C21'!AI27*100,"--")</f>
        <v>2.7250366699101738</v>
      </c>
      <c r="AJ56" s="26"/>
      <c r="AK56" s="27"/>
      <c r="AL56" s="28"/>
      <c r="AM56" s="29"/>
      <c r="AN56" s="29"/>
    </row>
    <row r="57" spans="1:40" ht="12" customHeight="1" x14ac:dyDescent="0.25">
      <c r="A57" s="40"/>
      <c r="B57" s="41" t="s">
        <v>40</v>
      </c>
      <c r="C57" s="43" t="str">
        <f>IF(C28&gt;0,C28/'C21'!C28*100,"--")</f>
        <v>--</v>
      </c>
      <c r="D57" s="43" t="str">
        <f>IF(D28&gt;0,D28/'C21'!D28*100,"--")</f>
        <v>--</v>
      </c>
      <c r="E57" s="43" t="str">
        <f>IF(E28&gt;0,E28/'C21'!E28*100,"--")</f>
        <v>--</v>
      </c>
      <c r="F57" s="43">
        <f>IF(F28&gt;0,F28/'C21'!F28*100,"--")</f>
        <v>0.69738304280788266</v>
      </c>
      <c r="G57" s="43">
        <f>IF(G28&gt;0,G28/'C21'!G28*100,"--")</f>
        <v>1.8874605262261943</v>
      </c>
      <c r="H57" s="43">
        <f>IF(H28&gt;0,H28/'C21'!H28*100,"--")</f>
        <v>0.50900063674926421</v>
      </c>
      <c r="I57" s="43">
        <f>IF(I28&gt;0,I28/'C21'!I28*100,"--")</f>
        <v>0.63341875031635064</v>
      </c>
      <c r="J57" s="43">
        <f>IF(J28&gt;0,J28/'C21'!J28*100,"--")</f>
        <v>0.60613314155002584</v>
      </c>
      <c r="K57" s="43">
        <f>IF(K28&gt;0,K28/'C21'!K28*100,"--")</f>
        <v>1.7340385663930997</v>
      </c>
      <c r="L57" s="43">
        <f>IF(L28&gt;0,L28/'C21'!L28*100,"--")</f>
        <v>2.0383498831815778</v>
      </c>
      <c r="M57" s="43">
        <f>IF(M28&gt;0,M28/'C21'!M28*100,"--")</f>
        <v>1.7510871684096208</v>
      </c>
      <c r="N57" s="43">
        <f>IF(N28&gt;0,N28/'C21'!N28*100,"--")</f>
        <v>1.7150907710412604</v>
      </c>
      <c r="O57" s="43">
        <f>IF(O28&gt;0,O28/'C21'!O28*100,"--")</f>
        <v>3.4982495118028001</v>
      </c>
      <c r="P57" s="43">
        <f>IF(P28&gt;0,P28/'C21'!P28*100,"--")</f>
        <v>4.572775282600305</v>
      </c>
      <c r="Q57" s="43">
        <f>IF(Q28&gt;0,Q28/'C21'!Q28*100,"--")</f>
        <v>5.0169084214324</v>
      </c>
      <c r="R57" s="43">
        <f>IF(R28&gt;0,R28/'C21'!R28*100,"--")</f>
        <v>5.8611876758562316</v>
      </c>
      <c r="S57" s="43">
        <f>IF(S28&gt;0,S28/'C21'!S28*100,"--")</f>
        <v>5.6851754357653137</v>
      </c>
      <c r="T57" s="43">
        <f>IF(T28&gt;0,T28/'C21'!T28*100,"--")</f>
        <v>4.3563943459028778</v>
      </c>
      <c r="U57" s="43">
        <f>IF(U28&gt;0,U28/'C21'!U28*100,"--")</f>
        <v>5.7487040541912009</v>
      </c>
      <c r="V57" s="43">
        <f>IF(V28&gt;0,V28/'C21'!V28*100,"--")</f>
        <v>5.3194686063682601</v>
      </c>
      <c r="W57" s="43">
        <f>IF(W28&gt;0,W28/'C21'!W28*100,"--")</f>
        <v>5.7409310607621764</v>
      </c>
      <c r="X57" s="43">
        <f>IF(X28&gt;0,X28/'C21'!X28*100,"--")</f>
        <v>5.2486251994817952</v>
      </c>
      <c r="Y57" s="43">
        <f>IF(Y28&gt;0,Y28/'C21'!Y28*100,"--")</f>
        <v>4.7211188112172211</v>
      </c>
      <c r="Z57" s="43">
        <f>IF(Z28&gt;0,Z28/'C21'!Z28*100,"--")</f>
        <v>3.9469885668463607</v>
      </c>
      <c r="AA57" s="43">
        <f>IF(AA28&gt;0,AA28/'C21'!AA28*100,"--")</f>
        <v>4.211095390312658</v>
      </c>
      <c r="AB57" s="43">
        <f>IF(AB28&gt;0,AB28/'C21'!AB28*100,"--")</f>
        <v>3.9872499355245545</v>
      </c>
      <c r="AC57" s="43">
        <f>IF(AC28&gt;0,AC28/'C21'!AC28*100,"--")</f>
        <v>3.997584673227049</v>
      </c>
      <c r="AD57" s="43">
        <f>IF(AD28&gt;0,AD28/'C21'!AD28*100,"--")</f>
        <v>4.8926470674147335</v>
      </c>
      <c r="AE57" s="43">
        <f>IF(AE28&gt;0,AE28/'C21'!AE28*100,"--")</f>
        <v>4.8852020245346139</v>
      </c>
      <c r="AF57" s="43">
        <f>IF(AF28&gt;0,AF28/'C21'!AF28*100,"--")</f>
        <v>4.5965684538815399</v>
      </c>
      <c r="AG57" s="43">
        <f>IF(AG28&gt;0,AG28/'C21'!AG28*100,"--")</f>
        <v>5.1410744810403806</v>
      </c>
      <c r="AH57" s="43">
        <f>IF(AH28&gt;0,AH28/'C21'!AH28*100,"--")</f>
        <v>5.4563765702438793</v>
      </c>
      <c r="AI57" s="43">
        <f>IF(AI28&gt;0,AI28/'C21'!AI28*100,"--")</f>
        <v>4.5437785911381763</v>
      </c>
      <c r="AJ57" s="26"/>
      <c r="AK57" s="27"/>
      <c r="AL57" s="28"/>
      <c r="AM57" s="29"/>
      <c r="AN57" s="29"/>
    </row>
    <row r="58" spans="1:40" ht="12" customHeight="1" x14ac:dyDescent="0.25">
      <c r="A58" s="40"/>
      <c r="B58" s="41" t="s">
        <v>42</v>
      </c>
      <c r="C58" s="43">
        <f>IF(C29&gt;0,C29/'C21'!C29*100,"--")</f>
        <v>4.9551870344497813</v>
      </c>
      <c r="D58" s="43">
        <f>IF(D29&gt;0,D29/'C21'!D29*100,"--")</f>
        <v>5.0775157893985741</v>
      </c>
      <c r="E58" s="43">
        <f>IF(E29&gt;0,E29/'C21'!E29*100,"--")</f>
        <v>4.6480492494130026</v>
      </c>
      <c r="F58" s="43">
        <f>IF(F29&gt;0,F29/'C21'!F29*100,"--")</f>
        <v>4.9054240352286467</v>
      </c>
      <c r="G58" s="43">
        <f>IF(G29&gt;0,G29/'C21'!G29*100,"--")</f>
        <v>4.7193557675432087</v>
      </c>
      <c r="H58" s="43">
        <f>IF(H29&gt;0,H29/'C21'!H29*100,"--")</f>
        <v>4.7432664497600276</v>
      </c>
      <c r="I58" s="43">
        <f>IF(I29&gt;0,I29/'C21'!I29*100,"--")</f>
        <v>3.9837602843505722</v>
      </c>
      <c r="J58" s="43">
        <f>IF(J29&gt;0,J29/'C21'!J29*100,"--")</f>
        <v>4.0067367784063705</v>
      </c>
      <c r="K58" s="43">
        <f>IF(K29&gt;0,K29/'C21'!K29*100,"--")</f>
        <v>4.0911701868453125</v>
      </c>
      <c r="L58" s="43">
        <f>IF(L29&gt;0,L29/'C21'!L29*100,"--")</f>
        <v>4.7041265994157211</v>
      </c>
      <c r="M58" s="43">
        <f>IF(M29&gt;0,M29/'C21'!M29*100,"--")</f>
        <v>4.9202637550664772</v>
      </c>
      <c r="N58" s="43">
        <f>IF(N29&gt;0,N29/'C21'!N29*100,"--")</f>
        <v>4.1701234443849131</v>
      </c>
      <c r="O58" s="43">
        <f>IF(O29&gt;0,O29/'C21'!O29*100,"--")</f>
        <v>4.7121930194066817</v>
      </c>
      <c r="P58" s="43">
        <f>IF(P29&gt;0,P29/'C21'!P29*100,"--")</f>
        <v>4.5218290412163586</v>
      </c>
      <c r="Q58" s="43">
        <f>IF(Q29&gt;0,Q29/'C21'!Q29*100,"--")</f>
        <v>4.2029539002958574</v>
      </c>
      <c r="R58" s="43">
        <f>IF(R29&gt;0,R29/'C21'!R29*100,"--")</f>
        <v>4.2933158945323298</v>
      </c>
      <c r="S58" s="43">
        <f>IF(S29&gt;0,S29/'C21'!S29*100,"--")</f>
        <v>4.1668941992713346</v>
      </c>
      <c r="T58" s="43">
        <f>IF(T29&gt;0,T29/'C21'!T29*100,"--")</f>
        <v>3.6208079046230095</v>
      </c>
      <c r="U58" s="43">
        <f>IF(U29&gt;0,U29/'C21'!U29*100,"--")</f>
        <v>3.759015270391282</v>
      </c>
      <c r="V58" s="43">
        <f>IF(V29&gt;0,V29/'C21'!V29*100,"--")</f>
        <v>3.5744576202627698</v>
      </c>
      <c r="W58" s="43">
        <f>IF(W29&gt;0,W29/'C21'!W29*100,"--")</f>
        <v>3.778034344120428</v>
      </c>
      <c r="X58" s="43">
        <f>IF(X29&gt;0,X29/'C21'!X29*100,"--")</f>
        <v>3.3784477916137812</v>
      </c>
      <c r="Y58" s="43">
        <f>IF(Y29&gt;0,Y29/'C21'!Y29*100,"--")</f>
        <v>3.0254488917623998</v>
      </c>
      <c r="Z58" s="43">
        <f>IF(Z29&gt;0,Z29/'C21'!Z29*100,"--")</f>
        <v>3.1355097940532843</v>
      </c>
      <c r="AA58" s="43">
        <f>IF(AA29&gt;0,AA29/'C21'!AA29*100,"--")</f>
        <v>3.0445067889735213</v>
      </c>
      <c r="AB58" s="43">
        <f>IF(AB29&gt;0,AB29/'C21'!AB29*100,"--")</f>
        <v>3.2748559794106917</v>
      </c>
      <c r="AC58" s="43">
        <f>IF(AC29&gt;0,AC29/'C21'!AC29*100,"--")</f>
        <v>3.1071096357018968</v>
      </c>
      <c r="AD58" s="43">
        <f>IF(AD29&gt;0,AD29/'C21'!AD29*100,"--")</f>
        <v>3.0072890660996263</v>
      </c>
      <c r="AE58" s="43">
        <f>IF(AE29&gt;0,AE29/'C21'!AE29*100,"--")</f>
        <v>2.8896635392075054</v>
      </c>
      <c r="AF58" s="43">
        <f>IF(AF29&gt;0,AF29/'C21'!AF29*100,"--")</f>
        <v>2.7264199300471486</v>
      </c>
      <c r="AG58" s="43">
        <f>IF(AG29&gt;0,AG29/'C21'!AG29*100,"--")</f>
        <v>3.3794362753902609</v>
      </c>
      <c r="AH58" s="43">
        <f>IF(AH29&gt;0,AH29/'C21'!AH29*100,"--")</f>
        <v>4.2504776745648041</v>
      </c>
      <c r="AI58" s="43">
        <f>IF(AI29&gt;0,AI29/'C21'!AI29*100,"--")</f>
        <v>3.5034351768860015</v>
      </c>
      <c r="AJ58" s="26"/>
      <c r="AK58" s="27"/>
      <c r="AL58" s="28"/>
      <c r="AM58" s="29"/>
      <c r="AN58" s="29"/>
    </row>
    <row r="59" spans="1:40" ht="12" customHeight="1" x14ac:dyDescent="0.25">
      <c r="A59" s="40"/>
      <c r="B59" s="41" t="s">
        <v>44</v>
      </c>
      <c r="C59" s="43">
        <f>IF(C30&gt;0,C30/'C21'!C30*100,"--")</f>
        <v>5.1503150406739397</v>
      </c>
      <c r="D59" s="43">
        <f>IF(D30&gt;0,D30/'C21'!D30*100,"--")</f>
        <v>4.8056713667026276</v>
      </c>
      <c r="E59" s="43">
        <f>IF(E30&gt;0,E30/'C21'!E30*100,"--")</f>
        <v>3.4019679480955611</v>
      </c>
      <c r="F59" s="43">
        <f>IF(F30&gt;0,F30/'C21'!F30*100,"--")</f>
        <v>3.4482174406968968</v>
      </c>
      <c r="G59" s="43">
        <f>IF(G30&gt;0,G30/'C21'!G30*100,"--")</f>
        <v>3.1129157918429637</v>
      </c>
      <c r="H59" s="43">
        <f>IF(H30&gt;0,H30/'C21'!H30*100,"--")</f>
        <v>2.6591770009371389</v>
      </c>
      <c r="I59" s="43">
        <f>IF(I30&gt;0,I30/'C21'!I30*100,"--")</f>
        <v>2.9386652538279425</v>
      </c>
      <c r="J59" s="43">
        <f>IF(J30&gt;0,J30/'C21'!J30*100,"--")</f>
        <v>3.0338533803455769</v>
      </c>
      <c r="K59" s="43">
        <f>IF(K30&gt;0,K30/'C21'!K30*100,"--")</f>
        <v>3.2902511883745404</v>
      </c>
      <c r="L59" s="43">
        <f>IF(L30&gt;0,L30/'C21'!L30*100,"--")</f>
        <v>4.1526517183607909</v>
      </c>
      <c r="M59" s="43">
        <f>IF(M30&gt;0,M30/'C21'!M30*100,"--")</f>
        <v>3.4896092773911023</v>
      </c>
      <c r="N59" s="43">
        <f>IF(N30&gt;0,N30/'C21'!N30*100,"--")</f>
        <v>2.9412382955204563</v>
      </c>
      <c r="O59" s="43">
        <f>IF(O30&gt;0,O30/'C21'!O30*100,"--")</f>
        <v>3.255714130628423</v>
      </c>
      <c r="P59" s="43">
        <f>IF(P30&gt;0,P30/'C21'!P30*100,"--")</f>
        <v>3.0491043975854715</v>
      </c>
      <c r="Q59" s="43">
        <f>IF(Q30&gt;0,Q30/'C21'!Q30*100,"--")</f>
        <v>3.8489523283168077</v>
      </c>
      <c r="R59" s="43">
        <f>IF(R30&gt;0,R30/'C21'!R30*100,"--")</f>
        <v>3.878952442588727</v>
      </c>
      <c r="S59" s="43">
        <f>IF(S30&gt;0,S30/'C21'!S30*100,"--")</f>
        <v>3.6689975678712563</v>
      </c>
      <c r="T59" s="43">
        <f>IF(T30&gt;0,T30/'C21'!T30*100,"--")</f>
        <v>3.4547985645858765</v>
      </c>
      <c r="U59" s="43">
        <f>IF(U30&gt;0,U30/'C21'!U30*100,"--")</f>
        <v>3.669677038551816</v>
      </c>
      <c r="V59" s="43">
        <f>IF(V30&gt;0,V30/'C21'!V30*100,"--")</f>
        <v>3.06703645070793</v>
      </c>
      <c r="W59" s="43">
        <f>IF(W30&gt;0,W30/'C21'!W30*100,"--")</f>
        <v>3.3308798952268557</v>
      </c>
      <c r="X59" s="43">
        <f>IF(X30&gt;0,X30/'C21'!X30*100,"--")</f>
        <v>3.2553759810085188</v>
      </c>
      <c r="Y59" s="43">
        <f>IF(Y30&gt;0,Y30/'C21'!Y30*100,"--")</f>
        <v>3.3468198774850388</v>
      </c>
      <c r="Z59" s="43">
        <f>IF(Z30&gt;0,Z30/'C21'!Z30*100,"--")</f>
        <v>3.0587271544697154</v>
      </c>
      <c r="AA59" s="43">
        <f>IF(AA30&gt;0,AA30/'C21'!AA30*100,"--")</f>
        <v>2.7838938491617409</v>
      </c>
      <c r="AB59" s="43">
        <f>IF(AB30&gt;0,AB30/'C21'!AB30*100,"--")</f>
        <v>2.8441499654627282</v>
      </c>
      <c r="AC59" s="43">
        <f>IF(AC30&gt;0,AC30/'C21'!AC30*100,"--")</f>
        <v>2.6791345147579584</v>
      </c>
      <c r="AD59" s="43">
        <f>IF(AD30&gt;0,AD30/'C21'!AD30*100,"--")</f>
        <v>2.7071198399611385</v>
      </c>
      <c r="AE59" s="43">
        <f>IF(AE30&gt;0,AE30/'C21'!AE30*100,"--")</f>
        <v>3.0059720095979232</v>
      </c>
      <c r="AF59" s="43">
        <f>IF(AF30&gt;0,AF30/'C21'!AF30*100,"--")</f>
        <v>3.1805897953855293</v>
      </c>
      <c r="AG59" s="43">
        <f>IF(AG30&gt;0,AG30/'C21'!AG30*100,"--")</f>
        <v>4.3770049677045604</v>
      </c>
      <c r="AH59" s="43">
        <f>IF(AH30&gt;0,AH30/'C21'!AH30*100,"--")</f>
        <v>5.8256328475000565</v>
      </c>
      <c r="AI59" s="43">
        <f>IF(AI30&gt;0,AI30/'C21'!AI30*100,"--")</f>
        <v>3.2979834315452248</v>
      </c>
      <c r="AJ59" s="26"/>
      <c r="AK59" s="27"/>
      <c r="AL59" s="28"/>
      <c r="AM59" s="29"/>
      <c r="AN59" s="29"/>
    </row>
    <row r="60" spans="1:40" ht="12" customHeight="1" x14ac:dyDescent="0.25">
      <c r="A60" s="40"/>
      <c r="B60" s="41" t="s">
        <v>46</v>
      </c>
      <c r="C60" s="43">
        <f>IF(C31&gt;0,C31/'C21'!C31*100,"--")</f>
        <v>7.4013566600661083</v>
      </c>
      <c r="D60" s="43">
        <f>IF(D31&gt;0,D31/'C21'!D31*100,"--")</f>
        <v>5.4064273325044159</v>
      </c>
      <c r="E60" s="43">
        <f>IF(E31&gt;0,E31/'C21'!E31*100,"--")</f>
        <v>4.5936727563026754</v>
      </c>
      <c r="F60" s="43">
        <f>IF(F31&gt;0,F31/'C21'!F31*100,"--")</f>
        <v>5.8771768542696154</v>
      </c>
      <c r="G60" s="43">
        <f>IF(G31&gt;0,G31/'C21'!G31*100,"--")</f>
        <v>5.087640680361698</v>
      </c>
      <c r="H60" s="43">
        <f>IF(H31&gt;0,H31/'C21'!H31*100,"--")</f>
        <v>4.8338776049999099</v>
      </c>
      <c r="I60" s="43">
        <f>IF(I31&gt;0,I31/'C21'!I31*100,"--")</f>
        <v>3.7305432442074515</v>
      </c>
      <c r="J60" s="43">
        <f>IF(J31&gt;0,J31/'C21'!J31*100,"--")</f>
        <v>4.1262476355475268</v>
      </c>
      <c r="K60" s="43">
        <f>IF(K31&gt;0,K31/'C21'!K31*100,"--")</f>
        <v>4.5193512145648107</v>
      </c>
      <c r="L60" s="43">
        <f>IF(L31&gt;0,L31/'C21'!L31*100,"--")</f>
        <v>5.7873993286993946</v>
      </c>
      <c r="M60" s="43">
        <f>IF(M31&gt;0,M31/'C21'!M31*100,"--")</f>
        <v>6.1373905949143026</v>
      </c>
      <c r="N60" s="43">
        <f>IF(N31&gt;0,N31/'C21'!N31*100,"--")</f>
        <v>5.8041000428850857</v>
      </c>
      <c r="O60" s="43">
        <f>IF(O31&gt;0,O31/'C21'!O31*100,"--")</f>
        <v>5.7029670042852674</v>
      </c>
      <c r="P60" s="43">
        <f>IF(P31&gt;0,P31/'C21'!P31*100,"--")</f>
        <v>6.761483736171038</v>
      </c>
      <c r="Q60" s="43">
        <f>IF(Q31&gt;0,Q31/'C21'!Q31*100,"--")</f>
        <v>7.5146587705788566</v>
      </c>
      <c r="R60" s="43">
        <f>IF(R31&gt;0,R31/'C21'!R31*100,"--")</f>
        <v>7.6301368619993761</v>
      </c>
      <c r="S60" s="43">
        <f>IF(S31&gt;0,S31/'C21'!S31*100,"--")</f>
        <v>5.9394256573591289</v>
      </c>
      <c r="T60" s="43">
        <f>IF(T31&gt;0,T31/'C21'!T31*100,"--")</f>
        <v>5.6402435570793568</v>
      </c>
      <c r="U60" s="43">
        <f>IF(U31&gt;0,U31/'C21'!U31*100,"--")</f>
        <v>5.2630693976359177</v>
      </c>
      <c r="V60" s="43">
        <f>IF(V31&gt;0,V31/'C21'!V31*100,"--")</f>
        <v>3.5946579152752047</v>
      </c>
      <c r="W60" s="43">
        <f>IF(W31&gt;0,W31/'C21'!W31*100,"--")</f>
        <v>4.0059941473553655</v>
      </c>
      <c r="X60" s="43">
        <f>IF(X31&gt;0,X31/'C21'!X31*100,"--")</f>
        <v>3.5069959462514033</v>
      </c>
      <c r="Y60" s="43">
        <f>IF(Y31&gt;0,Y31/'C21'!Y31*100,"--")</f>
        <v>3.3134162437260062</v>
      </c>
      <c r="Z60" s="43">
        <f>IF(Z31&gt;0,Z31/'C21'!Z31*100,"--")</f>
        <v>3.3408143526788372</v>
      </c>
      <c r="AA60" s="43">
        <f>IF(AA31&gt;0,AA31/'C21'!AA31*100,"--")</f>
        <v>3.3457607835388856</v>
      </c>
      <c r="AB60" s="43">
        <f>IF(AB31&gt;0,AB31/'C21'!AB31*100,"--")</f>
        <v>3.4890708545571139</v>
      </c>
      <c r="AC60" s="43">
        <f>IF(AC31&gt;0,AC31/'C21'!AC31*100,"--")</f>
        <v>3.1419817030508042</v>
      </c>
      <c r="AD60" s="43">
        <f>IF(AD31&gt;0,AD31/'C21'!AD31*100,"--")</f>
        <v>3.4059317503048372</v>
      </c>
      <c r="AE60" s="43">
        <f>IF(AE31&gt;0,AE31/'C21'!AE31*100,"--")</f>
        <v>3.490348798161929</v>
      </c>
      <c r="AF60" s="43">
        <f>IF(AF31&gt;0,AF31/'C21'!AF31*100,"--")</f>
        <v>3.6456468889733951</v>
      </c>
      <c r="AG60" s="43">
        <f>IF(AG31&gt;0,AG31/'C21'!AG31*100,"--")</f>
        <v>4.3310396053221805</v>
      </c>
      <c r="AH60" s="43">
        <f>IF(AH31&gt;0,AH31/'C21'!AH31*100,"--")</f>
        <v>6.4443677394223391</v>
      </c>
      <c r="AI60" s="43">
        <f>IF(AI31&gt;0,AI31/'C21'!AI31*100,"--")</f>
        <v>4.2637600195875853</v>
      </c>
      <c r="AJ60" s="26"/>
      <c r="AK60" s="27"/>
      <c r="AL60" s="28"/>
      <c r="AM60" s="29"/>
      <c r="AN60" s="29"/>
    </row>
    <row r="61" spans="1:40" ht="12" customHeight="1" x14ac:dyDescent="0.25">
      <c r="A61" s="40"/>
      <c r="B61" s="41" t="s">
        <v>48</v>
      </c>
      <c r="C61" s="43">
        <f>IF(C32&gt;0,C32/'C21'!C32*100,"--")</f>
        <v>4.1933116567000326</v>
      </c>
      <c r="D61" s="43">
        <f>IF(D32&gt;0,D32/'C21'!D32*100,"--")</f>
        <v>4.5059756327798288</v>
      </c>
      <c r="E61" s="43">
        <f>IF(E32&gt;0,E32/'C21'!E32*100,"--")</f>
        <v>4.2649149413572536</v>
      </c>
      <c r="F61" s="43">
        <f>IF(F32&gt;0,F32/'C21'!F32*100,"--")</f>
        <v>5.0533966785276103</v>
      </c>
      <c r="G61" s="43">
        <f>IF(G32&gt;0,G32/'C21'!G32*100,"--")</f>
        <v>4.6001194995270884</v>
      </c>
      <c r="H61" s="43">
        <f>IF(H32&gt;0,H32/'C21'!H32*100,"--")</f>
        <v>4.3860460418946614</v>
      </c>
      <c r="I61" s="43">
        <f>IF(I32&gt;0,I32/'C21'!I32*100,"--")</f>
        <v>4.013202007369399</v>
      </c>
      <c r="J61" s="43">
        <f>IF(J32&gt;0,J32/'C21'!J32*100,"--")</f>
        <v>3.8260207788640983</v>
      </c>
      <c r="K61" s="43">
        <f>IF(K32&gt;0,K32/'C21'!K32*100,"--")</f>
        <v>4.2373616428262588</v>
      </c>
      <c r="L61" s="43">
        <f>IF(L32&gt;0,L32/'C21'!L32*100,"--")</f>
        <v>5.6934224995955178</v>
      </c>
      <c r="M61" s="43">
        <f>IF(M32&gt;0,M32/'C21'!M32*100,"--")</f>
        <v>5.4647722070343017</v>
      </c>
      <c r="N61" s="43">
        <f>IF(N32&gt;0,N32/'C21'!N32*100,"--")</f>
        <v>5.0742202623248236</v>
      </c>
      <c r="O61" s="43">
        <f>IF(O32&gt;0,O32/'C21'!O32*100,"--")</f>
        <v>5.3009911678862842</v>
      </c>
      <c r="P61" s="43">
        <f>IF(P32&gt;0,P32/'C21'!P32*100,"--")</f>
        <v>6.0467912608254331</v>
      </c>
      <c r="Q61" s="43">
        <f>IF(Q32&gt;0,Q32/'C21'!Q32*100,"--")</f>
        <v>6.0094845615755439</v>
      </c>
      <c r="R61" s="43">
        <f>IF(R32&gt;0,R32/'C21'!R32*100,"--")</f>
        <v>5.9608164004188327</v>
      </c>
      <c r="S61" s="43">
        <f>IF(S32&gt;0,S32/'C21'!S32*100,"--")</f>
        <v>5.7075941715544509</v>
      </c>
      <c r="T61" s="43">
        <f>IF(T32&gt;0,T32/'C21'!T32*100,"--")</f>
        <v>5.4673229001712178</v>
      </c>
      <c r="U61" s="43">
        <f>IF(U32&gt;0,U32/'C21'!U32*100,"--")</f>
        <v>5.3445093741614231</v>
      </c>
      <c r="V61" s="43">
        <f>IF(V32&gt;0,V32/'C21'!V32*100,"--")</f>
        <v>6.2681782418532279</v>
      </c>
      <c r="W61" s="43">
        <f>IF(W32&gt;0,W32/'C21'!W32*100,"--")</f>
        <v>5.3020235992033351</v>
      </c>
      <c r="X61" s="43">
        <f>IF(X32&gt;0,X32/'C21'!X32*100,"--")</f>
        <v>4.9934271278623825</v>
      </c>
      <c r="Y61" s="43">
        <f>IF(Y32&gt;0,Y32/'C21'!Y32*100,"--")</f>
        <v>4.7195460876565924</v>
      </c>
      <c r="Z61" s="43">
        <f>IF(Z32&gt;0,Z32/'C21'!Z32*100,"--")</f>
        <v>4.2267295088873915</v>
      </c>
      <c r="AA61" s="43">
        <f>IF(AA32&gt;0,AA32/'C21'!AA32*100,"--")</f>
        <v>4.1530783656142649</v>
      </c>
      <c r="AB61" s="43">
        <f>IF(AB32&gt;0,AB32/'C21'!AB32*100,"--")</f>
        <v>3.9186911698988531</v>
      </c>
      <c r="AC61" s="43">
        <f>IF(AC32&gt;0,AC32/'C21'!AC32*100,"--")</f>
        <v>6.4911195579284211</v>
      </c>
      <c r="AD61" s="43">
        <f>IF(AD32&gt;0,AD32/'C21'!AD32*100,"--")</f>
        <v>6.964012629806378</v>
      </c>
      <c r="AE61" s="43">
        <f>IF(AE32&gt;0,AE32/'C21'!AE32*100,"--")</f>
        <v>7.6829045571957479</v>
      </c>
      <c r="AF61" s="43">
        <f>IF(AF32&gt;0,AF32/'C21'!AF32*100,"--")</f>
        <v>7.197646381640439</v>
      </c>
      <c r="AG61" s="43">
        <f>IF(AG32&gt;0,AG32/'C21'!AG32*100,"--")</f>
        <v>8.4482081138733385</v>
      </c>
      <c r="AH61" s="43">
        <f>IF(AH32&gt;0,AH32/'C21'!AH32*100,"--")</f>
        <v>10.675440682911288</v>
      </c>
      <c r="AI61" s="43">
        <f>IF(AI32&gt;0,AI32/'C21'!AI32*100,"--")</f>
        <v>5.5591726586470065</v>
      </c>
      <c r="AJ61" s="26"/>
      <c r="AK61" s="27"/>
      <c r="AL61" s="28"/>
      <c r="AM61" s="29"/>
      <c r="AN61" s="29"/>
    </row>
    <row r="62" spans="1:40" ht="12" customHeight="1" x14ac:dyDescent="0.25">
      <c r="A62" s="40"/>
      <c r="B62" s="41" t="s">
        <v>50</v>
      </c>
      <c r="C62" s="43">
        <f>IF(C33&gt;0,C33/'C21'!C33*100,"--")</f>
        <v>3.7305429101770309</v>
      </c>
      <c r="D62" s="43">
        <f>IF(D33&gt;0,D33/'C21'!D33*100,"--")</f>
        <v>4.8326265601021712</v>
      </c>
      <c r="E62" s="43">
        <f>IF(E33&gt;0,E33/'C21'!E33*100,"--")</f>
        <v>4.9333606221954556</v>
      </c>
      <c r="F62" s="43">
        <f>IF(F33&gt;0,F33/'C21'!F33*100,"--")</f>
        <v>4.9212429608635322</v>
      </c>
      <c r="G62" s="43">
        <f>IF(G33&gt;0,G33/'C21'!G33*100,"--")</f>
        <v>5.8512421641579646</v>
      </c>
      <c r="H62" s="43">
        <f>IF(H33&gt;0,H33/'C21'!H33*100,"--")</f>
        <v>5.0311114029547355</v>
      </c>
      <c r="I62" s="43">
        <f>IF(I33&gt;0,I33/'C21'!I33*100,"--")</f>
        <v>4.4408360507158724</v>
      </c>
      <c r="J62" s="43">
        <f>IF(J33&gt;0,J33/'C21'!J33*100,"--")</f>
        <v>4.6077231363696365</v>
      </c>
      <c r="K62" s="43">
        <f>IF(K33&gt;0,K33/'C21'!K33*100,"--")</f>
        <v>4.3173135888675445</v>
      </c>
      <c r="L62" s="43">
        <f>IF(L33&gt;0,L33/'C21'!L33*100,"--")</f>
        <v>6.67593122377487</v>
      </c>
      <c r="M62" s="43">
        <f>IF(M33&gt;0,M33/'C21'!M33*100,"--")</f>
        <v>6.9479120567615462</v>
      </c>
      <c r="N62" s="43">
        <f>IF(N33&gt;0,N33/'C21'!N33*100,"--")</f>
        <v>6.3123090216173097</v>
      </c>
      <c r="O62" s="43">
        <f>IF(O33&gt;0,O33/'C21'!O33*100,"--")</f>
        <v>6.2521741692888462</v>
      </c>
      <c r="P62" s="43">
        <f>IF(P33&gt;0,P33/'C21'!P33*100,"--")</f>
        <v>6.9143468547129414</v>
      </c>
      <c r="Q62" s="43">
        <f>IF(Q33&gt;0,Q33/'C21'!Q33*100,"--")</f>
        <v>6.234054241559682</v>
      </c>
      <c r="R62" s="43">
        <f>IF(R33&gt;0,R33/'C21'!R33*100,"--")</f>
        <v>5.9456266031206999</v>
      </c>
      <c r="S62" s="43">
        <f>IF(S33&gt;0,S33/'C21'!S33*100,"--")</f>
        <v>6.6640691579946916</v>
      </c>
      <c r="T62" s="43">
        <f>IF(T33&gt;0,T33/'C21'!T33*100,"--")</f>
        <v>6.4763765914041258</v>
      </c>
      <c r="U62" s="43">
        <f>IF(U33&gt;0,U33/'C21'!U33*100,"--")</f>
        <v>5.8845475490700325</v>
      </c>
      <c r="V62" s="43">
        <f>IF(V33&gt;0,V33/'C21'!V33*100,"--")</f>
        <v>5.1310562813192888</v>
      </c>
      <c r="W62" s="43">
        <f>IF(W33&gt;0,W33/'C21'!W33*100,"--")</f>
        <v>5.0655668832998995</v>
      </c>
      <c r="X62" s="43">
        <f>IF(X33&gt;0,X33/'C21'!X33*100,"--")</f>
        <v>5.0334823752692337</v>
      </c>
      <c r="Y62" s="43">
        <f>IF(Y33&gt;0,Y33/'C21'!Y33*100,"--")</f>
        <v>4.4259056137315218</v>
      </c>
      <c r="Z62" s="43">
        <f>IF(Z33&gt;0,Z33/'C21'!Z33*100,"--")</f>
        <v>4.3956620893497567</v>
      </c>
      <c r="AA62" s="43">
        <f>IF(AA33&gt;0,AA33/'C21'!AA33*100,"--")</f>
        <v>4.0011247801391763</v>
      </c>
      <c r="AB62" s="43">
        <f>IF(AB33&gt;0,AB33/'C21'!AB33*100,"--")</f>
        <v>4.1752612510917668</v>
      </c>
      <c r="AC62" s="43">
        <f>IF(AC33&gt;0,AC33/'C21'!AC33*100,"--")</f>
        <v>4.9937773842807278</v>
      </c>
      <c r="AD62" s="43">
        <f>IF(AD33&gt;0,AD33/'C21'!AD33*100,"--")</f>
        <v>4.2608259521867904</v>
      </c>
      <c r="AE62" s="43">
        <f>IF(AE33&gt;0,AE33/'C21'!AE33*100,"--")</f>
        <v>3.7623712141597347</v>
      </c>
      <c r="AF62" s="43">
        <f>IF(AF33&gt;0,AF33/'C21'!AF33*100,"--")</f>
        <v>3.5687495204064064</v>
      </c>
      <c r="AG62" s="43">
        <f>IF(AG33&gt;0,AG33/'C21'!AG33*100,"--")</f>
        <v>4.2159494657599561</v>
      </c>
      <c r="AH62" s="43">
        <f>IF(AH33&gt;0,AH33/'C21'!AH33*100,"--")</f>
        <v>6.3187619412151035</v>
      </c>
      <c r="AI62" s="43">
        <f>IF(AI33&gt;0,AI33/'C21'!AI33*100,"--")</f>
        <v>5.0487262822605619</v>
      </c>
      <c r="AJ62" s="26"/>
      <c r="AK62" s="27"/>
      <c r="AL62" s="28"/>
      <c r="AM62" s="29"/>
      <c r="AN62" s="29"/>
    </row>
    <row r="63" spans="1:40" ht="12" customHeight="1" x14ac:dyDescent="0.25">
      <c r="A63" s="40"/>
      <c r="B63" s="41" t="s">
        <v>52</v>
      </c>
      <c r="C63" s="43">
        <f>IF(C34&gt;0,C34/'C21'!C34*100,"--")</f>
        <v>5.3182290848937006</v>
      </c>
      <c r="D63" s="43">
        <f>IF(D34&gt;0,D34/'C21'!D34*100,"--")</f>
        <v>4.2286274783805995</v>
      </c>
      <c r="E63" s="43">
        <f>IF(E34&gt;0,E34/'C21'!E34*100,"--")</f>
        <v>4.3637119424472397</v>
      </c>
      <c r="F63" s="43">
        <f>IF(F34&gt;0,F34/'C21'!F34*100,"--")</f>
        <v>4.9547524496085256</v>
      </c>
      <c r="G63" s="43">
        <f>IF(G34&gt;0,G34/'C21'!G34*100,"--")</f>
        <v>4.4417375196426319</v>
      </c>
      <c r="H63" s="43">
        <f>IF(H34&gt;0,H34/'C21'!H34*100,"--")</f>
        <v>4.2438975886454351</v>
      </c>
      <c r="I63" s="43">
        <f>IF(I34&gt;0,I34/'C21'!I34*100,"--")</f>
        <v>3.3893918202294446</v>
      </c>
      <c r="J63" s="43">
        <f>IF(J34&gt;0,J34/'C21'!J34*100,"--")</f>
        <v>3.8633970417356549</v>
      </c>
      <c r="K63" s="43">
        <f>IF(K34&gt;0,K34/'C21'!K34*100,"--")</f>
        <v>3.820327737721823</v>
      </c>
      <c r="L63" s="43">
        <f>IF(L34&gt;0,L34/'C21'!L34*100,"--")</f>
        <v>4.5104020031958401</v>
      </c>
      <c r="M63" s="43">
        <f>IF(M34&gt;0,M34/'C21'!M34*100,"--")</f>
        <v>4.5243492569219592</v>
      </c>
      <c r="N63" s="43">
        <f>IF(N34&gt;0,N34/'C21'!N34*100,"--")</f>
        <v>3.4660181880963252</v>
      </c>
      <c r="O63" s="43">
        <f>IF(O34&gt;0,O34/'C21'!O34*100,"--")</f>
        <v>3.6339937268664322</v>
      </c>
      <c r="P63" s="43">
        <f>IF(P34&gt;0,P34/'C21'!P34*100,"--")</f>
        <v>4.1445979701275615</v>
      </c>
      <c r="Q63" s="43">
        <f>IF(Q34&gt;0,Q34/'C21'!Q34*100,"--")</f>
        <v>4.6484118295755996</v>
      </c>
      <c r="R63" s="43">
        <f>IF(R34&gt;0,R34/'C21'!R34*100,"--")</f>
        <v>4.1909528777024976</v>
      </c>
      <c r="S63" s="43">
        <f>IF(S34&gt;0,S34/'C21'!S34*100,"--")</f>
        <v>4.0691053656871512</v>
      </c>
      <c r="T63" s="43">
        <f>IF(T34&gt;0,T34/'C21'!T34*100,"--")</f>
        <v>3.9059328392473529</v>
      </c>
      <c r="U63" s="43">
        <f>IF(U34&gt;0,U34/'C21'!U34*100,"--")</f>
        <v>3.6730298176750651</v>
      </c>
      <c r="V63" s="43">
        <f>IF(V34&gt;0,V34/'C21'!V34*100,"--")</f>
        <v>3.2366887504697366</v>
      </c>
      <c r="W63" s="43">
        <f>IF(W34&gt;0,W34/'C21'!W34*100,"--")</f>
        <v>3.6088076777240623</v>
      </c>
      <c r="X63" s="43">
        <f>IF(X34&gt;0,X34/'C21'!X34*100,"--")</f>
        <v>3.1385343418777847</v>
      </c>
      <c r="Y63" s="43">
        <f>IF(Y34&gt;0,Y34/'C21'!Y34*100,"--")</f>
        <v>2.9097189419489649</v>
      </c>
      <c r="Z63" s="43">
        <f>IF(Z34&gt;0,Z34/'C21'!Z34*100,"--")</f>
        <v>2.6986476743818959</v>
      </c>
      <c r="AA63" s="43">
        <f>IF(AA34&gt;0,AA34/'C21'!AA34*100,"--")</f>
        <v>2.6189871861536287</v>
      </c>
      <c r="AB63" s="43">
        <f>IF(AB34&gt;0,AB34/'C21'!AB34*100,"--")</f>
        <v>2.6285519332878917</v>
      </c>
      <c r="AC63" s="43">
        <f>IF(AC34&gt;0,AC34/'C21'!AC34*100,"--")</f>
        <v>2.6848698920265326</v>
      </c>
      <c r="AD63" s="43">
        <f>IF(AD34&gt;0,AD34/'C21'!AD34*100,"--")</f>
        <v>2.6843528908652385</v>
      </c>
      <c r="AE63" s="43">
        <f>IF(AE34&gt;0,AE34/'C21'!AE34*100,"--")</f>
        <v>2.7233096387590128</v>
      </c>
      <c r="AF63" s="43">
        <f>IF(AF34&gt;0,AF34/'C21'!AF34*100,"--")</f>
        <v>2.963061916198201</v>
      </c>
      <c r="AG63" s="43">
        <f>IF(AG34&gt;0,AG34/'C21'!AG34*100,"--")</f>
        <v>3.5778400896830758</v>
      </c>
      <c r="AH63" s="43">
        <f>IF(AH34&gt;0,AH34/'C21'!AH34*100,"--")</f>
        <v>4.3759077519536111</v>
      </c>
      <c r="AI63" s="43">
        <f>IF(AI34&gt;0,AI34/'C21'!AI34*100,"--")</f>
        <v>3.2387214877758064</v>
      </c>
      <c r="AJ63" s="26"/>
      <c r="AK63" s="27"/>
      <c r="AL63" s="28"/>
      <c r="AM63" s="29"/>
      <c r="AN63" s="29"/>
    </row>
    <row r="64" spans="1:40" ht="12" customHeight="1" x14ac:dyDescent="0.25">
      <c r="A64" s="40"/>
      <c r="B64" s="41" t="s">
        <v>427</v>
      </c>
      <c r="C64" s="43">
        <f>IF(C35&gt;0,C35/'C21'!C35*100,"--")</f>
        <v>3.8298974346528589</v>
      </c>
      <c r="D64" s="43">
        <f>IF(D35&gt;0,D35/'C21'!D35*100,"--")</f>
        <v>3.8726657736590022</v>
      </c>
      <c r="E64" s="43">
        <f>IF(E35&gt;0,E35/'C21'!E35*100,"--")</f>
        <v>3.5331517491919451</v>
      </c>
      <c r="F64" s="43">
        <f>IF(F35&gt;0,F35/'C21'!F35*100,"--")</f>
        <v>3.9266709258907073</v>
      </c>
      <c r="G64" s="43">
        <f>IF(G35&gt;0,G35/'C21'!G35*100,"--")</f>
        <v>3.6028954886562241</v>
      </c>
      <c r="H64" s="43">
        <f>IF(H35&gt;0,H35/'C21'!H35*100,"--")</f>
        <v>3.4482698120341007</v>
      </c>
      <c r="I64" s="43">
        <f>IF(I35&gt;0,I35/'C21'!I35*100,"--")</f>
        <v>3.0283460044241401</v>
      </c>
      <c r="J64" s="43">
        <f>IF(J35&gt;0,J35/'C21'!J35*100,"--")</f>
        <v>3.1540210495428211</v>
      </c>
      <c r="K64" s="43">
        <f>IF(K35&gt;0,K35/'C21'!K35*100,"--")</f>
        <v>3.4934380165546286</v>
      </c>
      <c r="L64" s="43">
        <f>IF(L35&gt;0,L35/'C21'!L35*100,"--")</f>
        <v>4.5601628894749755</v>
      </c>
      <c r="M64" s="43">
        <f>IF(M35&gt;0,M35/'C21'!M35*100,"--")</f>
        <v>4.321867326901681</v>
      </c>
      <c r="N64" s="43">
        <f>IF(N35&gt;0,N35/'C21'!N35*100,"--")</f>
        <v>3.7022380826339485</v>
      </c>
      <c r="O64" s="43">
        <f>IF(O35&gt;0,O35/'C21'!O35*100,"--")</f>
        <v>3.5948942312897985</v>
      </c>
      <c r="P64" s="43">
        <f>IF(P35&gt;0,P35/'C21'!P35*100,"--")</f>
        <v>3.3826037382217526</v>
      </c>
      <c r="Q64" s="43">
        <f>IF(Q35&gt;0,Q35/'C21'!Q35*100,"--")</f>
        <v>3.1022106432305825</v>
      </c>
      <c r="R64" s="43">
        <f>IF(R35&gt;0,R35/'C21'!R35*100,"--")</f>
        <v>2.8749559952020638</v>
      </c>
      <c r="S64" s="43">
        <f>IF(S35&gt;0,S35/'C21'!S35*100,"--")</f>
        <v>2.6177838193882077</v>
      </c>
      <c r="T64" s="43">
        <f>IF(T35&gt;0,T35/'C21'!T35*100,"--")</f>
        <v>2.5144024573672588</v>
      </c>
      <c r="U64" s="43">
        <f>IF(U35&gt;0,U35/'C21'!U35*100,"--")</f>
        <v>2.5779595241181501</v>
      </c>
      <c r="V64" s="43">
        <f>IF(V35&gt;0,V35/'C21'!V35*100,"--")</f>
        <v>2.2407450717847897</v>
      </c>
      <c r="W64" s="43">
        <f>IF(W35&gt;0,W35/'C21'!W35*100,"--")</f>
        <v>2.3506747091139673</v>
      </c>
      <c r="X64" s="43">
        <f>IF(X35&gt;0,X35/'C21'!X35*100,"--")</f>
        <v>2.386268805264331</v>
      </c>
      <c r="Y64" s="43">
        <f>IF(Y35&gt;0,Y35/'C21'!Y35*100,"--")</f>
        <v>2.2420797787239204</v>
      </c>
      <c r="Z64" s="43">
        <f>IF(Z35&gt;0,Z35/'C21'!Z35*100,"--")</f>
        <v>2.0726020142931656</v>
      </c>
      <c r="AA64" s="43">
        <f>IF(AA35&gt;0,AA35/'C21'!AA35*100,"--")</f>
        <v>1.881346333436847</v>
      </c>
      <c r="AB64" s="43">
        <f>IF(AB35&gt;0,AB35/'C21'!AB35*100,"--")</f>
        <v>1.8767909307393509</v>
      </c>
      <c r="AC64" s="43">
        <f>IF(AC35&gt;0,AC35/'C21'!AC35*100,"--")</f>
        <v>1.8383149795135407</v>
      </c>
      <c r="AD64" s="43">
        <f>IF(AD35&gt;0,AD35/'C21'!AD35*100,"--")</f>
        <v>1.721610688077976</v>
      </c>
      <c r="AE64" s="43">
        <f>IF(AE35&gt;0,AE35/'C21'!AE35*100,"--")</f>
        <v>2.165491540177475</v>
      </c>
      <c r="AF64" s="43">
        <f>IF(AF35&gt;0,AF35/'C21'!AF35*100,"--")</f>
        <v>2.2191099624949833</v>
      </c>
      <c r="AG64" s="43">
        <f>IF(AG35&gt;0,AG35/'C21'!AG35*100,"--")</f>
        <v>2.4319044599943265</v>
      </c>
      <c r="AH64" s="43">
        <f>IF(AH35&gt;0,AH35/'C21'!AH35*100,"--")</f>
        <v>2.8510402404262205</v>
      </c>
      <c r="AI64" s="43">
        <f>IF(AI35&gt;0,AI35/'C21'!AI35*100,"--")</f>
        <v>2.3669091656976224</v>
      </c>
      <c r="AJ64" s="26"/>
      <c r="AK64" s="27"/>
      <c r="AL64" s="28"/>
      <c r="AM64" s="29"/>
      <c r="AN64" s="29"/>
    </row>
    <row r="65" spans="1:40" ht="12" customHeight="1" x14ac:dyDescent="0.25">
      <c r="A65" s="40"/>
      <c r="B65" s="41"/>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26"/>
      <c r="AK65" s="27"/>
      <c r="AL65" s="28"/>
      <c r="AM65" s="29"/>
      <c r="AN65" s="29"/>
    </row>
    <row r="66" spans="1:40" ht="12" customHeight="1" thickBot="1" x14ac:dyDescent="0.3">
      <c r="A66" s="34"/>
      <c r="B66" s="35"/>
      <c r="C66" s="35"/>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24"/>
      <c r="AK66" s="27"/>
      <c r="AL66" s="28"/>
      <c r="AM66" s="28"/>
      <c r="AN66" s="31"/>
    </row>
    <row r="67" spans="1:40" ht="12" customHeight="1" thickTop="1" x14ac:dyDescent="0.25">
      <c r="A67" s="44" t="s">
        <v>567</v>
      </c>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7"/>
      <c r="AL67" s="28"/>
      <c r="AM67" s="28"/>
      <c r="AN67" s="31"/>
    </row>
    <row r="68" spans="1:40" ht="12" customHeight="1" x14ac:dyDescent="0.25">
      <c r="A68" s="45"/>
      <c r="B68" s="46"/>
      <c r="C68" s="46"/>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7"/>
      <c r="AL68" s="47"/>
      <c r="AM68" s="47"/>
      <c r="AN68" s="46"/>
    </row>
    <row r="69" spans="1:40" ht="12" customHeight="1" x14ac:dyDescent="0.25">
      <c r="A69" s="45"/>
      <c r="B69" s="48"/>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c r="AK69" s="28"/>
      <c r="AL69" s="28"/>
      <c r="AM69" s="28"/>
      <c r="AN69" s="31"/>
    </row>
    <row r="70" spans="1:40" ht="12" customHeight="1" x14ac:dyDescent="0.25">
      <c r="A70" s="45"/>
      <c r="B70" s="48"/>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28"/>
      <c r="AL70" s="28"/>
      <c r="AM70" s="28"/>
      <c r="AN70" s="31"/>
    </row>
    <row r="71" spans="1:40" ht="12" customHeight="1" x14ac:dyDescent="0.25">
      <c r="A71" s="45"/>
      <c r="B71" s="48"/>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28"/>
      <c r="AL71" s="28"/>
      <c r="AM71" s="28"/>
      <c r="AN71" s="31"/>
    </row>
    <row r="72" spans="1:40" ht="12" customHeight="1" x14ac:dyDescent="0.25">
      <c r="A72" s="45"/>
      <c r="B72" s="48"/>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28"/>
      <c r="AL72" s="28"/>
      <c r="AM72" s="28"/>
      <c r="AN72" s="31"/>
    </row>
    <row r="73" spans="1:40" ht="12" customHeight="1" x14ac:dyDescent="0.25">
      <c r="A73" s="45"/>
      <c r="B73" s="48"/>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28"/>
      <c r="AL73" s="28"/>
      <c r="AM73" s="28"/>
      <c r="AN73" s="31"/>
    </row>
    <row r="74" spans="1:40" ht="12" customHeight="1" x14ac:dyDescent="0.25">
      <c r="AJ74" s="31"/>
      <c r="AK74" s="28"/>
      <c r="AL74" s="28"/>
      <c r="AM74" s="28"/>
      <c r="AN74" s="31"/>
    </row>
    <row r="75" spans="1:40" ht="12" customHeight="1" x14ac:dyDescent="0.25">
      <c r="A75" s="45"/>
      <c r="B75" s="48"/>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28"/>
      <c r="AL75" s="28"/>
      <c r="AM75" s="28"/>
      <c r="AN75" s="31"/>
    </row>
    <row r="76" spans="1:40" ht="12" customHeight="1" x14ac:dyDescent="0.25">
      <c r="A76" s="45"/>
      <c r="B76" s="48"/>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31"/>
      <c r="AJ76" s="31"/>
      <c r="AK76" s="28"/>
      <c r="AL76" s="28"/>
      <c r="AM76" s="28"/>
      <c r="AN76" s="31"/>
    </row>
    <row r="77" spans="1:40" ht="12" customHeight="1" x14ac:dyDescent="0.25">
      <c r="A77" s="45"/>
      <c r="B77" s="48"/>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28"/>
      <c r="AL77" s="28"/>
      <c r="AM77" s="28"/>
      <c r="AN77" s="31"/>
    </row>
    <row r="78" spans="1:40" ht="12" customHeight="1" x14ac:dyDescent="0.25">
      <c r="A78" s="45"/>
      <c r="B78" s="48"/>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c r="AF78" s="31"/>
      <c r="AG78" s="31"/>
      <c r="AH78" s="31"/>
      <c r="AI78" s="31"/>
      <c r="AJ78" s="31"/>
      <c r="AK78" s="28"/>
      <c r="AL78" s="28"/>
      <c r="AM78" s="28"/>
      <c r="AN78" s="31"/>
    </row>
    <row r="79" spans="1:40" ht="12" customHeight="1" x14ac:dyDescent="0.25">
      <c r="A79" s="45"/>
      <c r="B79" s="48"/>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28"/>
      <c r="AL79" s="28"/>
      <c r="AM79" s="28"/>
      <c r="AN79" s="31"/>
    </row>
    <row r="80" spans="1:40" ht="12" customHeight="1" x14ac:dyDescent="0.25">
      <c r="A80" s="45"/>
      <c r="B80" s="48"/>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c r="AF80" s="31"/>
      <c r="AG80" s="31"/>
      <c r="AH80" s="31"/>
      <c r="AI80" s="31"/>
      <c r="AJ80" s="31"/>
      <c r="AK80" s="28"/>
      <c r="AL80" s="28"/>
      <c r="AM80" s="28"/>
      <c r="AN80" s="31"/>
    </row>
    <row r="81" spans="1:40" ht="12" customHeight="1" x14ac:dyDescent="0.25">
      <c r="A81" s="45"/>
      <c r="B81" s="48"/>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c r="AF81" s="31"/>
      <c r="AG81" s="31"/>
      <c r="AH81" s="31"/>
      <c r="AI81" s="31"/>
      <c r="AJ81" s="31"/>
      <c r="AK81" s="28"/>
      <c r="AL81" s="28"/>
      <c r="AM81" s="28"/>
      <c r="AN81" s="31"/>
    </row>
    <row r="82" spans="1:40" ht="12" customHeight="1" x14ac:dyDescent="0.25">
      <c r="A82" s="45"/>
      <c r="B82" s="48"/>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c r="AF82" s="31"/>
      <c r="AG82" s="31"/>
      <c r="AH82" s="31"/>
      <c r="AI82" s="31"/>
      <c r="AJ82" s="31"/>
      <c r="AK82" s="28"/>
      <c r="AL82" s="28"/>
      <c r="AM82" s="28"/>
      <c r="AN82" s="31"/>
    </row>
    <row r="83" spans="1:40" ht="12" customHeight="1" x14ac:dyDescent="0.25">
      <c r="A83" s="45"/>
      <c r="B83" s="48"/>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31"/>
      <c r="AJ83" s="31"/>
      <c r="AK83" s="28"/>
      <c r="AL83" s="28"/>
      <c r="AM83" s="28"/>
      <c r="AN83" s="31"/>
    </row>
    <row r="84" spans="1:40" ht="12" customHeight="1" x14ac:dyDescent="0.25">
      <c r="A84" s="45"/>
      <c r="B84" s="48"/>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28"/>
      <c r="AL84" s="28"/>
      <c r="AM84" s="28"/>
      <c r="AN84" s="31"/>
    </row>
    <row r="85" spans="1:40" ht="12" customHeight="1" x14ac:dyDescent="0.25">
      <c r="A85" s="45"/>
      <c r="B85" s="48"/>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28"/>
      <c r="AL85" s="28"/>
      <c r="AM85" s="28"/>
      <c r="AN85" s="31"/>
    </row>
    <row r="86" spans="1:40" ht="12" customHeight="1" x14ac:dyDescent="0.25">
      <c r="A86" s="45"/>
      <c r="B86" s="48"/>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28"/>
      <c r="AL86" s="28"/>
      <c r="AM86" s="28"/>
      <c r="AN86" s="31"/>
    </row>
    <row r="87" spans="1:40" ht="12" customHeight="1" x14ac:dyDescent="0.25">
      <c r="A87" s="45"/>
      <c r="B87" s="48"/>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28"/>
      <c r="AL87" s="28"/>
      <c r="AM87" s="28"/>
      <c r="AN87" s="31"/>
    </row>
    <row r="88" spans="1:40" ht="12" customHeight="1" x14ac:dyDescent="0.25">
      <c r="A88" s="45"/>
      <c r="B88" s="48"/>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c r="AF88" s="31"/>
      <c r="AG88" s="31"/>
      <c r="AH88" s="31"/>
      <c r="AI88" s="31"/>
      <c r="AJ88" s="31"/>
      <c r="AK88" s="28"/>
      <c r="AL88" s="28"/>
      <c r="AM88" s="28"/>
      <c r="AN88" s="31"/>
    </row>
    <row r="89" spans="1:40" ht="12" customHeight="1" x14ac:dyDescent="0.25">
      <c r="A89" s="45"/>
      <c r="B89" s="48"/>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c r="AF89" s="31"/>
      <c r="AG89" s="31"/>
      <c r="AH89" s="31"/>
      <c r="AI89" s="31"/>
      <c r="AJ89" s="31"/>
      <c r="AK89" s="28"/>
      <c r="AL89" s="28"/>
      <c r="AM89" s="28"/>
      <c r="AN89" s="31"/>
    </row>
    <row r="90" spans="1:40" ht="12" customHeight="1" x14ac:dyDescent="0.25">
      <c r="A90" s="45"/>
      <c r="B90" s="48"/>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c r="AF90" s="31"/>
      <c r="AG90" s="31"/>
      <c r="AH90" s="31"/>
      <c r="AI90" s="31"/>
      <c r="AJ90" s="31"/>
      <c r="AK90" s="28"/>
      <c r="AL90" s="28"/>
      <c r="AM90" s="28"/>
      <c r="AN90" s="31"/>
    </row>
    <row r="91" spans="1:40" ht="12" customHeight="1" x14ac:dyDescent="0.25">
      <c r="A91" s="45"/>
      <c r="B91" s="48"/>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28"/>
      <c r="AL91" s="28"/>
      <c r="AM91" s="28"/>
      <c r="AN91" s="31"/>
    </row>
    <row r="92" spans="1:40" ht="12" customHeight="1" x14ac:dyDescent="0.25">
      <c r="A92" s="45"/>
      <c r="B92" s="48"/>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c r="AF92" s="31"/>
      <c r="AG92" s="31"/>
      <c r="AH92" s="31"/>
      <c r="AI92" s="31"/>
      <c r="AJ92" s="31"/>
      <c r="AK92" s="28"/>
      <c r="AL92" s="28"/>
      <c r="AM92" s="28"/>
      <c r="AN92" s="31"/>
    </row>
    <row r="93" spans="1:40" ht="12" customHeight="1" x14ac:dyDescent="0.25">
      <c r="A93" s="45"/>
      <c r="B93" s="48"/>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28"/>
      <c r="AL93" s="28"/>
      <c r="AM93" s="28"/>
      <c r="AN93" s="31"/>
    </row>
    <row r="94" spans="1:40" ht="12" customHeight="1" x14ac:dyDescent="0.25">
      <c r="A94" s="45"/>
      <c r="B94" s="48"/>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c r="AF94" s="31"/>
      <c r="AG94" s="31"/>
      <c r="AH94" s="31"/>
      <c r="AI94" s="31"/>
      <c r="AJ94" s="31"/>
      <c r="AK94" s="28"/>
      <c r="AL94" s="28"/>
      <c r="AM94" s="28"/>
      <c r="AN94" s="31"/>
    </row>
    <row r="95" spans="1:40" ht="12" customHeight="1" x14ac:dyDescent="0.25">
      <c r="A95" s="45"/>
      <c r="B95" s="48"/>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c r="AF95" s="31"/>
      <c r="AG95" s="31"/>
      <c r="AH95" s="31"/>
      <c r="AI95" s="31"/>
      <c r="AJ95" s="31"/>
      <c r="AK95" s="28"/>
      <c r="AL95" s="28"/>
      <c r="AM95" s="28"/>
      <c r="AN95" s="31"/>
    </row>
    <row r="96" spans="1:40" ht="12" customHeight="1" x14ac:dyDescent="0.25">
      <c r="A96" s="45"/>
      <c r="B96" s="49"/>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c r="AF96" s="31"/>
      <c r="AG96" s="31"/>
      <c r="AH96" s="31"/>
      <c r="AI96" s="31"/>
      <c r="AJ96" s="31"/>
      <c r="AK96" s="28"/>
      <c r="AL96" s="28"/>
      <c r="AM96" s="28"/>
      <c r="AN96" s="31"/>
    </row>
    <row r="97" spans="1:40" ht="12" customHeight="1" x14ac:dyDescent="0.25">
      <c r="A97" s="45"/>
      <c r="B97" s="48"/>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c r="AF97" s="31"/>
      <c r="AG97" s="31"/>
      <c r="AH97" s="31"/>
      <c r="AI97" s="31"/>
      <c r="AJ97" s="31"/>
      <c r="AK97" s="28"/>
      <c r="AL97" s="28"/>
      <c r="AM97" s="28"/>
      <c r="AN97" s="31"/>
    </row>
    <row r="98" spans="1:40" ht="12" customHeight="1" x14ac:dyDescent="0.25">
      <c r="A98" s="45"/>
      <c r="B98" s="48"/>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28"/>
      <c r="AL98" s="28"/>
      <c r="AM98" s="28"/>
      <c r="AN98" s="31"/>
    </row>
    <row r="99" spans="1:40" ht="12" customHeight="1" x14ac:dyDescent="0.25">
      <c r="A99" s="45"/>
      <c r="B99" s="48"/>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28"/>
      <c r="AL99" s="28"/>
      <c r="AM99" s="28"/>
      <c r="AN99" s="31"/>
    </row>
    <row r="100" spans="1:40" ht="12" customHeight="1" x14ac:dyDescent="0.25">
      <c r="A100" s="45"/>
      <c r="B100" s="48"/>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28"/>
      <c r="AL100" s="28"/>
      <c r="AM100" s="28"/>
      <c r="AN100" s="31"/>
    </row>
    <row r="101" spans="1:40" ht="12" customHeight="1" x14ac:dyDescent="0.25">
      <c r="A101" s="45"/>
      <c r="B101" s="48"/>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28"/>
      <c r="AL101" s="28"/>
      <c r="AM101" s="28"/>
      <c r="AN101" s="31"/>
    </row>
    <row r="102" spans="1:40" ht="12" customHeight="1" x14ac:dyDescent="0.25">
      <c r="A102" s="45"/>
      <c r="B102" s="48"/>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28"/>
      <c r="AL102" s="28"/>
      <c r="AM102" s="28"/>
      <c r="AN102" s="31"/>
    </row>
    <row r="103" spans="1:40" ht="12" customHeight="1" x14ac:dyDescent="0.25">
      <c r="A103" s="45"/>
      <c r="B103" s="48"/>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c r="AF103" s="31"/>
      <c r="AG103" s="31"/>
      <c r="AH103" s="31"/>
      <c r="AI103" s="31"/>
      <c r="AJ103" s="31"/>
      <c r="AK103" s="28"/>
      <c r="AL103" s="28"/>
      <c r="AM103" s="28"/>
      <c r="AN103" s="31"/>
    </row>
    <row r="104" spans="1:40" ht="12" customHeight="1" x14ac:dyDescent="0.25">
      <c r="A104" s="45"/>
      <c r="B104" s="48"/>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28"/>
      <c r="AL104" s="28"/>
      <c r="AM104" s="28"/>
      <c r="AN104" s="31"/>
    </row>
    <row r="105" spans="1:40" ht="12" customHeight="1" x14ac:dyDescent="0.25">
      <c r="A105" s="45"/>
      <c r="B105" s="48"/>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28"/>
      <c r="AL105" s="28"/>
      <c r="AM105" s="28"/>
      <c r="AN105" s="31"/>
    </row>
    <row r="106" spans="1:40" ht="12" customHeight="1" x14ac:dyDescent="0.25">
      <c r="A106" s="45"/>
      <c r="B106" s="48"/>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28"/>
      <c r="AL106" s="28"/>
      <c r="AM106" s="28"/>
      <c r="AN106" s="31"/>
    </row>
    <row r="107" spans="1:40" ht="12" customHeight="1" x14ac:dyDescent="0.25">
      <c r="A107" s="45"/>
      <c r="B107" s="48"/>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28"/>
      <c r="AL107" s="28"/>
      <c r="AM107" s="28"/>
      <c r="AN107" s="31"/>
    </row>
    <row r="108" spans="1:40" ht="12" customHeight="1" x14ac:dyDescent="0.25">
      <c r="A108" s="45"/>
      <c r="B108" s="48"/>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28"/>
      <c r="AL108" s="28"/>
      <c r="AM108" s="28"/>
      <c r="AN108" s="31"/>
    </row>
    <row r="109" spans="1:40" ht="12" customHeight="1" x14ac:dyDescent="0.25">
      <c r="A109" s="45"/>
      <c r="B109" s="48"/>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28"/>
      <c r="AL109" s="28"/>
      <c r="AM109" s="28"/>
      <c r="AN109" s="31"/>
    </row>
    <row r="110" spans="1:40" ht="12" customHeight="1" x14ac:dyDescent="0.25">
      <c r="A110" s="45"/>
      <c r="B110" s="48"/>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28"/>
      <c r="AL110" s="28"/>
      <c r="AM110" s="28"/>
      <c r="AN110" s="31"/>
    </row>
    <row r="111" spans="1:40" ht="12" customHeight="1" x14ac:dyDescent="0.25">
      <c r="A111" s="45"/>
      <c r="B111" s="48"/>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28"/>
      <c r="AL111" s="28"/>
      <c r="AM111" s="28"/>
      <c r="AN111" s="31"/>
    </row>
    <row r="112" spans="1:40" ht="12" customHeight="1" x14ac:dyDescent="0.25">
      <c r="A112" s="45"/>
      <c r="B112" s="48"/>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28"/>
      <c r="AL112" s="28"/>
      <c r="AM112" s="28"/>
      <c r="AN112" s="31"/>
    </row>
    <row r="113" spans="1:40" ht="12" customHeight="1" x14ac:dyDescent="0.25">
      <c r="A113" s="45"/>
      <c r="B113" s="48"/>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c r="AJ113" s="31"/>
      <c r="AK113" s="28"/>
      <c r="AL113" s="28"/>
      <c r="AM113" s="28"/>
      <c r="AN113" s="31"/>
    </row>
    <row r="114" spans="1:40" ht="12" customHeight="1" x14ac:dyDescent="0.25">
      <c r="A114" s="45"/>
      <c r="B114" s="48"/>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28"/>
      <c r="AL114" s="28"/>
      <c r="AM114" s="28"/>
      <c r="AN114" s="31"/>
    </row>
    <row r="115" spans="1:40" ht="12" customHeight="1" x14ac:dyDescent="0.25">
      <c r="A115" s="45"/>
      <c r="B115" s="48"/>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28"/>
      <c r="AL115" s="28"/>
      <c r="AM115" s="28"/>
      <c r="AN115" s="31"/>
    </row>
    <row r="116" spans="1:40" ht="12" customHeight="1" x14ac:dyDescent="0.25">
      <c r="A116" s="45"/>
      <c r="B116" s="48"/>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31"/>
      <c r="AJ116" s="31"/>
      <c r="AK116" s="28"/>
      <c r="AL116" s="28"/>
      <c r="AM116" s="28"/>
      <c r="AN116" s="31"/>
    </row>
    <row r="117" spans="1:40" ht="12" customHeight="1" x14ac:dyDescent="0.25">
      <c r="A117" s="45"/>
      <c r="B117" s="48"/>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31"/>
      <c r="AJ117" s="31"/>
      <c r="AK117" s="28"/>
      <c r="AL117" s="28"/>
      <c r="AM117" s="28"/>
      <c r="AN117" s="31"/>
    </row>
    <row r="118" spans="1:40" ht="12" customHeight="1" x14ac:dyDescent="0.25">
      <c r="A118" s="45"/>
      <c r="B118" s="48"/>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28"/>
      <c r="AL118" s="28"/>
      <c r="AM118" s="28"/>
      <c r="AN118" s="31"/>
    </row>
    <row r="119" spans="1:40" ht="12" customHeight="1" x14ac:dyDescent="0.25">
      <c r="A119" s="45"/>
      <c r="B119" s="48"/>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28"/>
      <c r="AL119" s="28"/>
      <c r="AM119" s="28"/>
      <c r="AN119" s="31"/>
    </row>
    <row r="120" spans="1:40" ht="12" customHeight="1" x14ac:dyDescent="0.25">
      <c r="A120" s="45"/>
      <c r="B120" s="48"/>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28"/>
      <c r="AL120" s="28"/>
      <c r="AM120" s="28"/>
      <c r="AN120" s="31"/>
    </row>
    <row r="121" spans="1:40" ht="12" customHeight="1" x14ac:dyDescent="0.25">
      <c r="A121" s="45"/>
      <c r="B121" s="48"/>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31"/>
      <c r="AJ121" s="31"/>
      <c r="AK121" s="28"/>
      <c r="AL121" s="28"/>
      <c r="AM121" s="28"/>
      <c r="AN121" s="31"/>
    </row>
    <row r="122" spans="1:40" ht="12" customHeight="1" x14ac:dyDescent="0.25">
      <c r="A122" s="45"/>
      <c r="B122" s="48"/>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c r="AJ122" s="31"/>
      <c r="AK122" s="28"/>
      <c r="AL122" s="28"/>
      <c r="AM122" s="28"/>
      <c r="AN122" s="31"/>
    </row>
    <row r="123" spans="1:40" ht="12" customHeight="1" x14ac:dyDescent="0.25">
      <c r="A123" s="45"/>
      <c r="B123" s="48"/>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28"/>
      <c r="AL123" s="28"/>
      <c r="AM123" s="28"/>
      <c r="AN123" s="31"/>
    </row>
    <row r="124" spans="1:40" ht="12" customHeight="1" x14ac:dyDescent="0.25">
      <c r="A124" s="45"/>
      <c r="B124" s="48"/>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31"/>
      <c r="AJ124" s="31"/>
      <c r="AK124" s="28"/>
      <c r="AL124" s="28"/>
      <c r="AM124" s="28"/>
      <c r="AN124" s="31"/>
    </row>
    <row r="125" spans="1:40" ht="12" customHeight="1" x14ac:dyDescent="0.25">
      <c r="A125" s="45"/>
      <c r="B125" s="48"/>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c r="AK125" s="28"/>
      <c r="AL125" s="28"/>
      <c r="AM125" s="28"/>
      <c r="AN125" s="31"/>
    </row>
    <row r="126" spans="1:40" ht="12" customHeight="1" x14ac:dyDescent="0.25">
      <c r="A126" s="45"/>
      <c r="B126" s="48"/>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28"/>
      <c r="AL126" s="28"/>
      <c r="AM126" s="28"/>
      <c r="AN126" s="31"/>
    </row>
    <row r="127" spans="1:40" ht="12" customHeight="1" x14ac:dyDescent="0.25">
      <c r="A127" s="45"/>
      <c r="B127" s="48"/>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28"/>
      <c r="AL127" s="28"/>
      <c r="AM127" s="28"/>
      <c r="AN127" s="31"/>
    </row>
    <row r="128" spans="1:40" ht="12" customHeight="1" x14ac:dyDescent="0.25">
      <c r="A128" s="45"/>
      <c r="B128" s="48"/>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28"/>
      <c r="AL128" s="28"/>
      <c r="AM128" s="28"/>
      <c r="AN128" s="31"/>
    </row>
    <row r="129" spans="1:40" ht="12" customHeight="1" x14ac:dyDescent="0.25">
      <c r="A129" s="45"/>
      <c r="B129" s="48"/>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28"/>
      <c r="AL129" s="28"/>
      <c r="AM129" s="28"/>
      <c r="AN129" s="31"/>
    </row>
    <row r="130" spans="1:40" ht="12" customHeight="1" x14ac:dyDescent="0.25">
      <c r="A130" s="45"/>
      <c r="B130" s="48"/>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28"/>
      <c r="AL130" s="28"/>
      <c r="AM130" s="28"/>
      <c r="AN130" s="31"/>
    </row>
    <row r="131" spans="1:40" ht="12" customHeight="1" x14ac:dyDescent="0.25">
      <c r="A131" s="45"/>
      <c r="B131" s="48"/>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c r="AK131" s="28"/>
      <c r="AL131" s="28"/>
      <c r="AM131" s="28"/>
      <c r="AN131" s="31"/>
    </row>
    <row r="132" spans="1:40" ht="12" customHeight="1" x14ac:dyDescent="0.25">
      <c r="A132" s="45"/>
      <c r="B132" s="48"/>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28"/>
      <c r="AL132" s="28"/>
      <c r="AM132" s="28"/>
      <c r="AN132" s="31"/>
    </row>
    <row r="133" spans="1:40" ht="12" customHeight="1" x14ac:dyDescent="0.25">
      <c r="A133" s="45"/>
      <c r="B133" s="48"/>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c r="AK133" s="28"/>
      <c r="AL133" s="28"/>
      <c r="AM133" s="28"/>
      <c r="AN133" s="31"/>
    </row>
    <row r="134" spans="1:40" ht="12" customHeight="1" x14ac:dyDescent="0.25">
      <c r="A134" s="45"/>
      <c r="B134" s="48"/>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31"/>
      <c r="AJ134" s="31"/>
      <c r="AK134" s="28"/>
      <c r="AL134" s="28"/>
      <c r="AM134" s="28"/>
      <c r="AN134" s="31"/>
    </row>
    <row r="135" spans="1:40" ht="12" customHeight="1" x14ac:dyDescent="0.25">
      <c r="A135" s="45"/>
      <c r="B135" s="48"/>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c r="AJ135" s="31"/>
      <c r="AK135" s="28"/>
      <c r="AL135" s="28"/>
      <c r="AM135" s="28"/>
      <c r="AN135" s="31"/>
    </row>
    <row r="136" spans="1:40" ht="12" customHeight="1" x14ac:dyDescent="0.25">
      <c r="A136" s="45"/>
      <c r="B136" s="48"/>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28"/>
      <c r="AL136" s="28"/>
      <c r="AM136" s="28"/>
      <c r="AN136" s="31"/>
    </row>
    <row r="137" spans="1:40" ht="12" customHeight="1" x14ac:dyDescent="0.25">
      <c r="A137" s="45"/>
      <c r="B137" s="48"/>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28"/>
      <c r="AL137" s="28"/>
      <c r="AM137" s="28"/>
      <c r="AN137" s="31"/>
    </row>
    <row r="138" spans="1:40" ht="12" customHeight="1" x14ac:dyDescent="0.25">
      <c r="A138" s="45"/>
      <c r="B138" s="48"/>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c r="AJ138" s="31"/>
      <c r="AK138" s="28"/>
      <c r="AL138" s="28"/>
      <c r="AM138" s="28"/>
      <c r="AN138" s="31"/>
    </row>
    <row r="139" spans="1:40" ht="12" customHeight="1" x14ac:dyDescent="0.25">
      <c r="A139" s="45"/>
      <c r="B139" s="50"/>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28"/>
      <c r="AL139" s="28"/>
      <c r="AM139" s="28"/>
      <c r="AN139" s="31"/>
    </row>
    <row r="140" spans="1:40" ht="12" customHeight="1" x14ac:dyDescent="0.25">
      <c r="A140" s="45"/>
      <c r="B140" s="48"/>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31"/>
      <c r="AJ140" s="31"/>
      <c r="AK140" s="28"/>
      <c r="AL140" s="28"/>
      <c r="AM140" s="28"/>
      <c r="AN140" s="31"/>
    </row>
    <row r="141" spans="1:40" ht="12" customHeight="1" x14ac:dyDescent="0.25">
      <c r="A141" s="45"/>
      <c r="B141" s="48"/>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28"/>
      <c r="AL141" s="28"/>
      <c r="AM141" s="28"/>
      <c r="AN141" s="31"/>
    </row>
    <row r="142" spans="1:40" ht="12" customHeight="1" x14ac:dyDescent="0.25">
      <c r="A142" s="45"/>
      <c r="B142" s="48"/>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28"/>
      <c r="AL142" s="28"/>
      <c r="AM142" s="28"/>
      <c r="AN142" s="31"/>
    </row>
    <row r="143" spans="1:40" ht="12" customHeight="1" x14ac:dyDescent="0.25">
      <c r="A143" s="45"/>
      <c r="B143" s="48"/>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28"/>
      <c r="AL143" s="28"/>
      <c r="AM143" s="28"/>
      <c r="AN143" s="31"/>
    </row>
    <row r="144" spans="1:40" ht="12" customHeight="1" x14ac:dyDescent="0.25">
      <c r="A144" s="45"/>
      <c r="B144" s="48"/>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28"/>
      <c r="AL144" s="28"/>
      <c r="AM144" s="28"/>
      <c r="AN144" s="31"/>
    </row>
    <row r="145" spans="1:40" ht="12" customHeight="1" x14ac:dyDescent="0.25">
      <c r="A145" s="45"/>
      <c r="B145" s="48"/>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28"/>
      <c r="AL145" s="28"/>
      <c r="AM145" s="28"/>
      <c r="AN145" s="31"/>
    </row>
    <row r="146" spans="1:40" ht="12" customHeight="1" x14ac:dyDescent="0.25">
      <c r="A146" s="45"/>
      <c r="B146" s="48"/>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28"/>
      <c r="AL146" s="28"/>
      <c r="AM146" s="28"/>
      <c r="AN146" s="31"/>
    </row>
    <row r="147" spans="1:40" ht="12" customHeight="1" x14ac:dyDescent="0.25">
      <c r="A147" s="45"/>
      <c r="B147" s="48"/>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28"/>
      <c r="AL147" s="28"/>
      <c r="AM147" s="28"/>
      <c r="AN147" s="31"/>
    </row>
    <row r="148" spans="1:40" ht="12" customHeight="1" x14ac:dyDescent="0.25">
      <c r="A148" s="45"/>
      <c r="B148" s="48"/>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28"/>
      <c r="AL148" s="28"/>
      <c r="AM148" s="28"/>
      <c r="AN148" s="31"/>
    </row>
    <row r="149" spans="1:40" ht="12" customHeight="1" x14ac:dyDescent="0.25">
      <c r="A149" s="45"/>
      <c r="B149" s="48"/>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c r="AK149" s="28"/>
      <c r="AL149" s="28"/>
      <c r="AM149" s="28"/>
      <c r="AN149" s="31"/>
    </row>
    <row r="150" spans="1:40" ht="12" customHeight="1" x14ac:dyDescent="0.25">
      <c r="A150" s="45"/>
      <c r="B150" s="48"/>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28"/>
      <c r="AL150" s="28"/>
      <c r="AM150" s="28"/>
      <c r="AN150" s="31"/>
    </row>
    <row r="151" spans="1:40" ht="12" customHeight="1" x14ac:dyDescent="0.25">
      <c r="A151" s="45"/>
      <c r="B151" s="48"/>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28"/>
      <c r="AL151" s="28"/>
      <c r="AM151" s="28"/>
      <c r="AN151" s="31"/>
    </row>
    <row r="152" spans="1:40" ht="12" customHeight="1" x14ac:dyDescent="0.25">
      <c r="A152" s="51"/>
      <c r="B152" s="49"/>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28"/>
      <c r="AL152" s="28"/>
      <c r="AM152" s="28"/>
      <c r="AN152" s="31"/>
    </row>
    <row r="153" spans="1:40" ht="12" customHeight="1" x14ac:dyDescent="0.25">
      <c r="A153" s="45"/>
      <c r="B153" s="48"/>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28"/>
      <c r="AL153" s="28"/>
      <c r="AM153" s="28"/>
      <c r="AN153" s="31"/>
    </row>
    <row r="154" spans="1:40" ht="12" customHeight="1" x14ac:dyDescent="0.25">
      <c r="A154" s="45"/>
      <c r="B154" s="48"/>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28"/>
      <c r="AL154" s="28"/>
      <c r="AM154" s="28"/>
      <c r="AN154" s="31"/>
    </row>
    <row r="155" spans="1:40" ht="12" customHeight="1" x14ac:dyDescent="0.25">
      <c r="A155" s="45"/>
      <c r="B155" s="48"/>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28"/>
      <c r="AL155" s="28"/>
      <c r="AM155" s="28"/>
      <c r="AN155" s="31"/>
    </row>
    <row r="156" spans="1:40" ht="12" customHeight="1" x14ac:dyDescent="0.25">
      <c r="A156" s="45"/>
      <c r="B156" s="48"/>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28"/>
      <c r="AL156" s="28"/>
      <c r="AM156" s="28"/>
      <c r="AN156" s="31"/>
    </row>
    <row r="157" spans="1:40" ht="12" customHeight="1" x14ac:dyDescent="0.25">
      <c r="A157" s="51"/>
      <c r="B157" s="49"/>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28"/>
      <c r="AL157" s="28"/>
      <c r="AM157" s="28"/>
      <c r="AN157" s="31"/>
    </row>
    <row r="158" spans="1:40" ht="12" customHeight="1" x14ac:dyDescent="0.25">
      <c r="A158" s="45"/>
      <c r="B158" s="48"/>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28"/>
      <c r="AL158" s="28"/>
      <c r="AM158" s="28"/>
      <c r="AN158" s="31"/>
    </row>
    <row r="159" spans="1:40" ht="12" customHeight="1" x14ac:dyDescent="0.25">
      <c r="A159" s="45"/>
      <c r="B159" s="48"/>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28"/>
      <c r="AL159" s="28"/>
      <c r="AM159" s="28"/>
      <c r="AN159" s="31"/>
    </row>
    <row r="160" spans="1:40" ht="12" customHeight="1" x14ac:dyDescent="0.25">
      <c r="A160" s="45"/>
      <c r="B160" s="48"/>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28"/>
      <c r="AL160" s="28"/>
      <c r="AM160" s="28"/>
      <c r="AN160" s="31"/>
    </row>
    <row r="161" spans="1:40" ht="12" customHeight="1" x14ac:dyDescent="0.25">
      <c r="A161" s="51"/>
      <c r="B161" s="49"/>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28"/>
      <c r="AL161" s="28"/>
      <c r="AM161" s="28"/>
      <c r="AN161" s="31"/>
    </row>
    <row r="162" spans="1:40" ht="12" customHeight="1" x14ac:dyDescent="0.25">
      <c r="A162" s="45"/>
      <c r="B162" s="48"/>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28"/>
      <c r="AL162" s="28"/>
      <c r="AM162" s="28"/>
      <c r="AN162" s="31"/>
    </row>
  </sheetData>
  <mergeCells count="4">
    <mergeCell ref="A2:AI2"/>
    <mergeCell ref="A4:AI4"/>
    <mergeCell ref="A8:AI8"/>
    <mergeCell ref="A37:AI37"/>
  </mergeCells>
  <hyperlinks>
    <hyperlink ref="A1" location="Índice!A1" display="Índice" xr:uid="{09CD3724-ACB7-4D79-A843-7096B3C7B086}"/>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F97D3-6B09-48B8-B8A6-156FFAD50AFD}">
  <dimension ref="A1:AN191"/>
  <sheetViews>
    <sheetView showGridLines="0" zoomScale="90" zoomScaleNormal="90" workbookViewId="0"/>
  </sheetViews>
  <sheetFormatPr baseColWidth="10" defaultColWidth="7.109375" defaultRowHeight="13.2" x14ac:dyDescent="0.25"/>
  <cols>
    <col min="1" max="1" width="6.109375" style="30" customWidth="1"/>
    <col min="2" max="2" width="10.5546875" style="30" customWidth="1"/>
    <col min="3" max="34" width="10.6640625" style="30" customWidth="1"/>
    <col min="35" max="35" width="12" style="30" bestFit="1" customWidth="1"/>
    <col min="36" max="16384" width="7.109375" style="30"/>
  </cols>
  <sheetData>
    <row r="1" spans="1:40" ht="12" customHeight="1" x14ac:dyDescent="0.25">
      <c r="A1" s="23" t="s">
        <v>424</v>
      </c>
      <c r="B1" s="24"/>
      <c r="C1" s="25"/>
      <c r="D1" s="25"/>
      <c r="E1" s="25"/>
      <c r="F1" s="25"/>
      <c r="G1" s="25"/>
      <c r="H1" s="25"/>
      <c r="I1" s="25"/>
      <c r="J1" s="25"/>
      <c r="K1" s="25"/>
      <c r="L1" s="25"/>
      <c r="M1" s="25"/>
      <c r="N1" s="25"/>
      <c r="O1" s="25"/>
      <c r="P1" s="25"/>
      <c r="Q1" s="25"/>
      <c r="R1" s="26"/>
      <c r="S1" s="26"/>
      <c r="T1" s="26"/>
      <c r="U1" s="26"/>
      <c r="V1" s="26"/>
      <c r="W1" s="26"/>
      <c r="X1" s="26"/>
      <c r="Y1" s="26"/>
      <c r="Z1" s="25"/>
      <c r="AA1" s="25"/>
      <c r="AB1" s="25"/>
      <c r="AC1" s="25"/>
      <c r="AD1" s="25"/>
      <c r="AE1" s="25"/>
      <c r="AF1" s="25"/>
      <c r="AG1" s="25"/>
      <c r="AH1" s="25"/>
      <c r="AI1" s="25"/>
      <c r="AJ1" s="25"/>
      <c r="AK1" s="27"/>
      <c r="AL1" s="28"/>
      <c r="AM1" s="28"/>
      <c r="AN1" s="29"/>
    </row>
    <row r="2" spans="1:40" ht="12" customHeight="1" x14ac:dyDescent="0.25">
      <c r="A2" s="98" t="s">
        <v>522</v>
      </c>
      <c r="B2" s="98"/>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24"/>
      <c r="AK2" s="27"/>
      <c r="AL2" s="28"/>
      <c r="AM2" s="28"/>
      <c r="AN2" s="31"/>
    </row>
    <row r="3" spans="1:40" ht="12" customHeight="1" x14ac:dyDescent="0.25">
      <c r="A3" s="32"/>
      <c r="B3" s="80"/>
      <c r="C3" s="80"/>
      <c r="D3" s="80"/>
      <c r="E3" s="80"/>
      <c r="F3" s="80"/>
      <c r="G3" s="80"/>
      <c r="H3" s="80"/>
      <c r="I3" s="80"/>
      <c r="J3" s="80"/>
      <c r="K3" s="80"/>
      <c r="L3" s="80"/>
      <c r="M3" s="80"/>
      <c r="N3" s="80"/>
      <c r="O3" s="80"/>
      <c r="P3" s="24"/>
      <c r="Q3" s="24"/>
      <c r="R3" s="24"/>
      <c r="S3" s="24"/>
      <c r="T3" s="24"/>
      <c r="U3" s="24"/>
      <c r="V3" s="24"/>
      <c r="W3" s="24"/>
      <c r="X3" s="24"/>
      <c r="Y3" s="24"/>
      <c r="Z3" s="24"/>
      <c r="AA3" s="24"/>
      <c r="AB3" s="24"/>
      <c r="AC3" s="24"/>
      <c r="AD3" s="24"/>
      <c r="AE3" s="24"/>
      <c r="AF3" s="24"/>
      <c r="AG3" s="24"/>
      <c r="AH3" s="24"/>
      <c r="AI3" s="24"/>
      <c r="AJ3" s="24"/>
      <c r="AK3" s="27"/>
      <c r="AL3" s="28"/>
      <c r="AM3" s="28"/>
      <c r="AN3" s="31"/>
    </row>
    <row r="4" spans="1:40" ht="12" customHeight="1" x14ac:dyDescent="0.25">
      <c r="A4" s="98" t="s">
        <v>553</v>
      </c>
      <c r="B4" s="98"/>
      <c r="C4" s="98"/>
      <c r="D4" s="98"/>
      <c r="E4" s="98"/>
      <c r="F4" s="98"/>
      <c r="G4" s="98"/>
      <c r="H4" s="98"/>
      <c r="I4" s="98"/>
      <c r="J4" s="98"/>
      <c r="K4" s="98"/>
      <c r="L4" s="98"/>
      <c r="M4" s="98"/>
      <c r="N4" s="98"/>
      <c r="O4" s="98"/>
      <c r="P4" s="98"/>
      <c r="Q4" s="98"/>
      <c r="R4" s="98"/>
      <c r="S4" s="98"/>
      <c r="T4" s="98"/>
      <c r="U4" s="98"/>
      <c r="V4" s="98"/>
      <c r="W4" s="98"/>
      <c r="X4" s="98"/>
      <c r="Y4" s="98"/>
      <c r="Z4" s="98"/>
      <c r="AA4" s="98"/>
      <c r="AB4" s="98"/>
      <c r="AC4" s="98"/>
      <c r="AD4" s="98"/>
      <c r="AE4" s="98"/>
      <c r="AF4" s="98"/>
      <c r="AG4" s="98"/>
      <c r="AH4" s="98"/>
      <c r="AI4" s="98"/>
      <c r="AJ4" s="24"/>
      <c r="AK4" s="27"/>
      <c r="AL4" s="28"/>
      <c r="AM4" s="28"/>
      <c r="AN4" s="31"/>
    </row>
    <row r="5" spans="1:40" ht="12" customHeight="1" thickBot="1" x14ac:dyDescent="0.3">
      <c r="A5" s="34"/>
      <c r="B5" s="35"/>
      <c r="C5" s="35"/>
      <c r="D5" s="35"/>
      <c r="E5" s="35"/>
      <c r="F5" s="35"/>
      <c r="G5" s="35"/>
      <c r="H5" s="35"/>
      <c r="I5" s="35"/>
      <c r="J5" s="35"/>
      <c r="K5" s="35"/>
      <c r="L5" s="35"/>
      <c r="M5" s="35"/>
      <c r="N5" s="35"/>
      <c r="O5" s="35"/>
      <c r="P5" s="24"/>
      <c r="Q5" s="24"/>
      <c r="R5" s="24"/>
      <c r="S5" s="24"/>
      <c r="T5" s="24"/>
      <c r="U5" s="24"/>
      <c r="V5" s="24"/>
      <c r="W5" s="24"/>
      <c r="X5" s="24"/>
      <c r="Y5" s="24"/>
      <c r="Z5" s="24"/>
      <c r="AA5" s="24"/>
      <c r="AB5" s="24"/>
      <c r="AC5" s="24"/>
      <c r="AD5" s="24"/>
      <c r="AE5" s="24"/>
      <c r="AF5" s="24"/>
      <c r="AG5" s="24"/>
      <c r="AH5" s="24"/>
      <c r="AI5" s="24"/>
      <c r="AJ5" s="24"/>
      <c r="AK5" s="27"/>
      <c r="AL5" s="28"/>
      <c r="AM5" s="28"/>
      <c r="AN5" s="31"/>
    </row>
    <row r="6" spans="1:40" s="38" customFormat="1" ht="12" customHeight="1" thickTop="1" thickBot="1" x14ac:dyDescent="0.3">
      <c r="A6" s="80"/>
      <c r="B6" s="36"/>
      <c r="C6" s="37">
        <v>1990</v>
      </c>
      <c r="D6" s="37">
        <v>1991</v>
      </c>
      <c r="E6" s="37">
        <v>1992</v>
      </c>
      <c r="F6" s="37">
        <v>1993</v>
      </c>
      <c r="G6" s="37">
        <v>1994</v>
      </c>
      <c r="H6" s="37">
        <v>1995</v>
      </c>
      <c r="I6" s="37">
        <v>1996</v>
      </c>
      <c r="J6" s="37">
        <v>1997</v>
      </c>
      <c r="K6" s="37">
        <v>1998</v>
      </c>
      <c r="L6" s="37">
        <v>1999</v>
      </c>
      <c r="M6" s="37">
        <v>2000</v>
      </c>
      <c r="N6" s="37">
        <v>2001</v>
      </c>
      <c r="O6" s="37">
        <v>2002</v>
      </c>
      <c r="P6" s="37">
        <v>2003</v>
      </c>
      <c r="Q6" s="37">
        <v>2004</v>
      </c>
      <c r="R6" s="37">
        <v>2005</v>
      </c>
      <c r="S6" s="37">
        <v>2006</v>
      </c>
      <c r="T6" s="37">
        <v>2007</v>
      </c>
      <c r="U6" s="37">
        <v>2008</v>
      </c>
      <c r="V6" s="37">
        <v>2009</v>
      </c>
      <c r="W6" s="37">
        <v>2010</v>
      </c>
      <c r="X6" s="37">
        <v>2011</v>
      </c>
      <c r="Y6" s="37">
        <v>2012</v>
      </c>
      <c r="Z6" s="37">
        <v>2013</v>
      </c>
      <c r="AA6" s="37">
        <v>2014</v>
      </c>
      <c r="AB6" s="37">
        <v>2015</v>
      </c>
      <c r="AC6" s="37">
        <v>2016</v>
      </c>
      <c r="AD6" s="37">
        <v>2017</v>
      </c>
      <c r="AE6" s="37">
        <v>2018</v>
      </c>
      <c r="AF6" s="37">
        <v>2019</v>
      </c>
      <c r="AG6" s="37">
        <v>2020</v>
      </c>
      <c r="AH6" s="37">
        <v>2021</v>
      </c>
      <c r="AI6" s="37" t="s">
        <v>566</v>
      </c>
      <c r="AJ6" s="24"/>
      <c r="AK6" s="27"/>
      <c r="AL6" s="28"/>
      <c r="AM6" s="28"/>
      <c r="AN6" s="31"/>
    </row>
    <row r="7" spans="1:40" s="38" customFormat="1" ht="12" customHeight="1" thickTop="1" x14ac:dyDescent="0.25">
      <c r="A7" s="80"/>
      <c r="B7" s="36"/>
      <c r="C7" s="39"/>
      <c r="D7" s="39"/>
      <c r="E7" s="39"/>
      <c r="F7" s="39"/>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24"/>
      <c r="AK7" s="27"/>
      <c r="AL7" s="28"/>
      <c r="AM7" s="28"/>
      <c r="AN7" s="31"/>
    </row>
    <row r="8" spans="1:40" s="38" customFormat="1" ht="12" customHeight="1" x14ac:dyDescent="0.25">
      <c r="A8" s="98" t="s">
        <v>426</v>
      </c>
      <c r="B8" s="99"/>
      <c r="C8" s="99"/>
      <c r="D8" s="99"/>
      <c r="E8" s="99"/>
      <c r="F8" s="99"/>
      <c r="G8" s="99"/>
      <c r="H8" s="99"/>
      <c r="I8" s="99"/>
      <c r="J8" s="99"/>
      <c r="K8" s="99"/>
      <c r="L8" s="99"/>
      <c r="M8" s="99"/>
      <c r="N8" s="99"/>
      <c r="O8" s="99"/>
      <c r="P8" s="99"/>
      <c r="Q8" s="99"/>
      <c r="R8" s="99"/>
      <c r="S8" s="99"/>
      <c r="T8" s="99"/>
      <c r="U8" s="99"/>
      <c r="V8" s="99"/>
      <c r="W8" s="99"/>
      <c r="X8" s="99"/>
      <c r="Y8" s="99"/>
      <c r="Z8" s="99"/>
      <c r="AA8" s="99"/>
      <c r="AB8" s="99"/>
      <c r="AC8" s="99"/>
      <c r="AD8" s="99"/>
      <c r="AE8" s="99"/>
      <c r="AF8" s="99"/>
      <c r="AG8" s="99"/>
      <c r="AH8" s="99"/>
      <c r="AI8" s="99"/>
      <c r="AJ8" s="24"/>
      <c r="AK8" s="27"/>
      <c r="AL8" s="28"/>
      <c r="AM8" s="28"/>
      <c r="AN8" s="31"/>
    </row>
    <row r="9" spans="1:40" s="38" customFormat="1" ht="12" customHeight="1" x14ac:dyDescent="0.25">
      <c r="A9" s="80"/>
      <c r="B9" s="80"/>
      <c r="C9" s="80"/>
      <c r="D9" s="80"/>
      <c r="E9" s="80"/>
      <c r="F9" s="80"/>
      <c r="G9" s="80"/>
      <c r="H9" s="80"/>
      <c r="I9" s="80"/>
      <c r="J9" s="80"/>
      <c r="K9" s="80"/>
      <c r="L9" s="80"/>
      <c r="M9" s="80"/>
      <c r="N9" s="80"/>
      <c r="O9" s="80"/>
      <c r="P9" s="80"/>
      <c r="Q9" s="80"/>
      <c r="R9" s="80"/>
      <c r="S9" s="80"/>
      <c r="T9" s="80"/>
      <c r="U9" s="80"/>
      <c r="V9" s="80"/>
      <c r="W9" s="80"/>
      <c r="X9" s="80"/>
      <c r="Y9" s="80"/>
      <c r="Z9" s="80"/>
      <c r="AA9" s="80"/>
      <c r="AB9" s="80"/>
      <c r="AC9" s="80"/>
      <c r="AD9" s="80"/>
      <c r="AE9" s="80"/>
      <c r="AF9" s="91"/>
      <c r="AG9" s="92"/>
      <c r="AH9" s="93"/>
      <c r="AI9" s="80"/>
      <c r="AJ9" s="24"/>
      <c r="AK9" s="27"/>
      <c r="AL9" s="28"/>
      <c r="AM9" s="28"/>
      <c r="AN9" s="31"/>
    </row>
    <row r="10" spans="1:40" ht="12" customHeight="1" x14ac:dyDescent="0.25">
      <c r="A10" s="40"/>
      <c r="B10" s="41" t="s">
        <v>4</v>
      </c>
      <c r="C10" s="42">
        <v>57.158631000000014</v>
      </c>
      <c r="D10" s="42">
        <v>79.650473000000005</v>
      </c>
      <c r="E10" s="42">
        <v>139.21767300000002</v>
      </c>
      <c r="F10" s="42">
        <v>151.751847</v>
      </c>
      <c r="G10" s="42">
        <v>222.81886800000004</v>
      </c>
      <c r="H10" s="42">
        <v>285.22661799999997</v>
      </c>
      <c r="I10" s="42">
        <v>321.59664300000003</v>
      </c>
      <c r="J10" s="42">
        <v>461.00829299999992</v>
      </c>
      <c r="K10" s="42">
        <v>522.17948100000012</v>
      </c>
      <c r="L10" s="42">
        <v>544.56188099999997</v>
      </c>
      <c r="M10" s="42">
        <v>578.73167699999999</v>
      </c>
      <c r="N10" s="42">
        <v>555.01586899999995</v>
      </c>
      <c r="O10" s="42">
        <v>683.69789700000001</v>
      </c>
      <c r="P10" s="42">
        <v>1848.0184049999996</v>
      </c>
      <c r="Q10" s="42">
        <v>2010.2043799999999</v>
      </c>
      <c r="R10" s="42">
        <v>2496.4692329999998</v>
      </c>
      <c r="S10" s="42">
        <v>2676.6398180000001</v>
      </c>
      <c r="T10" s="42">
        <v>3316.83644</v>
      </c>
      <c r="U10" s="42">
        <v>3432.2355840000005</v>
      </c>
      <c r="V10" s="42">
        <v>2878.1759770000003</v>
      </c>
      <c r="W10" s="42">
        <v>3562.8710780000001</v>
      </c>
      <c r="X10" s="42">
        <v>3827.5789260000006</v>
      </c>
      <c r="Y10" s="42">
        <v>3551.1800500000004</v>
      </c>
      <c r="Z10" s="42">
        <v>3661.3711980000003</v>
      </c>
      <c r="AA10" s="42">
        <v>3915.9343800000001</v>
      </c>
      <c r="AB10" s="42">
        <v>3658.5049480000002</v>
      </c>
      <c r="AC10" s="42">
        <v>3398.2560280000002</v>
      </c>
      <c r="AD10" s="42">
        <v>3107.2799890000001</v>
      </c>
      <c r="AE10" s="42">
        <v>2821.959073</v>
      </c>
      <c r="AF10" s="42">
        <v>2116.0682880000004</v>
      </c>
      <c r="AG10" s="42">
        <v>1091.7245849999997</v>
      </c>
      <c r="AH10" s="42">
        <v>1123.405902</v>
      </c>
      <c r="AI10" s="42">
        <f>SUM(C10:AH10)</f>
        <v>59097.330133000003</v>
      </c>
      <c r="AJ10" s="26"/>
      <c r="AK10" s="27"/>
      <c r="AL10" s="28"/>
      <c r="AM10" s="29"/>
      <c r="AN10" s="29"/>
    </row>
    <row r="11" spans="1:40" ht="12" customHeight="1" x14ac:dyDescent="0.25">
      <c r="A11" s="40"/>
      <c r="B11" s="41" t="s">
        <v>6</v>
      </c>
      <c r="C11" s="42">
        <v>342.26477599999998</v>
      </c>
      <c r="D11" s="42">
        <v>524.69164799999987</v>
      </c>
      <c r="E11" s="42">
        <v>657.14769899999999</v>
      </c>
      <c r="F11" s="42">
        <v>868.26862099999994</v>
      </c>
      <c r="G11" s="42">
        <v>1558.9202229999999</v>
      </c>
      <c r="H11" s="42">
        <v>1541.3199240000001</v>
      </c>
      <c r="I11" s="42">
        <v>2155.5842870000001</v>
      </c>
      <c r="J11" s="42">
        <v>2373.7069030000002</v>
      </c>
      <c r="K11" s="42">
        <v>3066.3870070000003</v>
      </c>
      <c r="L11" s="42">
        <v>3337.892374</v>
      </c>
      <c r="M11" s="42">
        <v>3995.3262779999991</v>
      </c>
      <c r="N11" s="42">
        <v>3870.0070270000006</v>
      </c>
      <c r="O11" s="42">
        <v>4443.722135</v>
      </c>
      <c r="P11" s="42">
        <v>4556.262655999999</v>
      </c>
      <c r="Q11" s="42">
        <v>5250.5180520000004</v>
      </c>
      <c r="R11" s="42">
        <v>5644.8651889999992</v>
      </c>
      <c r="S11" s="42">
        <v>6607.9374420000013</v>
      </c>
      <c r="T11" s="42">
        <v>11840.578501</v>
      </c>
      <c r="U11" s="42">
        <v>12390.189956</v>
      </c>
      <c r="V11" s="42">
        <v>10520.356205</v>
      </c>
      <c r="W11" s="42">
        <v>12441.423649999999</v>
      </c>
      <c r="X11" s="42">
        <v>14271.765923000001</v>
      </c>
      <c r="Y11" s="42">
        <v>14286.841835999998</v>
      </c>
      <c r="Z11" s="42">
        <v>15039.806827999997</v>
      </c>
      <c r="AA11" s="42">
        <v>15888.049073000004</v>
      </c>
      <c r="AB11" s="42">
        <v>16131.257186000001</v>
      </c>
      <c r="AC11" s="42">
        <v>16627.722005000003</v>
      </c>
      <c r="AD11" s="42">
        <v>16539.054967999997</v>
      </c>
      <c r="AE11" s="42">
        <v>17709.609318000006</v>
      </c>
      <c r="AF11" s="42">
        <v>11763.161354999998</v>
      </c>
      <c r="AG11" s="42">
        <v>8674.9113339999985</v>
      </c>
      <c r="AH11" s="42">
        <v>8620.6566870000024</v>
      </c>
      <c r="AI11" s="42">
        <f t="shared" ref="AI11:AI35" si="0">SUM(C11:AH11)</f>
        <v>253540.207066</v>
      </c>
      <c r="AJ11" s="26"/>
      <c r="AK11" s="27"/>
      <c r="AL11" s="28"/>
      <c r="AM11" s="29"/>
      <c r="AN11" s="29"/>
    </row>
    <row r="12" spans="1:40" ht="12" customHeight="1" x14ac:dyDescent="0.25">
      <c r="A12" s="40"/>
      <c r="B12" s="41" t="s">
        <v>8</v>
      </c>
      <c r="C12" s="42">
        <v>325.44411300000002</v>
      </c>
      <c r="D12" s="42">
        <v>428.47132400000004</v>
      </c>
      <c r="E12" s="42">
        <v>551.28590100000008</v>
      </c>
      <c r="F12" s="42">
        <v>738.62627399999997</v>
      </c>
      <c r="G12" s="42">
        <v>1287.5128659999998</v>
      </c>
      <c r="H12" s="42">
        <v>1624.0183829999996</v>
      </c>
      <c r="I12" s="42">
        <v>2982.3963239999994</v>
      </c>
      <c r="J12" s="42">
        <v>3467.8723519999999</v>
      </c>
      <c r="K12" s="42">
        <v>4289.2923009999986</v>
      </c>
      <c r="L12" s="42">
        <v>4494.120253</v>
      </c>
      <c r="M12" s="42">
        <v>5762.5510840000015</v>
      </c>
      <c r="N12" s="42">
        <v>5869.0586219999996</v>
      </c>
      <c r="O12" s="42">
        <v>7781.4936019999986</v>
      </c>
      <c r="P12" s="42">
        <v>7853.226326</v>
      </c>
      <c r="Q12" s="42">
        <v>9979.277791999999</v>
      </c>
      <c r="R12" s="42">
        <v>12102.496128999997</v>
      </c>
      <c r="S12" s="42">
        <v>14435.678030999998</v>
      </c>
      <c r="T12" s="42">
        <v>14311.362913000003</v>
      </c>
      <c r="U12" s="42">
        <v>15741.031057999999</v>
      </c>
      <c r="V12" s="42">
        <v>13754.792743</v>
      </c>
      <c r="W12" s="42">
        <v>14729.272474999998</v>
      </c>
      <c r="X12" s="42">
        <v>13388.614754999997</v>
      </c>
      <c r="Y12" s="42">
        <v>13917.001197000001</v>
      </c>
      <c r="Z12" s="42">
        <v>13368.434398999998</v>
      </c>
      <c r="AA12" s="42">
        <v>14043.390735000001</v>
      </c>
      <c r="AB12" s="42">
        <v>13724.915863</v>
      </c>
      <c r="AC12" s="42">
        <v>12982.339346999999</v>
      </c>
      <c r="AD12" s="42">
        <v>11366.612305999999</v>
      </c>
      <c r="AE12" s="42">
        <v>12445.320165000001</v>
      </c>
      <c r="AF12" s="42">
        <v>10785.659301</v>
      </c>
      <c r="AG12" s="42">
        <v>8141.8577909999976</v>
      </c>
      <c r="AH12" s="42">
        <v>8975.8397800000002</v>
      </c>
      <c r="AI12" s="42">
        <f t="shared" si="0"/>
        <v>275649.26650499995</v>
      </c>
      <c r="AJ12" s="26"/>
      <c r="AK12" s="27"/>
      <c r="AL12" s="28"/>
      <c r="AM12" s="29"/>
      <c r="AN12" s="29"/>
    </row>
    <row r="13" spans="1:40" ht="12" customHeight="1" x14ac:dyDescent="0.25">
      <c r="A13" s="40"/>
      <c r="B13" s="41" t="s">
        <v>10</v>
      </c>
      <c r="C13" s="42">
        <v>38.937334999999997</v>
      </c>
      <c r="D13" s="42">
        <v>95.437086000000008</v>
      </c>
      <c r="E13" s="42">
        <v>160.735479</v>
      </c>
      <c r="F13" s="42">
        <v>222.17596099999997</v>
      </c>
      <c r="G13" s="42">
        <v>229.39539199999999</v>
      </c>
      <c r="H13" s="42">
        <v>196.25139000000004</v>
      </c>
      <c r="I13" s="42">
        <v>168.73249299999998</v>
      </c>
      <c r="J13" s="42">
        <v>122.19030100000003</v>
      </c>
      <c r="K13" s="42">
        <v>122.26616</v>
      </c>
      <c r="L13" s="42">
        <v>122.63331100000001</v>
      </c>
      <c r="M13" s="42">
        <v>119.17524899999999</v>
      </c>
      <c r="N13" s="42">
        <v>139.04728699999998</v>
      </c>
      <c r="O13" s="42">
        <v>163.92648800000001</v>
      </c>
      <c r="P13" s="42">
        <v>184.14406100000002</v>
      </c>
      <c r="Q13" s="42">
        <v>205.25857199999999</v>
      </c>
      <c r="R13" s="42">
        <v>205.78819399999998</v>
      </c>
      <c r="S13" s="42">
        <v>219.85722500000003</v>
      </c>
      <c r="T13" s="42">
        <v>209.05286600000002</v>
      </c>
      <c r="U13" s="42">
        <v>168.54659799999999</v>
      </c>
      <c r="V13" s="42">
        <v>125.42919999999998</v>
      </c>
      <c r="W13" s="42">
        <v>167.31401099999999</v>
      </c>
      <c r="X13" s="42">
        <v>162.86257899999998</v>
      </c>
      <c r="Y13" s="42">
        <v>82.500734999999992</v>
      </c>
      <c r="Z13" s="42">
        <v>76.900787999999991</v>
      </c>
      <c r="AA13" s="42">
        <v>94.944648000000001</v>
      </c>
      <c r="AB13" s="42">
        <v>99.037132999999997</v>
      </c>
      <c r="AC13" s="42">
        <v>93.787523999999991</v>
      </c>
      <c r="AD13" s="42">
        <v>372.26174999999995</v>
      </c>
      <c r="AE13" s="42">
        <v>320.116579</v>
      </c>
      <c r="AF13" s="42">
        <v>233.55832600000002</v>
      </c>
      <c r="AG13" s="42">
        <v>226.94812400000001</v>
      </c>
      <c r="AH13" s="42">
        <v>58.522002999999998</v>
      </c>
      <c r="AI13" s="42">
        <f t="shared" si="0"/>
        <v>5207.7348480000019</v>
      </c>
      <c r="AJ13" s="26"/>
      <c r="AK13" s="27"/>
      <c r="AL13" s="28"/>
      <c r="AM13" s="29"/>
      <c r="AN13" s="29"/>
    </row>
    <row r="14" spans="1:40" ht="12" customHeight="1" x14ac:dyDescent="0.25">
      <c r="A14" s="40"/>
      <c r="B14" s="41" t="s">
        <v>12</v>
      </c>
      <c r="C14" s="42">
        <v>9.8024439999999995</v>
      </c>
      <c r="D14" s="42">
        <v>20.245412000000002</v>
      </c>
      <c r="E14" s="42">
        <v>42.068433000000006</v>
      </c>
      <c r="F14" s="42">
        <v>54.242974000000004</v>
      </c>
      <c r="G14" s="42">
        <v>88.736155000000011</v>
      </c>
      <c r="H14" s="42">
        <v>94.003300999999993</v>
      </c>
      <c r="I14" s="42">
        <v>117.039613</v>
      </c>
      <c r="J14" s="42">
        <v>92.411274000000006</v>
      </c>
      <c r="K14" s="42">
        <v>115.15841999999999</v>
      </c>
      <c r="L14" s="42">
        <v>151.661036</v>
      </c>
      <c r="M14" s="42">
        <v>162.943566</v>
      </c>
      <c r="N14" s="42">
        <v>151.06972200000001</v>
      </c>
      <c r="O14" s="42">
        <v>215.258938</v>
      </c>
      <c r="P14" s="42">
        <v>290.48388999999997</v>
      </c>
      <c r="Q14" s="42">
        <v>380.25182100000001</v>
      </c>
      <c r="R14" s="42">
        <v>620.64993600000003</v>
      </c>
      <c r="S14" s="42">
        <v>655.53492600000004</v>
      </c>
      <c r="T14" s="42">
        <v>877.99231199999997</v>
      </c>
      <c r="U14" s="42">
        <v>872.99880400000018</v>
      </c>
      <c r="V14" s="42">
        <v>714.00073500000008</v>
      </c>
      <c r="W14" s="42">
        <v>828.16018399999996</v>
      </c>
      <c r="X14" s="42">
        <v>1071.3760590000002</v>
      </c>
      <c r="Y14" s="42">
        <v>1147.637502</v>
      </c>
      <c r="Z14" s="42">
        <v>1145.4873120000002</v>
      </c>
      <c r="AA14" s="42">
        <v>1177.2913679999999</v>
      </c>
      <c r="AB14" s="42">
        <v>1284.4564330000003</v>
      </c>
      <c r="AC14" s="42">
        <v>1234.9790560000001</v>
      </c>
      <c r="AD14" s="42">
        <v>923.26691500000004</v>
      </c>
      <c r="AE14" s="42">
        <v>876.38596799999993</v>
      </c>
      <c r="AF14" s="42">
        <v>871.32350999999994</v>
      </c>
      <c r="AG14" s="42">
        <v>707.31541900000002</v>
      </c>
      <c r="AH14" s="42">
        <v>805.11395399999992</v>
      </c>
      <c r="AI14" s="42">
        <f t="shared" si="0"/>
        <v>17799.347392000003</v>
      </c>
      <c r="AJ14" s="26"/>
      <c r="AK14" s="27"/>
      <c r="AL14" s="28"/>
      <c r="AM14" s="29"/>
      <c r="AN14" s="29"/>
    </row>
    <row r="15" spans="1:40" ht="12" customHeight="1" x14ac:dyDescent="0.25">
      <c r="A15" s="40"/>
      <c r="B15" s="41" t="s">
        <v>14</v>
      </c>
      <c r="C15" s="42">
        <v>14.52671</v>
      </c>
      <c r="D15" s="42">
        <v>25.196169999999999</v>
      </c>
      <c r="E15" s="42">
        <v>44.989052000000001</v>
      </c>
      <c r="F15" s="42">
        <v>85.163510000000002</v>
      </c>
      <c r="G15" s="42">
        <v>154.047349</v>
      </c>
      <c r="H15" s="42">
        <v>140.38481399999998</v>
      </c>
      <c r="I15" s="42">
        <v>153.62743499999999</v>
      </c>
      <c r="J15" s="42">
        <v>136.53834899999998</v>
      </c>
      <c r="K15" s="42">
        <v>189.07829599999999</v>
      </c>
      <c r="L15" s="42">
        <v>262.10746799999998</v>
      </c>
      <c r="M15" s="42">
        <v>286.64577499999996</v>
      </c>
      <c r="N15" s="42">
        <v>231.89157</v>
      </c>
      <c r="O15" s="42">
        <v>331.71533799999997</v>
      </c>
      <c r="P15" s="42">
        <v>419.07939999999996</v>
      </c>
      <c r="Q15" s="42">
        <v>597.83417099999997</v>
      </c>
      <c r="R15" s="42">
        <v>834.68996100000004</v>
      </c>
      <c r="S15" s="42">
        <v>975.09137899999996</v>
      </c>
      <c r="T15" s="42">
        <v>1766.3560089999999</v>
      </c>
      <c r="U15" s="42">
        <v>2486.1700860000001</v>
      </c>
      <c r="V15" s="42">
        <v>2212.3064650000001</v>
      </c>
      <c r="W15" s="42">
        <v>2656.0407840000003</v>
      </c>
      <c r="X15" s="42">
        <v>2614.7576609999996</v>
      </c>
      <c r="Y15" s="42">
        <v>2670.8130859999997</v>
      </c>
      <c r="Z15" s="42">
        <v>2574.8492470000001</v>
      </c>
      <c r="AA15" s="42">
        <v>2671.6064120000001</v>
      </c>
      <c r="AB15" s="42">
        <v>2679.5216989999999</v>
      </c>
      <c r="AC15" s="42">
        <v>2777.397935</v>
      </c>
      <c r="AD15" s="42">
        <v>2583.2165089999999</v>
      </c>
      <c r="AE15" s="42">
        <v>2995.1292330000001</v>
      </c>
      <c r="AF15" s="42">
        <v>2742.8292780000002</v>
      </c>
      <c r="AG15" s="42">
        <v>1632.8822580000001</v>
      </c>
      <c r="AH15" s="42">
        <v>1844.4120869999999</v>
      </c>
      <c r="AI15" s="42">
        <f t="shared" si="0"/>
        <v>41790.895495999997</v>
      </c>
      <c r="AJ15" s="26"/>
      <c r="AK15" s="27"/>
      <c r="AL15" s="28"/>
      <c r="AM15" s="29"/>
      <c r="AN15" s="29"/>
    </row>
    <row r="16" spans="1:40" ht="12" customHeight="1" x14ac:dyDescent="0.25">
      <c r="A16" s="40"/>
      <c r="B16" s="41" t="s">
        <v>16</v>
      </c>
      <c r="C16" s="42">
        <v>18.476494000000002</v>
      </c>
      <c r="D16" s="42">
        <v>26.781804000000001</v>
      </c>
      <c r="E16" s="42">
        <v>60.883326999999994</v>
      </c>
      <c r="F16" s="42">
        <v>91.308590999999993</v>
      </c>
      <c r="G16" s="42">
        <v>116.80790400000001</v>
      </c>
      <c r="H16" s="42">
        <v>130.93356900000001</v>
      </c>
      <c r="I16" s="42">
        <v>144.19836800000002</v>
      </c>
      <c r="J16" s="42">
        <v>153.877093</v>
      </c>
      <c r="K16" s="42">
        <v>196.79536300000001</v>
      </c>
      <c r="L16" s="42">
        <v>186.12964500000001</v>
      </c>
      <c r="M16" s="42">
        <v>206.94574500000002</v>
      </c>
      <c r="N16" s="42">
        <v>211.66672800000001</v>
      </c>
      <c r="O16" s="42">
        <v>259.38340099999999</v>
      </c>
      <c r="P16" s="42">
        <v>326.00489099999999</v>
      </c>
      <c r="Q16" s="42">
        <v>404.69730000000004</v>
      </c>
      <c r="R16" s="42">
        <v>442.749188</v>
      </c>
      <c r="S16" s="42">
        <v>490.74746100000004</v>
      </c>
      <c r="T16" s="42">
        <v>518.55966999999998</v>
      </c>
      <c r="U16" s="42">
        <v>523.46057800000005</v>
      </c>
      <c r="V16" s="42">
        <v>435.95968399999998</v>
      </c>
      <c r="W16" s="42">
        <v>534.764546</v>
      </c>
      <c r="X16" s="42">
        <v>607.85891399999991</v>
      </c>
      <c r="Y16" s="42">
        <v>587.05652600000008</v>
      </c>
      <c r="Z16" s="42">
        <v>670.69316200000003</v>
      </c>
      <c r="AA16" s="42">
        <v>706.65393599999993</v>
      </c>
      <c r="AB16" s="42">
        <v>733.71148800000003</v>
      </c>
      <c r="AC16" s="42">
        <v>777.19508599999995</v>
      </c>
      <c r="AD16" s="42">
        <v>1040.5876459999999</v>
      </c>
      <c r="AE16" s="42">
        <v>1000.550043</v>
      </c>
      <c r="AF16" s="42">
        <v>761.83125500000006</v>
      </c>
      <c r="AG16" s="42">
        <v>640.20788300000004</v>
      </c>
      <c r="AH16" s="42">
        <v>506.06547599999999</v>
      </c>
      <c r="AI16" s="42">
        <f t="shared" si="0"/>
        <v>13513.542764999998</v>
      </c>
      <c r="AJ16" s="26"/>
      <c r="AK16" s="27"/>
      <c r="AL16" s="28"/>
      <c r="AM16" s="29"/>
      <c r="AN16" s="29"/>
    </row>
    <row r="17" spans="1:40" ht="12" customHeight="1" x14ac:dyDescent="0.25">
      <c r="A17" s="40"/>
      <c r="B17" s="41" t="s">
        <v>18</v>
      </c>
      <c r="C17" s="42">
        <v>0.26006399999999996</v>
      </c>
      <c r="D17" s="42">
        <v>0.30752299999999999</v>
      </c>
      <c r="E17" s="42">
        <v>0.32510699999999998</v>
      </c>
      <c r="F17" s="42">
        <v>0.51119500000000007</v>
      </c>
      <c r="G17" s="42">
        <v>2.1225780000000003</v>
      </c>
      <c r="H17" s="42">
        <v>4.6894050000000007</v>
      </c>
      <c r="I17" s="42">
        <v>254.29886999999999</v>
      </c>
      <c r="J17" s="42">
        <v>235.60916399999999</v>
      </c>
      <c r="K17" s="42">
        <v>245.91363899999999</v>
      </c>
      <c r="L17" s="42">
        <v>215.591295</v>
      </c>
      <c r="M17" s="42">
        <v>356.93399799999997</v>
      </c>
      <c r="N17" s="42">
        <v>326.07075600000002</v>
      </c>
      <c r="O17" s="42">
        <v>393.85620399999999</v>
      </c>
      <c r="P17" s="42">
        <v>389.22878900000001</v>
      </c>
      <c r="Q17" s="42">
        <v>470.903075</v>
      </c>
      <c r="R17" s="42">
        <v>414.34679699999998</v>
      </c>
      <c r="S17" s="42">
        <v>468.04696999999999</v>
      </c>
      <c r="T17" s="42">
        <v>97.53562500000001</v>
      </c>
      <c r="U17" s="42">
        <v>134.17251099999999</v>
      </c>
      <c r="V17" s="42">
        <v>92.911192</v>
      </c>
      <c r="W17" s="42">
        <v>128.659087</v>
      </c>
      <c r="X17" s="42">
        <v>159.47567600000002</v>
      </c>
      <c r="Y17" s="42">
        <v>172.122983</v>
      </c>
      <c r="Z17" s="42">
        <v>200.117279</v>
      </c>
      <c r="AA17" s="42">
        <v>210.325805</v>
      </c>
      <c r="AB17" s="42">
        <v>214.96908999999999</v>
      </c>
      <c r="AC17" s="42">
        <v>220.06212099999999</v>
      </c>
      <c r="AD17" s="42">
        <v>348.01995799999997</v>
      </c>
      <c r="AE17" s="42">
        <v>330.50520800000004</v>
      </c>
      <c r="AF17" s="42">
        <v>240.20519899999999</v>
      </c>
      <c r="AG17" s="42">
        <v>211.44548099999994</v>
      </c>
      <c r="AH17" s="42">
        <v>138.652072</v>
      </c>
      <c r="AI17" s="42">
        <f t="shared" si="0"/>
        <v>6678.194716</v>
      </c>
      <c r="AJ17" s="26"/>
      <c r="AK17" s="27"/>
      <c r="AL17" s="28"/>
      <c r="AM17" s="29"/>
      <c r="AN17" s="29"/>
    </row>
    <row r="18" spans="1:40" ht="12" customHeight="1" x14ac:dyDescent="0.25">
      <c r="A18" s="40"/>
      <c r="B18" s="41" t="s">
        <v>20</v>
      </c>
      <c r="C18" s="42">
        <v>1.0416110000000001</v>
      </c>
      <c r="D18" s="42">
        <v>1.398976</v>
      </c>
      <c r="E18" s="42">
        <v>1.948615</v>
      </c>
      <c r="F18" s="42">
        <v>2.827658</v>
      </c>
      <c r="G18" s="42">
        <v>4.493201</v>
      </c>
      <c r="H18" s="42">
        <v>6.2007459999999996</v>
      </c>
      <c r="I18" s="42">
        <v>14.215529</v>
      </c>
      <c r="J18" s="42">
        <v>12.810214999999999</v>
      </c>
      <c r="K18" s="42">
        <v>17.548017000000002</v>
      </c>
      <c r="L18" s="42">
        <v>30.693435999999998</v>
      </c>
      <c r="M18" s="42">
        <v>31.060573000000002</v>
      </c>
      <c r="N18" s="42">
        <v>40.971004000000001</v>
      </c>
      <c r="O18" s="42">
        <v>41.124186999999999</v>
      </c>
      <c r="P18" s="42">
        <v>60.207526000000001</v>
      </c>
      <c r="Q18" s="42">
        <v>72.859824000000003</v>
      </c>
      <c r="R18" s="42">
        <v>101.26981499999999</v>
      </c>
      <c r="S18" s="42">
        <v>128.53935899999999</v>
      </c>
      <c r="T18" s="42">
        <v>140.532579</v>
      </c>
      <c r="U18" s="42">
        <v>147.585914</v>
      </c>
      <c r="V18" s="42">
        <v>103.837639</v>
      </c>
      <c r="W18" s="42">
        <v>140.06371100000001</v>
      </c>
      <c r="X18" s="42">
        <v>148.08419599999999</v>
      </c>
      <c r="Y18" s="42">
        <v>179.01012</v>
      </c>
      <c r="Z18" s="42">
        <v>237.96423300000001</v>
      </c>
      <c r="AA18" s="42">
        <v>267.58539400000001</v>
      </c>
      <c r="AB18" s="42">
        <v>297.718977</v>
      </c>
      <c r="AC18" s="42">
        <v>310.27022499999998</v>
      </c>
      <c r="AD18" s="42">
        <v>323.35369300000002</v>
      </c>
      <c r="AE18" s="42">
        <v>369.06224199999997</v>
      </c>
      <c r="AF18" s="42">
        <v>303.31372599999997</v>
      </c>
      <c r="AG18" s="42">
        <v>231.50807800000001</v>
      </c>
      <c r="AH18" s="42">
        <v>210.83775600000001</v>
      </c>
      <c r="AI18" s="42">
        <f t="shared" si="0"/>
        <v>3979.9387749999992</v>
      </c>
      <c r="AJ18" s="26"/>
      <c r="AK18" s="27"/>
      <c r="AL18" s="28"/>
      <c r="AM18" s="29"/>
      <c r="AN18" s="29"/>
    </row>
    <row r="19" spans="1:40" ht="12" customHeight="1" x14ac:dyDescent="0.25">
      <c r="A19" s="40"/>
      <c r="B19" s="41" t="s">
        <v>22</v>
      </c>
      <c r="C19" s="42">
        <v>2.497026</v>
      </c>
      <c r="D19" s="42">
        <v>3.2301280000000001</v>
      </c>
      <c r="E19" s="42">
        <v>7.7477390000000002</v>
      </c>
      <c r="F19" s="42">
        <v>12.958064</v>
      </c>
      <c r="G19" s="42">
        <v>9.8272250000000003</v>
      </c>
      <c r="H19" s="42">
        <v>7.8020230000000002</v>
      </c>
      <c r="I19" s="42">
        <v>5.2511470000000005</v>
      </c>
      <c r="J19" s="42">
        <v>4.9429379999999998</v>
      </c>
      <c r="K19" s="42">
        <v>5.1980309999999994</v>
      </c>
      <c r="L19" s="42">
        <v>4.8882060000000003</v>
      </c>
      <c r="M19" s="42">
        <v>5.7848170000000003</v>
      </c>
      <c r="N19" s="42">
        <v>5.2545630000000001</v>
      </c>
      <c r="O19" s="42">
        <v>7.0907859999999996</v>
      </c>
      <c r="P19" s="42">
        <v>7.4543879999999998</v>
      </c>
      <c r="Q19" s="42">
        <v>16.301805999999999</v>
      </c>
      <c r="R19" s="42">
        <v>18.416259</v>
      </c>
      <c r="S19" s="42">
        <v>26.940356999999999</v>
      </c>
      <c r="T19" s="42">
        <v>49.992131000000001</v>
      </c>
      <c r="U19" s="42">
        <v>60.428767999999991</v>
      </c>
      <c r="V19" s="42">
        <v>43.631955000000005</v>
      </c>
      <c r="W19" s="42">
        <v>57.975763000000001</v>
      </c>
      <c r="X19" s="42">
        <v>76.165624000000008</v>
      </c>
      <c r="Y19" s="42">
        <v>88.378814000000006</v>
      </c>
      <c r="Z19" s="42">
        <v>64.946549000000005</v>
      </c>
      <c r="AA19" s="42">
        <v>60.593060000000001</v>
      </c>
      <c r="AB19" s="42">
        <v>67.937163999999996</v>
      </c>
      <c r="AC19" s="42">
        <v>59.981424000000004</v>
      </c>
      <c r="AD19" s="42">
        <v>62.558487999999997</v>
      </c>
      <c r="AE19" s="42">
        <v>47.056540999999996</v>
      </c>
      <c r="AF19" s="42">
        <v>34.368473999999999</v>
      </c>
      <c r="AG19" s="42">
        <v>29.417071999999997</v>
      </c>
      <c r="AH19" s="42">
        <v>33.733013</v>
      </c>
      <c r="AI19" s="42">
        <f t="shared" si="0"/>
        <v>988.75034300000004</v>
      </c>
      <c r="AJ19" s="26"/>
      <c r="AK19" s="27"/>
      <c r="AL19" s="28"/>
      <c r="AM19" s="29"/>
      <c r="AN19" s="29"/>
    </row>
    <row r="20" spans="1:40" ht="12" customHeight="1" x14ac:dyDescent="0.25">
      <c r="A20" s="40"/>
      <c r="B20" s="41" t="s">
        <v>24</v>
      </c>
      <c r="C20" s="42">
        <v>17.165451999999998</v>
      </c>
      <c r="D20" s="42">
        <v>24.860363</v>
      </c>
      <c r="E20" s="42">
        <v>29.960044000000003</v>
      </c>
      <c r="F20" s="42">
        <v>41.930447000000001</v>
      </c>
      <c r="G20" s="42">
        <v>67.158913999999996</v>
      </c>
      <c r="H20" s="42">
        <v>111.101692</v>
      </c>
      <c r="I20" s="42">
        <v>140.56681499999999</v>
      </c>
      <c r="J20" s="42">
        <v>163.07977299999999</v>
      </c>
      <c r="K20" s="42">
        <v>161.78730899999999</v>
      </c>
      <c r="L20" s="42">
        <v>155.615385</v>
      </c>
      <c r="M20" s="42">
        <v>190.203664</v>
      </c>
      <c r="N20" s="42">
        <v>161.77003200000001</v>
      </c>
      <c r="O20" s="42">
        <v>173.412935</v>
      </c>
      <c r="P20" s="42">
        <v>218.149957</v>
      </c>
      <c r="Q20" s="42">
        <v>317.75602900000001</v>
      </c>
      <c r="R20" s="42">
        <v>393.94778299999996</v>
      </c>
      <c r="S20" s="42">
        <v>433.881621</v>
      </c>
      <c r="T20" s="42">
        <v>472.61342999999999</v>
      </c>
      <c r="U20" s="42">
        <v>497.70878099999999</v>
      </c>
      <c r="V20" s="42">
        <v>421.82980899999995</v>
      </c>
      <c r="W20" s="42">
        <v>501.37896700000005</v>
      </c>
      <c r="X20" s="42">
        <v>593.44933099999992</v>
      </c>
      <c r="Y20" s="42">
        <v>664.19065999999998</v>
      </c>
      <c r="Z20" s="42">
        <v>761.72644700000001</v>
      </c>
      <c r="AA20" s="42">
        <v>857.76705199999992</v>
      </c>
      <c r="AB20" s="42">
        <v>880.72976399999993</v>
      </c>
      <c r="AC20" s="42">
        <v>914.82296999999994</v>
      </c>
      <c r="AD20" s="42">
        <v>995.25581399999999</v>
      </c>
      <c r="AE20" s="42">
        <v>978.67203700000005</v>
      </c>
      <c r="AF20" s="42">
        <v>766.5849740000001</v>
      </c>
      <c r="AG20" s="42">
        <v>680.21841800000004</v>
      </c>
      <c r="AH20" s="42">
        <v>805.74892699999998</v>
      </c>
      <c r="AI20" s="42">
        <f t="shared" si="0"/>
        <v>13595.045596</v>
      </c>
      <c r="AJ20" s="26"/>
      <c r="AK20" s="27"/>
      <c r="AL20" s="28"/>
      <c r="AM20" s="29"/>
      <c r="AN20" s="29"/>
    </row>
    <row r="21" spans="1:40" ht="12" customHeight="1" x14ac:dyDescent="0.25">
      <c r="A21" s="40"/>
      <c r="B21" s="41" t="s">
        <v>26</v>
      </c>
      <c r="C21" s="42">
        <v>0</v>
      </c>
      <c r="D21" s="42">
        <v>0</v>
      </c>
      <c r="E21" s="42">
        <v>0</v>
      </c>
      <c r="F21" s="42">
        <v>0</v>
      </c>
      <c r="G21" s="42">
        <v>5.8590000000000003E-2</v>
      </c>
      <c r="H21" s="42">
        <v>0</v>
      </c>
      <c r="I21" s="42">
        <v>6.8640000000000003E-3</v>
      </c>
      <c r="J21" s="42">
        <v>0</v>
      </c>
      <c r="K21" s="42">
        <v>3.088E-3</v>
      </c>
      <c r="L21" s="42">
        <v>0</v>
      </c>
      <c r="M21" s="42">
        <v>2.4735E-2</v>
      </c>
      <c r="N21" s="42">
        <v>0</v>
      </c>
      <c r="O21" s="42">
        <v>2.5655000000000001E-2</v>
      </c>
      <c r="P21" s="42">
        <v>5.9740000000000001E-3</v>
      </c>
      <c r="Q21" s="42">
        <v>0.207896</v>
      </c>
      <c r="R21" s="42">
        <v>0.49810900000000002</v>
      </c>
      <c r="S21" s="42">
        <v>0.425676</v>
      </c>
      <c r="T21" s="42">
        <v>0.98255099999999995</v>
      </c>
      <c r="U21" s="42">
        <v>5.0173730000000001</v>
      </c>
      <c r="V21" s="42">
        <v>6.65428</v>
      </c>
      <c r="W21" s="42">
        <v>5.18567</v>
      </c>
      <c r="X21" s="42">
        <v>2.7622779999999998</v>
      </c>
      <c r="Y21" s="42">
        <v>2.8276690000000002</v>
      </c>
      <c r="Z21" s="42">
        <v>3.16737</v>
      </c>
      <c r="AA21" s="42">
        <v>3.9116559999999998</v>
      </c>
      <c r="AB21" s="42">
        <v>3.985814</v>
      </c>
      <c r="AC21" s="42">
        <v>3.3862239999999999</v>
      </c>
      <c r="AD21" s="42">
        <v>5.9580230000000007</v>
      </c>
      <c r="AE21" s="42">
        <v>2.8053870000000001</v>
      </c>
      <c r="AF21" s="42">
        <v>6.0578130000000003</v>
      </c>
      <c r="AG21" s="42">
        <v>8.3894249999999992</v>
      </c>
      <c r="AH21" s="42">
        <v>33.755637999999998</v>
      </c>
      <c r="AI21" s="42">
        <f t="shared" si="0"/>
        <v>96.103757999999999</v>
      </c>
      <c r="AJ21" s="26"/>
      <c r="AK21" s="27"/>
      <c r="AL21" s="28"/>
      <c r="AM21" s="29"/>
      <c r="AN21" s="29"/>
    </row>
    <row r="22" spans="1:40" ht="12" customHeight="1" x14ac:dyDescent="0.25">
      <c r="A22" s="40"/>
      <c r="B22" s="41" t="s">
        <v>28</v>
      </c>
      <c r="C22" s="42">
        <v>0.510934</v>
      </c>
      <c r="D22" s="42">
        <v>0.64529099999999995</v>
      </c>
      <c r="E22" s="42">
        <v>0.71622399999999997</v>
      </c>
      <c r="F22" s="42">
        <v>1.0964210000000001</v>
      </c>
      <c r="G22" s="42">
        <v>2.9310610000000001</v>
      </c>
      <c r="H22" s="42">
        <v>2.2335750000000001</v>
      </c>
      <c r="I22" s="42">
        <v>4.8476189999999999</v>
      </c>
      <c r="J22" s="42">
        <v>4.711754</v>
      </c>
      <c r="K22" s="42">
        <v>11.289626</v>
      </c>
      <c r="L22" s="42">
        <v>10.037964000000001</v>
      </c>
      <c r="M22" s="42">
        <v>13.092278</v>
      </c>
      <c r="N22" s="42">
        <v>25.396830999999999</v>
      </c>
      <c r="O22" s="42">
        <v>24.928632</v>
      </c>
      <c r="P22" s="42">
        <v>36.546399999999998</v>
      </c>
      <c r="Q22" s="42">
        <v>57.184229000000002</v>
      </c>
      <c r="R22" s="42">
        <v>63.836551</v>
      </c>
      <c r="S22" s="42">
        <v>122.96608000000001</v>
      </c>
      <c r="T22" s="42">
        <v>131.10584399999999</v>
      </c>
      <c r="U22" s="42">
        <v>97.036789999999996</v>
      </c>
      <c r="V22" s="42">
        <v>82.226027999999999</v>
      </c>
      <c r="W22" s="42">
        <v>97.755364</v>
      </c>
      <c r="X22" s="42">
        <v>159.56280100000001</v>
      </c>
      <c r="Y22" s="42">
        <v>224.33549400000001</v>
      </c>
      <c r="Z22" s="42">
        <v>299.00345399999998</v>
      </c>
      <c r="AA22" s="42">
        <v>300.69352700000002</v>
      </c>
      <c r="AB22" s="42">
        <v>308.90756199999998</v>
      </c>
      <c r="AC22" s="42">
        <v>334.921176</v>
      </c>
      <c r="AD22" s="42">
        <v>328.86009899999999</v>
      </c>
      <c r="AE22" s="42">
        <v>345.52607499999999</v>
      </c>
      <c r="AF22" s="42">
        <v>254.75177400000001</v>
      </c>
      <c r="AG22" s="42">
        <v>188.119079</v>
      </c>
      <c r="AH22" s="42">
        <v>212.71407099999999</v>
      </c>
      <c r="AI22" s="42">
        <f t="shared" si="0"/>
        <v>3748.4906079999992</v>
      </c>
      <c r="AJ22" s="26"/>
      <c r="AK22" s="27"/>
      <c r="AL22" s="28"/>
      <c r="AM22" s="29"/>
      <c r="AN22" s="29"/>
    </row>
    <row r="23" spans="1:40" ht="12" customHeight="1" x14ac:dyDescent="0.25">
      <c r="A23" s="40"/>
      <c r="B23" s="41" t="s">
        <v>30</v>
      </c>
      <c r="C23" s="42">
        <v>1.75214</v>
      </c>
      <c r="D23" s="42">
        <v>3.6195050000000002</v>
      </c>
      <c r="E23" s="42">
        <v>4.2073489999999998</v>
      </c>
      <c r="F23" s="42">
        <v>3.1005970000000005</v>
      </c>
      <c r="G23" s="42">
        <v>15.326803999999999</v>
      </c>
      <c r="H23" s="42">
        <v>30.378582000000002</v>
      </c>
      <c r="I23" s="42">
        <v>15.857189</v>
      </c>
      <c r="J23" s="42">
        <v>9.5630099999999985</v>
      </c>
      <c r="K23" s="42">
        <v>10.063734</v>
      </c>
      <c r="L23" s="42">
        <v>7.1104700000000003</v>
      </c>
      <c r="M23" s="42">
        <v>6.3653020000000007</v>
      </c>
      <c r="N23" s="42">
        <v>8.3180919999999983</v>
      </c>
      <c r="O23" s="42">
        <v>45.287808999999989</v>
      </c>
      <c r="P23" s="42">
        <v>35.139135999999993</v>
      </c>
      <c r="Q23" s="42">
        <v>14.891744000000001</v>
      </c>
      <c r="R23" s="42">
        <v>22.827703000000003</v>
      </c>
      <c r="S23" s="42">
        <v>17.820931000000002</v>
      </c>
      <c r="T23" s="42">
        <v>8.7164069999999985</v>
      </c>
      <c r="U23" s="42">
        <v>5.2912480000000004</v>
      </c>
      <c r="V23" s="42">
        <v>6.2554750000000006</v>
      </c>
      <c r="W23" s="42">
        <v>4.3224179999999999</v>
      </c>
      <c r="X23" s="42">
        <v>5.5592450000000007</v>
      </c>
      <c r="Y23" s="42">
        <v>4.7016660000000003</v>
      </c>
      <c r="Z23" s="42">
        <v>3.2151420000000002</v>
      </c>
      <c r="AA23" s="42">
        <v>2.8173620000000001</v>
      </c>
      <c r="AB23" s="42">
        <v>3.4416529999999996</v>
      </c>
      <c r="AC23" s="42">
        <v>4.9076810000000002</v>
      </c>
      <c r="AD23" s="42">
        <v>4.8679859999999993</v>
      </c>
      <c r="AE23" s="42">
        <v>5.235582</v>
      </c>
      <c r="AF23" s="42">
        <v>3.0667469999999999</v>
      </c>
      <c r="AG23" s="42">
        <v>3.2985740000000003</v>
      </c>
      <c r="AH23" s="42">
        <v>4.2570579999999998</v>
      </c>
      <c r="AI23" s="42">
        <f t="shared" si="0"/>
        <v>321.58434099999988</v>
      </c>
      <c r="AJ23" s="26"/>
      <c r="AK23" s="27"/>
      <c r="AL23" s="28"/>
      <c r="AM23" s="29"/>
      <c r="AN23" s="29"/>
    </row>
    <row r="24" spans="1:40" ht="12" customHeight="1" x14ac:dyDescent="0.25">
      <c r="A24" s="40"/>
      <c r="B24" s="41" t="s">
        <v>32</v>
      </c>
      <c r="C24" s="42">
        <v>0.247614</v>
      </c>
      <c r="D24" s="42">
        <v>0.21196399999999999</v>
      </c>
      <c r="E24" s="42">
        <v>1.6793270000000002</v>
      </c>
      <c r="F24" s="42">
        <v>5.0661359999999993</v>
      </c>
      <c r="G24" s="42">
        <v>7.1465009999999989</v>
      </c>
      <c r="H24" s="42">
        <v>14.700722000000001</v>
      </c>
      <c r="I24" s="42">
        <v>16.911495000000002</v>
      </c>
      <c r="J24" s="42">
        <v>34.20543399999999</v>
      </c>
      <c r="K24" s="42">
        <v>32.444887000000001</v>
      </c>
      <c r="L24" s="42">
        <v>41.354753999999986</v>
      </c>
      <c r="M24" s="42">
        <v>62.252300000000005</v>
      </c>
      <c r="N24" s="42">
        <v>69.312103999999991</v>
      </c>
      <c r="O24" s="42">
        <v>45.854165999999999</v>
      </c>
      <c r="P24" s="42">
        <v>64.661137999999994</v>
      </c>
      <c r="Q24" s="42">
        <v>88.176400000000001</v>
      </c>
      <c r="R24" s="42">
        <v>112.52740899999999</v>
      </c>
      <c r="S24" s="42">
        <v>165.36525200000003</v>
      </c>
      <c r="T24" s="42">
        <v>319.09932600000002</v>
      </c>
      <c r="U24" s="42">
        <v>363.97749000000005</v>
      </c>
      <c r="V24" s="42">
        <v>517.48038199999996</v>
      </c>
      <c r="W24" s="42">
        <v>1318.2174520000003</v>
      </c>
      <c r="X24" s="42">
        <v>3063.20397</v>
      </c>
      <c r="Y24" s="42">
        <v>1988.7286849999998</v>
      </c>
      <c r="Z24" s="42">
        <v>1389.2342499999995</v>
      </c>
      <c r="AA24" s="42">
        <v>1889.782381</v>
      </c>
      <c r="AB24" s="42">
        <v>2031.05539</v>
      </c>
      <c r="AC24" s="42">
        <v>1838.798335</v>
      </c>
      <c r="AD24" s="42">
        <v>833.39314900000011</v>
      </c>
      <c r="AE24" s="42">
        <v>251.88696800000005</v>
      </c>
      <c r="AF24" s="42">
        <v>156.82709399999999</v>
      </c>
      <c r="AG24" s="42">
        <v>394.40220999999997</v>
      </c>
      <c r="AH24" s="42">
        <v>143.92738799999998</v>
      </c>
      <c r="AI24" s="42">
        <f t="shared" si="0"/>
        <v>17262.132073000001</v>
      </c>
      <c r="AJ24" s="26"/>
      <c r="AK24" s="27"/>
      <c r="AL24" s="28"/>
      <c r="AM24" s="29"/>
      <c r="AN24" s="29"/>
    </row>
    <row r="25" spans="1:40" ht="12" customHeight="1" x14ac:dyDescent="0.25">
      <c r="A25" s="40"/>
      <c r="B25" s="41" t="s">
        <v>34</v>
      </c>
      <c r="C25" s="42">
        <v>0.44616899999999998</v>
      </c>
      <c r="D25" s="42">
        <v>0.359128</v>
      </c>
      <c r="E25" s="42">
        <v>1.0292790000000001</v>
      </c>
      <c r="F25" s="42">
        <v>4.2385899999999994</v>
      </c>
      <c r="G25" s="42">
        <v>4.9377259999999996</v>
      </c>
      <c r="H25" s="42">
        <v>4.6949810000000003</v>
      </c>
      <c r="I25" s="42">
        <v>255.25911200000002</v>
      </c>
      <c r="J25" s="42">
        <v>232.410099</v>
      </c>
      <c r="K25" s="42">
        <v>240.55418900000001</v>
      </c>
      <c r="L25" s="42">
        <v>216.98376400000001</v>
      </c>
      <c r="M25" s="42">
        <v>356.86442999999997</v>
      </c>
      <c r="N25" s="42">
        <v>312.67589900000002</v>
      </c>
      <c r="O25" s="42">
        <v>380.45960400000001</v>
      </c>
      <c r="P25" s="42">
        <v>376.43974200000002</v>
      </c>
      <c r="Q25" s="42">
        <v>457.30975899999999</v>
      </c>
      <c r="R25" s="42">
        <v>397.260876</v>
      </c>
      <c r="S25" s="42">
        <v>468.95469900000001</v>
      </c>
      <c r="T25" s="42">
        <v>57.416166000000004</v>
      </c>
      <c r="U25" s="42">
        <v>70.99731700000001</v>
      </c>
      <c r="V25" s="42">
        <v>59.847665999999997</v>
      </c>
      <c r="W25" s="42">
        <v>80.899900000000002</v>
      </c>
      <c r="X25" s="42">
        <v>82.148135999999994</v>
      </c>
      <c r="Y25" s="42">
        <v>83.306265999999994</v>
      </c>
      <c r="Z25" s="42">
        <v>94.742524000000003</v>
      </c>
      <c r="AA25" s="42">
        <v>100.36514700000001</v>
      </c>
      <c r="AB25" s="42">
        <v>94.589742000000001</v>
      </c>
      <c r="AC25" s="42">
        <v>120.947771</v>
      </c>
      <c r="AD25" s="42">
        <v>1734.459781</v>
      </c>
      <c r="AE25" s="42">
        <v>1811.0434190000001</v>
      </c>
      <c r="AF25" s="42">
        <v>1046.3476499999999</v>
      </c>
      <c r="AG25" s="42">
        <v>884.39101899999991</v>
      </c>
      <c r="AH25" s="42">
        <v>275.307007</v>
      </c>
      <c r="AI25" s="42">
        <f t="shared" si="0"/>
        <v>10307.687556999999</v>
      </c>
      <c r="AJ25" s="26"/>
      <c r="AK25" s="27"/>
      <c r="AL25" s="28"/>
      <c r="AM25" s="29"/>
      <c r="AN25" s="29"/>
    </row>
    <row r="26" spans="1:40" ht="12" customHeight="1" x14ac:dyDescent="0.25">
      <c r="A26" s="40"/>
      <c r="B26" s="41" t="s">
        <v>36</v>
      </c>
      <c r="C26" s="42">
        <v>38.135068999999994</v>
      </c>
      <c r="D26" s="42">
        <v>95.673937000000009</v>
      </c>
      <c r="E26" s="42">
        <v>167.05855299999999</v>
      </c>
      <c r="F26" s="42">
        <v>262.420929</v>
      </c>
      <c r="G26" s="42">
        <v>447.70100399999995</v>
      </c>
      <c r="H26" s="42">
        <v>745.71804900000006</v>
      </c>
      <c r="I26" s="42">
        <v>2235.3917229999997</v>
      </c>
      <c r="J26" s="42">
        <v>3348.6264070000002</v>
      </c>
      <c r="K26" s="42">
        <v>4486.7116560000004</v>
      </c>
      <c r="L26" s="42">
        <v>6025.0693380000012</v>
      </c>
      <c r="M26" s="42">
        <v>8395.4918029999972</v>
      </c>
      <c r="N26" s="42">
        <v>7727.820306999999</v>
      </c>
      <c r="O26" s="42">
        <v>10272.054694000002</v>
      </c>
      <c r="P26" s="42">
        <v>14167.686630000004</v>
      </c>
      <c r="Q26" s="42">
        <v>19695.568654000002</v>
      </c>
      <c r="R26" s="42">
        <v>22927.648557</v>
      </c>
      <c r="S26" s="42">
        <v>24941.806556999996</v>
      </c>
      <c r="T26" s="42">
        <v>26842.508793000001</v>
      </c>
      <c r="U26" s="42">
        <v>26479.308075999998</v>
      </c>
      <c r="V26" s="42">
        <v>22476.667739</v>
      </c>
      <c r="W26" s="42">
        <v>29735.348714999996</v>
      </c>
      <c r="X26" s="42">
        <v>31382.410959999997</v>
      </c>
      <c r="Y26" s="42">
        <v>29631.255251999999</v>
      </c>
      <c r="Z26" s="42">
        <v>33651.612864999996</v>
      </c>
      <c r="AA26" s="42">
        <v>31304.561783000001</v>
      </c>
      <c r="AB26" s="42">
        <v>29726.22321800001</v>
      </c>
      <c r="AC26" s="42">
        <v>28551.322902</v>
      </c>
      <c r="AD26" s="42">
        <v>25541.63954</v>
      </c>
      <c r="AE26" s="42">
        <v>25784.48674</v>
      </c>
      <c r="AF26" s="42">
        <v>17675.107379999998</v>
      </c>
      <c r="AG26" s="42">
        <v>14384.950072999998</v>
      </c>
      <c r="AH26" s="42">
        <v>15222.975591999999</v>
      </c>
      <c r="AI26" s="42">
        <f t="shared" si="0"/>
        <v>514370.96349500003</v>
      </c>
      <c r="AJ26" s="26"/>
      <c r="AK26" s="27"/>
      <c r="AL26" s="28"/>
      <c r="AM26" s="29"/>
      <c r="AN26" s="29"/>
    </row>
    <row r="27" spans="1:40" ht="12" customHeight="1" x14ac:dyDescent="0.25">
      <c r="A27" s="40"/>
      <c r="B27" s="41" t="s">
        <v>38</v>
      </c>
      <c r="C27" s="42">
        <v>0.15420600000000001</v>
      </c>
      <c r="D27" s="42">
        <v>0.38392499999999996</v>
      </c>
      <c r="E27" s="42">
        <v>0.59864600000000001</v>
      </c>
      <c r="F27" s="42">
        <v>0.534636</v>
      </c>
      <c r="G27" s="42">
        <v>0.98675400000000002</v>
      </c>
      <c r="H27" s="42">
        <v>2.6169750000000001</v>
      </c>
      <c r="I27" s="42">
        <v>5.9738860000000003</v>
      </c>
      <c r="J27" s="42">
        <v>3.6173519999999999</v>
      </c>
      <c r="K27" s="42">
        <v>2.3185370000000001</v>
      </c>
      <c r="L27" s="42">
        <v>1.8999689999999996</v>
      </c>
      <c r="M27" s="42">
        <v>23.211239000000003</v>
      </c>
      <c r="N27" s="42">
        <v>7.7333270000000001</v>
      </c>
      <c r="O27" s="42">
        <v>3.3885260000000001</v>
      </c>
      <c r="P27" s="42">
        <v>10.428755999999998</v>
      </c>
      <c r="Q27" s="42">
        <v>9.7610900000000012</v>
      </c>
      <c r="R27" s="42">
        <v>12.584453</v>
      </c>
      <c r="S27" s="42">
        <v>29.776810000000001</v>
      </c>
      <c r="T27" s="42">
        <v>5.1145669999999992</v>
      </c>
      <c r="U27" s="42">
        <v>3.8234029999999999</v>
      </c>
      <c r="V27" s="42">
        <v>2.9539789999999999</v>
      </c>
      <c r="W27" s="42">
        <v>5.5849650000000004</v>
      </c>
      <c r="X27" s="42">
        <v>5.5758270000000012</v>
      </c>
      <c r="Y27" s="42">
        <v>6.0537689999999991</v>
      </c>
      <c r="Z27" s="42">
        <v>9.4969580000000011</v>
      </c>
      <c r="AA27" s="42">
        <v>8.3765619999999998</v>
      </c>
      <c r="AB27" s="42">
        <v>9.913295999999999</v>
      </c>
      <c r="AC27" s="42">
        <v>9.9558199999999992</v>
      </c>
      <c r="AD27" s="42">
        <v>17.546264000000001</v>
      </c>
      <c r="AE27" s="42">
        <v>11.634729999999999</v>
      </c>
      <c r="AF27" s="42">
        <v>4.6258980000000003</v>
      </c>
      <c r="AG27" s="42">
        <v>5.0661329999999998</v>
      </c>
      <c r="AH27" s="42">
        <v>3.9491490000000011</v>
      </c>
      <c r="AI27" s="42">
        <f t="shared" si="0"/>
        <v>225.64040700000001</v>
      </c>
      <c r="AJ27" s="26"/>
      <c r="AK27" s="27"/>
      <c r="AL27" s="28"/>
      <c r="AM27" s="29"/>
      <c r="AN27" s="29"/>
    </row>
    <row r="28" spans="1:40" ht="12" customHeight="1" x14ac:dyDescent="0.25">
      <c r="A28" s="40"/>
      <c r="B28" s="41" t="s">
        <v>40</v>
      </c>
      <c r="C28" s="42">
        <v>0</v>
      </c>
      <c r="D28" s="42">
        <v>0</v>
      </c>
      <c r="E28" s="42">
        <v>0</v>
      </c>
      <c r="F28" s="42">
        <v>0</v>
      </c>
      <c r="G28" s="42">
        <v>0.33966599999999997</v>
      </c>
      <c r="H28" s="42">
        <v>2.521633</v>
      </c>
      <c r="I28" s="42">
        <v>4.2391999999999999E-2</v>
      </c>
      <c r="J28" s="42">
        <v>0.45091199999999998</v>
      </c>
      <c r="K28" s="42">
        <v>1.1988099999999999</v>
      </c>
      <c r="L28" s="42">
        <v>9.525779</v>
      </c>
      <c r="M28" s="42">
        <v>15.920921999999999</v>
      </c>
      <c r="N28" s="42">
        <v>5.256869</v>
      </c>
      <c r="O28" s="42">
        <v>4.8531750000000002</v>
      </c>
      <c r="P28" s="42">
        <v>3.9038930000000001</v>
      </c>
      <c r="Q28" s="42">
        <v>8.404458</v>
      </c>
      <c r="R28" s="42">
        <v>10.109275</v>
      </c>
      <c r="S28" s="42">
        <v>20.191461</v>
      </c>
      <c r="T28" s="42">
        <v>38.862031999999999</v>
      </c>
      <c r="U28" s="42">
        <v>34.25479</v>
      </c>
      <c r="V28" s="42">
        <v>23.323550000000001</v>
      </c>
      <c r="W28" s="42">
        <v>21.237058000000001</v>
      </c>
      <c r="X28" s="42">
        <v>26.597843000000001</v>
      </c>
      <c r="Y28" s="42">
        <v>37.531486000000001</v>
      </c>
      <c r="Z28" s="42">
        <v>34.801071999999998</v>
      </c>
      <c r="AA28" s="42">
        <v>33.192007000000004</v>
      </c>
      <c r="AB28" s="42">
        <v>38.283668999999996</v>
      </c>
      <c r="AC28" s="42">
        <v>42.887457999999995</v>
      </c>
      <c r="AD28" s="42">
        <v>48.821533000000002</v>
      </c>
      <c r="AE28" s="42">
        <v>49.090148999999997</v>
      </c>
      <c r="AF28" s="42">
        <v>34.893450000000001</v>
      </c>
      <c r="AG28" s="42">
        <v>30.422610000000002</v>
      </c>
      <c r="AH28" s="42">
        <v>77.862621000000004</v>
      </c>
      <c r="AI28" s="42">
        <f t="shared" si="0"/>
        <v>654.78057299999989</v>
      </c>
      <c r="AJ28" s="26"/>
      <c r="AK28" s="27"/>
      <c r="AL28" s="28"/>
      <c r="AM28" s="29"/>
      <c r="AN28" s="29"/>
    </row>
    <row r="29" spans="1:40" ht="12" customHeight="1" x14ac:dyDescent="0.25">
      <c r="A29" s="40"/>
      <c r="B29" s="41" t="s">
        <v>42</v>
      </c>
      <c r="C29" s="42">
        <v>29.095382000000001</v>
      </c>
      <c r="D29" s="42">
        <v>39.766275</v>
      </c>
      <c r="E29" s="42">
        <v>63.73725000000001</v>
      </c>
      <c r="F29" s="42">
        <v>94.837985000000018</v>
      </c>
      <c r="G29" s="42">
        <v>142.56631000000002</v>
      </c>
      <c r="H29" s="42">
        <v>211.16621600000005</v>
      </c>
      <c r="I29" s="42">
        <v>238.37651900000003</v>
      </c>
      <c r="J29" s="42">
        <v>258.057256</v>
      </c>
      <c r="K29" s="42">
        <v>310.67885799999993</v>
      </c>
      <c r="L29" s="42">
        <v>318.02332499999994</v>
      </c>
      <c r="M29" s="42">
        <v>374.89775000000009</v>
      </c>
      <c r="N29" s="42">
        <v>362.51322299999998</v>
      </c>
      <c r="O29" s="42">
        <v>382.62037399999997</v>
      </c>
      <c r="P29" s="42">
        <v>445.45451700000012</v>
      </c>
      <c r="Q29" s="42">
        <v>479.47616800000009</v>
      </c>
      <c r="R29" s="42">
        <v>522.55828699999995</v>
      </c>
      <c r="S29" s="42">
        <v>668.05966099999989</v>
      </c>
      <c r="T29" s="42">
        <v>904.05104499999993</v>
      </c>
      <c r="U29" s="42">
        <v>929.07587600000011</v>
      </c>
      <c r="V29" s="42">
        <v>837.86843499999986</v>
      </c>
      <c r="W29" s="42">
        <v>927.17997900000012</v>
      </c>
      <c r="X29" s="42">
        <v>973.52267700000016</v>
      </c>
      <c r="Y29" s="42">
        <v>1021.2467669999999</v>
      </c>
      <c r="Z29" s="42">
        <v>1033.163172</v>
      </c>
      <c r="AA29" s="42">
        <v>1182.0467760000001</v>
      </c>
      <c r="AB29" s="42">
        <v>1238.291845</v>
      </c>
      <c r="AC29" s="42">
        <v>1222.1670789999998</v>
      </c>
      <c r="AD29" s="42">
        <v>1230.8147630000001</v>
      </c>
      <c r="AE29" s="42">
        <v>1253.4997510000001</v>
      </c>
      <c r="AF29" s="42">
        <v>1259.9859690000001</v>
      </c>
      <c r="AG29" s="42">
        <v>1172.783064</v>
      </c>
      <c r="AH29" s="42">
        <v>1226.7107080000003</v>
      </c>
      <c r="AI29" s="42">
        <f t="shared" si="0"/>
        <v>21354.293261999999</v>
      </c>
      <c r="AJ29" s="26"/>
      <c r="AK29" s="27"/>
      <c r="AL29" s="28"/>
      <c r="AM29" s="29"/>
      <c r="AN29" s="29"/>
    </row>
    <row r="30" spans="1:40" ht="12" customHeight="1" x14ac:dyDescent="0.25">
      <c r="A30" s="40"/>
      <c r="B30" s="41" t="s">
        <v>44</v>
      </c>
      <c r="C30" s="42">
        <v>33.321444999999997</v>
      </c>
      <c r="D30" s="42">
        <v>65.955948000000006</v>
      </c>
      <c r="E30" s="42">
        <v>94.517098999999988</v>
      </c>
      <c r="F30" s="42">
        <v>148.01865599999999</v>
      </c>
      <c r="G30" s="42">
        <v>235.25469400000006</v>
      </c>
      <c r="H30" s="42">
        <v>391.41774299999992</v>
      </c>
      <c r="I30" s="42">
        <v>456.62071400000008</v>
      </c>
      <c r="J30" s="42">
        <v>589.4718059999999</v>
      </c>
      <c r="K30" s="42">
        <v>691.00451400000043</v>
      </c>
      <c r="L30" s="42">
        <v>772.80708100000015</v>
      </c>
      <c r="M30" s="42">
        <v>875.38834899999972</v>
      </c>
      <c r="N30" s="42">
        <v>785.16655500000013</v>
      </c>
      <c r="O30" s="42">
        <v>755.02918299999965</v>
      </c>
      <c r="P30" s="42">
        <v>2054.797352999999</v>
      </c>
      <c r="Q30" s="42">
        <v>2223.4223140000008</v>
      </c>
      <c r="R30" s="42">
        <v>2583.0447619999995</v>
      </c>
      <c r="S30" s="42">
        <v>2582.4612570000004</v>
      </c>
      <c r="T30" s="42">
        <v>3780.987509000001</v>
      </c>
      <c r="U30" s="42">
        <v>3530.2817759999994</v>
      </c>
      <c r="V30" s="42">
        <v>2880.6696799999995</v>
      </c>
      <c r="W30" s="42">
        <v>3490.6413830000015</v>
      </c>
      <c r="X30" s="42">
        <v>3726.7072260000004</v>
      </c>
      <c r="Y30" s="42">
        <v>3484.3897240000006</v>
      </c>
      <c r="Z30" s="42">
        <v>3624.217509999999</v>
      </c>
      <c r="AA30" s="42">
        <v>3903.8515010000006</v>
      </c>
      <c r="AB30" s="42">
        <v>3691.8227699999993</v>
      </c>
      <c r="AC30" s="42">
        <v>3412.2516029999997</v>
      </c>
      <c r="AD30" s="42">
        <v>3123.7946289999995</v>
      </c>
      <c r="AE30" s="42">
        <v>2853.0081179999993</v>
      </c>
      <c r="AF30" s="42">
        <v>2236.8126729999999</v>
      </c>
      <c r="AG30" s="42">
        <v>1249.470043</v>
      </c>
      <c r="AH30" s="42">
        <v>1373.10996</v>
      </c>
      <c r="AI30" s="42">
        <f t="shared" si="0"/>
        <v>61699.715577999996</v>
      </c>
      <c r="AJ30" s="26"/>
      <c r="AK30" s="27"/>
      <c r="AL30" s="28"/>
      <c r="AM30" s="29"/>
      <c r="AN30" s="29"/>
    </row>
    <row r="31" spans="1:40" ht="12" customHeight="1" x14ac:dyDescent="0.25">
      <c r="A31" s="40"/>
      <c r="B31" s="41" t="s">
        <v>46</v>
      </c>
      <c r="C31" s="42">
        <v>14.323531000000001</v>
      </c>
      <c r="D31" s="42">
        <v>21.880995000000002</v>
      </c>
      <c r="E31" s="42">
        <v>32.736272</v>
      </c>
      <c r="F31" s="42">
        <v>41.793013000000002</v>
      </c>
      <c r="G31" s="42">
        <v>80.726746000000006</v>
      </c>
      <c r="H31" s="42">
        <v>118.90827900000001</v>
      </c>
      <c r="I31" s="42">
        <v>172.74354699999998</v>
      </c>
      <c r="J31" s="42">
        <v>236.19714999999999</v>
      </c>
      <c r="K31" s="42">
        <v>266.66889299999991</v>
      </c>
      <c r="L31" s="42">
        <v>277.83751299999994</v>
      </c>
      <c r="M31" s="42">
        <v>333.03095999999994</v>
      </c>
      <c r="N31" s="42">
        <v>392.45317200000005</v>
      </c>
      <c r="O31" s="42">
        <v>478.19048700000008</v>
      </c>
      <c r="P31" s="42">
        <v>553.39394199999992</v>
      </c>
      <c r="Q31" s="42">
        <v>631.64384500000006</v>
      </c>
      <c r="R31" s="42">
        <v>796.75800399999969</v>
      </c>
      <c r="S31" s="42">
        <v>993.36321700000019</v>
      </c>
      <c r="T31" s="42">
        <v>1142.0262480000001</v>
      </c>
      <c r="U31" s="42">
        <v>1293.3774330000001</v>
      </c>
      <c r="V31" s="42">
        <v>1256.8026109999996</v>
      </c>
      <c r="W31" s="42">
        <v>1390.089968</v>
      </c>
      <c r="X31" s="42">
        <v>1565.8275840000003</v>
      </c>
      <c r="Y31" s="42">
        <v>1731.6939540000003</v>
      </c>
      <c r="Z31" s="42">
        <v>1834.1172790000003</v>
      </c>
      <c r="AA31" s="42">
        <v>1846.4572249999997</v>
      </c>
      <c r="AB31" s="42">
        <v>1959.1290209999997</v>
      </c>
      <c r="AC31" s="42">
        <v>2150.1500419999998</v>
      </c>
      <c r="AD31" s="42">
        <v>2423.0531360000004</v>
      </c>
      <c r="AE31" s="42">
        <v>2708.8945329999992</v>
      </c>
      <c r="AF31" s="42">
        <v>3055.5861160000004</v>
      </c>
      <c r="AG31" s="42">
        <v>3394.3643670000006</v>
      </c>
      <c r="AH31" s="42">
        <v>4265.4088420000007</v>
      </c>
      <c r="AI31" s="42">
        <f t="shared" si="0"/>
        <v>37459.627925000008</v>
      </c>
      <c r="AJ31" s="26"/>
      <c r="AK31" s="27"/>
      <c r="AL31" s="28"/>
      <c r="AM31" s="29"/>
      <c r="AN31" s="29"/>
    </row>
    <row r="32" spans="1:40" ht="12" customHeight="1" x14ac:dyDescent="0.25">
      <c r="A32" s="40"/>
      <c r="B32" s="41" t="s">
        <v>48</v>
      </c>
      <c r="C32" s="42">
        <v>89.271462000000014</v>
      </c>
      <c r="D32" s="42">
        <v>130.44572099999999</v>
      </c>
      <c r="E32" s="42">
        <v>161.54829799999999</v>
      </c>
      <c r="F32" s="42">
        <v>183.66056499999996</v>
      </c>
      <c r="G32" s="42">
        <v>234.83062600000005</v>
      </c>
      <c r="H32" s="42">
        <v>242.83510999999999</v>
      </c>
      <c r="I32" s="42">
        <v>297.04800100000006</v>
      </c>
      <c r="J32" s="42">
        <v>326.47377400000016</v>
      </c>
      <c r="K32" s="42">
        <v>390.38898299999994</v>
      </c>
      <c r="L32" s="42">
        <v>418.62113399999981</v>
      </c>
      <c r="M32" s="42">
        <v>482.20599200000009</v>
      </c>
      <c r="N32" s="42">
        <v>477.17313800000011</v>
      </c>
      <c r="O32" s="42">
        <v>472.05462700000004</v>
      </c>
      <c r="P32" s="42">
        <v>511.63586000000009</v>
      </c>
      <c r="Q32" s="42">
        <v>567.88966700000014</v>
      </c>
      <c r="R32" s="42">
        <v>522.55559300000004</v>
      </c>
      <c r="S32" s="42">
        <v>500.81679100000002</v>
      </c>
      <c r="T32" s="42">
        <v>470.97397400000006</v>
      </c>
      <c r="U32" s="42">
        <v>431.42680399999983</v>
      </c>
      <c r="V32" s="42">
        <v>358.90707800000007</v>
      </c>
      <c r="W32" s="42">
        <v>445.81041100000016</v>
      </c>
      <c r="X32" s="42">
        <v>424.96637300000003</v>
      </c>
      <c r="Y32" s="42">
        <v>447.38845999999995</v>
      </c>
      <c r="Z32" s="42">
        <v>477.90992799999998</v>
      </c>
      <c r="AA32" s="42">
        <v>428.64710300000002</v>
      </c>
      <c r="AB32" s="42">
        <v>453.24354299999993</v>
      </c>
      <c r="AC32" s="42">
        <v>396.96240999999998</v>
      </c>
      <c r="AD32" s="42">
        <v>394.14380600000004</v>
      </c>
      <c r="AE32" s="42">
        <v>366.21540600000014</v>
      </c>
      <c r="AF32" s="42">
        <v>334.61796799999996</v>
      </c>
      <c r="AG32" s="42">
        <v>237.08879999999999</v>
      </c>
      <c r="AH32" s="42">
        <v>297.35077900000005</v>
      </c>
      <c r="AI32" s="42">
        <f t="shared" si="0"/>
        <v>11975.108185000001</v>
      </c>
      <c r="AJ32" s="26"/>
      <c r="AK32" s="27"/>
      <c r="AL32" s="28"/>
      <c r="AM32" s="29"/>
      <c r="AN32" s="29"/>
    </row>
    <row r="33" spans="1:40" ht="12" customHeight="1" x14ac:dyDescent="0.25">
      <c r="A33" s="40"/>
      <c r="B33" s="41" t="s">
        <v>50</v>
      </c>
      <c r="C33" s="42">
        <v>8.300084</v>
      </c>
      <c r="D33" s="42">
        <v>9.8971850000000003</v>
      </c>
      <c r="E33" s="42">
        <v>16.159751</v>
      </c>
      <c r="F33" s="42">
        <v>23.436008999999999</v>
      </c>
      <c r="G33" s="42">
        <v>28.908833999999999</v>
      </c>
      <c r="H33" s="42">
        <v>27.876163999999999</v>
      </c>
      <c r="I33" s="42">
        <v>23.692555000000002</v>
      </c>
      <c r="J33" s="42">
        <v>25.731789000000003</v>
      </c>
      <c r="K33" s="42">
        <v>28.019541999999998</v>
      </c>
      <c r="L33" s="42">
        <v>28.494840999999997</v>
      </c>
      <c r="M33" s="42">
        <v>36.698926999999998</v>
      </c>
      <c r="N33" s="42">
        <v>40.438024999999996</v>
      </c>
      <c r="O33" s="42">
        <v>41.522991999999995</v>
      </c>
      <c r="P33" s="42">
        <v>58.661731000000003</v>
      </c>
      <c r="Q33" s="42">
        <v>92.374226999999991</v>
      </c>
      <c r="R33" s="42">
        <v>126.49223400000001</v>
      </c>
      <c r="S33" s="42">
        <v>117.241174</v>
      </c>
      <c r="T33" s="42">
        <v>109.06036399999999</v>
      </c>
      <c r="U33" s="42">
        <v>105.86315</v>
      </c>
      <c r="V33" s="42">
        <v>72.014178000000001</v>
      </c>
      <c r="W33" s="42">
        <v>90.591041000000004</v>
      </c>
      <c r="X33" s="42">
        <v>97.890973000000002</v>
      </c>
      <c r="Y33" s="42">
        <v>113.67406299999999</v>
      </c>
      <c r="Z33" s="42">
        <v>111.975616</v>
      </c>
      <c r="AA33" s="42">
        <v>131.83311</v>
      </c>
      <c r="AB33" s="42">
        <v>133.61875499999996</v>
      </c>
      <c r="AC33" s="42">
        <v>119.897462</v>
      </c>
      <c r="AD33" s="42">
        <v>130.861773</v>
      </c>
      <c r="AE33" s="42">
        <v>161.538748</v>
      </c>
      <c r="AF33" s="42">
        <v>129.75664900000001</v>
      </c>
      <c r="AG33" s="42">
        <v>108.758965</v>
      </c>
      <c r="AH33" s="42">
        <v>116.08580000000001</v>
      </c>
      <c r="AI33" s="42">
        <f t="shared" si="0"/>
        <v>2467.3667109999997</v>
      </c>
      <c r="AJ33" s="26"/>
      <c r="AK33" s="27"/>
      <c r="AL33" s="28"/>
      <c r="AM33" s="29"/>
      <c r="AN33" s="29"/>
    </row>
    <row r="34" spans="1:40" ht="12" customHeight="1" x14ac:dyDescent="0.25">
      <c r="A34" s="40"/>
      <c r="B34" s="41" t="s">
        <v>52</v>
      </c>
      <c r="C34" s="42">
        <v>24.571025999999996</v>
      </c>
      <c r="D34" s="42">
        <v>40.164907000000014</v>
      </c>
      <c r="E34" s="42">
        <v>52.785394999999987</v>
      </c>
      <c r="F34" s="42">
        <v>64.881442000000007</v>
      </c>
      <c r="G34" s="42">
        <v>80.330730000000003</v>
      </c>
      <c r="H34" s="42">
        <v>89.910483999999983</v>
      </c>
      <c r="I34" s="42">
        <v>124.791448</v>
      </c>
      <c r="J34" s="42">
        <v>133.663985</v>
      </c>
      <c r="K34" s="42">
        <v>149.21143100000003</v>
      </c>
      <c r="L34" s="42">
        <v>185.03071199999997</v>
      </c>
      <c r="M34" s="42">
        <v>239.78009499999999</v>
      </c>
      <c r="N34" s="42">
        <v>286.35607699999997</v>
      </c>
      <c r="O34" s="42">
        <v>346.27351300000004</v>
      </c>
      <c r="P34" s="42">
        <v>510.61707100000007</v>
      </c>
      <c r="Q34" s="42">
        <v>692.40466599999991</v>
      </c>
      <c r="R34" s="42">
        <v>764.36734399999989</v>
      </c>
      <c r="S34" s="42">
        <v>777.78385399999991</v>
      </c>
      <c r="T34" s="42">
        <v>892.75150599999984</v>
      </c>
      <c r="U34" s="42">
        <v>1052.5674690000003</v>
      </c>
      <c r="V34" s="42">
        <v>841.10064999999997</v>
      </c>
      <c r="W34" s="42">
        <v>969.11290300000007</v>
      </c>
      <c r="X34" s="42">
        <v>1237.0994400000002</v>
      </c>
      <c r="Y34" s="42">
        <v>1322.6679350000002</v>
      </c>
      <c r="Z34" s="42">
        <v>1429.6114399999999</v>
      </c>
      <c r="AA34" s="42">
        <v>1506.5589820000002</v>
      </c>
      <c r="AB34" s="42">
        <v>1650.0668790000004</v>
      </c>
      <c r="AC34" s="42">
        <v>1687.0356810000001</v>
      </c>
      <c r="AD34" s="42">
        <v>1901.0860829999997</v>
      </c>
      <c r="AE34" s="42">
        <v>1917.5676530000001</v>
      </c>
      <c r="AF34" s="42">
        <v>1413.1157310000001</v>
      </c>
      <c r="AG34" s="42">
        <v>1383.1959559999998</v>
      </c>
      <c r="AH34" s="42">
        <v>1384.6715940000001</v>
      </c>
      <c r="AI34" s="42">
        <f t="shared" si="0"/>
        <v>25151.134081999997</v>
      </c>
      <c r="AJ34" s="26"/>
      <c r="AK34" s="27"/>
      <c r="AL34" s="28"/>
      <c r="AM34" s="29"/>
      <c r="AN34" s="29"/>
    </row>
    <row r="35" spans="1:40" ht="12" customHeight="1" x14ac:dyDescent="0.25">
      <c r="A35" s="40"/>
      <c r="B35" s="41" t="s">
        <v>427</v>
      </c>
      <c r="C35" s="42">
        <v>1067.7037180000002</v>
      </c>
      <c r="D35" s="42">
        <v>1639.2756879999999</v>
      </c>
      <c r="E35" s="42">
        <v>2293.0825119999995</v>
      </c>
      <c r="F35" s="42">
        <v>3102.8501210000004</v>
      </c>
      <c r="G35" s="42">
        <v>5023.8867209999989</v>
      </c>
      <c r="H35" s="42">
        <v>6026.9103779999996</v>
      </c>
      <c r="I35" s="42">
        <v>10305.070587999997</v>
      </c>
      <c r="J35" s="42">
        <v>12427.227382999999</v>
      </c>
      <c r="K35" s="42">
        <v>15552.160771999994</v>
      </c>
      <c r="L35" s="42">
        <v>17818.690933999998</v>
      </c>
      <c r="M35" s="42">
        <v>22911.527508000003</v>
      </c>
      <c r="N35" s="42">
        <v>22062.436799000003</v>
      </c>
      <c r="O35" s="42">
        <v>27747.225347999993</v>
      </c>
      <c r="P35" s="42">
        <v>34981.632432000006</v>
      </c>
      <c r="Q35" s="42">
        <v>44724.577939000003</v>
      </c>
      <c r="R35" s="42">
        <v>52138.757640999997</v>
      </c>
      <c r="S35" s="42">
        <v>58525.928009000003</v>
      </c>
      <c r="T35" s="42">
        <v>68305.068807999982</v>
      </c>
      <c r="U35" s="42">
        <v>70856.827633000008</v>
      </c>
      <c r="V35" s="42">
        <v>60726.003335000001</v>
      </c>
      <c r="W35" s="42">
        <v>74329.90148299998</v>
      </c>
      <c r="X35" s="42">
        <v>79675.824976999997</v>
      </c>
      <c r="Y35" s="42">
        <v>77446.534699000025</v>
      </c>
      <c r="Z35" s="42">
        <v>81798.566021999985</v>
      </c>
      <c r="AA35" s="42">
        <v>82537.236985000025</v>
      </c>
      <c r="AB35" s="42">
        <v>81115.332902000009</v>
      </c>
      <c r="AC35" s="42">
        <v>79292.405364999984</v>
      </c>
      <c r="AD35" s="42">
        <v>75380.768600999974</v>
      </c>
      <c r="AE35" s="42">
        <v>77416.799666000021</v>
      </c>
      <c r="AF35" s="42">
        <v>58230.456597999997</v>
      </c>
      <c r="AG35" s="42">
        <v>45713.136761000002</v>
      </c>
      <c r="AH35" s="42">
        <v>47761.073864000005</v>
      </c>
      <c r="AI35" s="42">
        <f t="shared" si="0"/>
        <v>1398934.88219</v>
      </c>
      <c r="AJ35" s="26"/>
      <c r="AK35" s="27"/>
      <c r="AL35" s="28"/>
      <c r="AM35" s="29"/>
      <c r="AN35" s="29"/>
    </row>
    <row r="36" spans="1:40" ht="12" customHeight="1" x14ac:dyDescent="0.25">
      <c r="A36" s="40"/>
      <c r="B36" s="41"/>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26"/>
      <c r="AK36" s="27"/>
      <c r="AL36" s="28"/>
      <c r="AM36" s="29"/>
      <c r="AN36" s="29"/>
    </row>
    <row r="37" spans="1:40" ht="12" customHeight="1" x14ac:dyDescent="0.25">
      <c r="A37" s="98" t="s">
        <v>433</v>
      </c>
      <c r="B37" s="99"/>
      <c r="C37" s="99"/>
      <c r="D37" s="99"/>
      <c r="E37" s="99"/>
      <c r="F37" s="99"/>
      <c r="G37" s="99"/>
      <c r="H37" s="99"/>
      <c r="I37" s="99"/>
      <c r="J37" s="99"/>
      <c r="K37" s="99"/>
      <c r="L37" s="99"/>
      <c r="M37" s="99"/>
      <c r="N37" s="99"/>
      <c r="O37" s="99"/>
      <c r="P37" s="99"/>
      <c r="Q37" s="99"/>
      <c r="R37" s="99"/>
      <c r="S37" s="99"/>
      <c r="T37" s="99"/>
      <c r="U37" s="99"/>
      <c r="V37" s="99"/>
      <c r="W37" s="99"/>
      <c r="X37" s="99"/>
      <c r="Y37" s="99"/>
      <c r="Z37" s="99"/>
      <c r="AA37" s="99"/>
      <c r="AB37" s="99"/>
      <c r="AC37" s="99"/>
      <c r="AD37" s="99"/>
      <c r="AE37" s="99"/>
      <c r="AF37" s="99"/>
      <c r="AG37" s="99"/>
      <c r="AH37" s="99"/>
      <c r="AI37" s="99"/>
      <c r="AJ37" s="26"/>
      <c r="AK37" s="27"/>
      <c r="AL37" s="28"/>
      <c r="AM37" s="29"/>
      <c r="AN37" s="29"/>
    </row>
    <row r="38" spans="1:40" ht="12" customHeight="1" x14ac:dyDescent="0.25">
      <c r="A38" s="40"/>
      <c r="B38" s="41"/>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26"/>
      <c r="AK38" s="27"/>
      <c r="AL38" s="28"/>
      <c r="AM38" s="29"/>
      <c r="AN38" s="29"/>
    </row>
    <row r="39" spans="1:40" ht="12" customHeight="1" x14ac:dyDescent="0.25">
      <c r="A39" s="40"/>
      <c r="B39" s="41" t="s">
        <v>4</v>
      </c>
      <c r="C39" s="42">
        <v>1.1347400000000001</v>
      </c>
      <c r="D39" s="42">
        <v>1.4885039999999998</v>
      </c>
      <c r="E39" s="42">
        <v>2.4616699999999998</v>
      </c>
      <c r="F39" s="42">
        <v>3.3021920000000007</v>
      </c>
      <c r="G39" s="42">
        <v>4.9435720000000005</v>
      </c>
      <c r="H39" s="42">
        <v>6.341480999999999</v>
      </c>
      <c r="I39" s="42">
        <v>6.0510919999999997</v>
      </c>
      <c r="J39" s="42">
        <v>8.7316310000000001</v>
      </c>
      <c r="K39" s="42">
        <v>13.356082000000001</v>
      </c>
      <c r="L39" s="42">
        <v>22.950889</v>
      </c>
      <c r="M39" s="42">
        <v>25.589162999999996</v>
      </c>
      <c r="N39" s="42">
        <v>20.276682999999998</v>
      </c>
      <c r="O39" s="42">
        <v>22.505272000000005</v>
      </c>
      <c r="P39" s="42">
        <v>53.446112000000007</v>
      </c>
      <c r="Q39" s="42">
        <v>69.098607000000001</v>
      </c>
      <c r="R39" s="42">
        <v>91.112351000000004</v>
      </c>
      <c r="S39" s="42">
        <v>90.623024999999984</v>
      </c>
      <c r="T39" s="42">
        <v>115.69462800000001</v>
      </c>
      <c r="U39" s="42">
        <v>118.58324899999998</v>
      </c>
      <c r="V39" s="42">
        <v>82.226744999999994</v>
      </c>
      <c r="W39" s="42">
        <v>104.64075599999997</v>
      </c>
      <c r="X39" s="42">
        <v>111.492121</v>
      </c>
      <c r="Y39" s="42">
        <v>107.50037800000001</v>
      </c>
      <c r="Z39" s="42">
        <v>107.292095</v>
      </c>
      <c r="AA39" s="42">
        <v>98.758103999999989</v>
      </c>
      <c r="AB39" s="42">
        <v>97.207380000000015</v>
      </c>
      <c r="AC39" s="42">
        <v>85.087718999999993</v>
      </c>
      <c r="AD39" s="42">
        <v>75.512416000000002</v>
      </c>
      <c r="AE39" s="42">
        <v>74.121315999999993</v>
      </c>
      <c r="AF39" s="42">
        <v>61.705911</v>
      </c>
      <c r="AG39" s="42">
        <v>44.776386000000002</v>
      </c>
      <c r="AH39" s="42">
        <v>67.516059999999996</v>
      </c>
      <c r="AI39" s="42">
        <f>SUM(C39:AH39)</f>
        <v>1795.5283299999999</v>
      </c>
      <c r="AJ39" s="26"/>
      <c r="AK39" s="27"/>
      <c r="AL39" s="28"/>
      <c r="AM39" s="29"/>
      <c r="AN39" s="29"/>
    </row>
    <row r="40" spans="1:40" ht="12" customHeight="1" x14ac:dyDescent="0.25">
      <c r="A40" s="40"/>
      <c r="B40" s="41" t="s">
        <v>6</v>
      </c>
      <c r="C40" s="42">
        <v>9.6798180000000009</v>
      </c>
      <c r="D40" s="42">
        <v>14.698767000000002</v>
      </c>
      <c r="E40" s="42">
        <v>17.811206000000002</v>
      </c>
      <c r="F40" s="42">
        <v>23.738757</v>
      </c>
      <c r="G40" s="42">
        <v>45.391752000000011</v>
      </c>
      <c r="H40" s="42">
        <v>45.759070000000001</v>
      </c>
      <c r="I40" s="42">
        <v>55.320539000000004</v>
      </c>
      <c r="J40" s="42">
        <v>62.051799000000003</v>
      </c>
      <c r="K40" s="42">
        <v>101.32438299999997</v>
      </c>
      <c r="L40" s="42">
        <v>151.20818599999998</v>
      </c>
      <c r="M40" s="42">
        <v>172.76309599999999</v>
      </c>
      <c r="N40" s="42">
        <v>145.58941799999999</v>
      </c>
      <c r="O40" s="42">
        <v>153.04158100000001</v>
      </c>
      <c r="P40" s="42">
        <v>167.71902599999999</v>
      </c>
      <c r="Q40" s="42">
        <v>185.61811899999998</v>
      </c>
      <c r="R40" s="42">
        <v>184.692296</v>
      </c>
      <c r="S40" s="42">
        <v>188.79934599999999</v>
      </c>
      <c r="T40" s="42">
        <v>301.37374900000003</v>
      </c>
      <c r="U40" s="42">
        <v>315.91657900000007</v>
      </c>
      <c r="V40" s="42">
        <v>214.83844000000002</v>
      </c>
      <c r="W40" s="42">
        <v>264.270802</v>
      </c>
      <c r="X40" s="42">
        <v>276.04713300000009</v>
      </c>
      <c r="Y40" s="42">
        <v>280.88976499999995</v>
      </c>
      <c r="Z40" s="42">
        <v>422.11020000000002</v>
      </c>
      <c r="AA40" s="42">
        <v>295.12873199999996</v>
      </c>
      <c r="AB40" s="42">
        <v>303.99829199999994</v>
      </c>
      <c r="AC40" s="42">
        <v>287.78298399999994</v>
      </c>
      <c r="AD40" s="42">
        <v>265.38825000000003</v>
      </c>
      <c r="AE40" s="42">
        <v>282.05829599999993</v>
      </c>
      <c r="AF40" s="42">
        <v>219.69262799999996</v>
      </c>
      <c r="AG40" s="42">
        <v>194.28375</v>
      </c>
      <c r="AH40" s="42">
        <v>286.36104799999998</v>
      </c>
      <c r="AI40" s="42">
        <f t="shared" ref="AI40:AI64" si="1">SUM(C40:AH40)</f>
        <v>5935.3478070000001</v>
      </c>
      <c r="AJ40" s="26"/>
      <c r="AK40" s="27"/>
      <c r="AL40" s="28"/>
      <c r="AM40" s="29"/>
      <c r="AN40" s="29"/>
    </row>
    <row r="41" spans="1:40" ht="12" customHeight="1" x14ac:dyDescent="0.25">
      <c r="A41" s="40"/>
      <c r="B41" s="41" t="s">
        <v>8</v>
      </c>
      <c r="C41" s="42">
        <v>11.164327999999999</v>
      </c>
      <c r="D41" s="42">
        <v>14.846929000000001</v>
      </c>
      <c r="E41" s="42">
        <v>18.099922999999997</v>
      </c>
      <c r="F41" s="42">
        <v>24.421112999999998</v>
      </c>
      <c r="G41" s="42">
        <v>43.008447000000011</v>
      </c>
      <c r="H41" s="42">
        <v>49.255851999999997</v>
      </c>
      <c r="I41" s="42">
        <v>80.440114999999992</v>
      </c>
      <c r="J41" s="42">
        <v>86.968022000000019</v>
      </c>
      <c r="K41" s="42">
        <v>136.621703</v>
      </c>
      <c r="L41" s="42">
        <v>205.212479</v>
      </c>
      <c r="M41" s="42">
        <v>245.65037599999997</v>
      </c>
      <c r="N41" s="42">
        <v>203.771545</v>
      </c>
      <c r="O41" s="42">
        <v>253.53820400000001</v>
      </c>
      <c r="P41" s="42">
        <v>286.89400000000001</v>
      </c>
      <c r="Q41" s="42">
        <v>302.67123499999991</v>
      </c>
      <c r="R41" s="42">
        <v>335.56365900000009</v>
      </c>
      <c r="S41" s="42">
        <v>387.19482300000004</v>
      </c>
      <c r="T41" s="42">
        <v>323.57804299999998</v>
      </c>
      <c r="U41" s="42">
        <v>311.69156300000003</v>
      </c>
      <c r="V41" s="42">
        <v>229.88078799999997</v>
      </c>
      <c r="W41" s="42">
        <v>271.92275599999999</v>
      </c>
      <c r="X41" s="42">
        <v>250.45746799999995</v>
      </c>
      <c r="Y41" s="42">
        <v>266.34144900000001</v>
      </c>
      <c r="Z41" s="42">
        <v>350.77497199999993</v>
      </c>
      <c r="AA41" s="42">
        <v>277.27136999999993</v>
      </c>
      <c r="AB41" s="42">
        <v>279.85139499999997</v>
      </c>
      <c r="AC41" s="42">
        <v>289.03918600000009</v>
      </c>
      <c r="AD41" s="42">
        <v>237.18921600000002</v>
      </c>
      <c r="AE41" s="42">
        <v>265.90199299999995</v>
      </c>
      <c r="AF41" s="42">
        <v>246.77696</v>
      </c>
      <c r="AG41" s="42">
        <v>220.83155999999994</v>
      </c>
      <c r="AH41" s="42">
        <v>335.77951499999995</v>
      </c>
      <c r="AI41" s="42">
        <f t="shared" si="1"/>
        <v>6842.6109869999982</v>
      </c>
      <c r="AJ41" s="26"/>
      <c r="AK41" s="27"/>
      <c r="AL41" s="28"/>
      <c r="AM41" s="29"/>
      <c r="AN41" s="29"/>
    </row>
    <row r="42" spans="1:40" ht="12" customHeight="1" x14ac:dyDescent="0.25">
      <c r="A42" s="40"/>
      <c r="B42" s="41" t="s">
        <v>10</v>
      </c>
      <c r="C42" s="42">
        <v>1.0667409999999999</v>
      </c>
      <c r="D42" s="42">
        <v>2.8689979999999999</v>
      </c>
      <c r="E42" s="42">
        <v>3.9398260000000001</v>
      </c>
      <c r="F42" s="42">
        <v>4.9198189999999995</v>
      </c>
      <c r="G42" s="42">
        <v>5.4090720000000001</v>
      </c>
      <c r="H42" s="42">
        <v>5.0188809999999995</v>
      </c>
      <c r="I42" s="42">
        <v>4.5195280000000011</v>
      </c>
      <c r="J42" s="42">
        <v>3.4664549999999998</v>
      </c>
      <c r="K42" s="42">
        <v>4.2914820000000011</v>
      </c>
      <c r="L42" s="42">
        <v>5.8102780000000003</v>
      </c>
      <c r="M42" s="42">
        <v>5.9282029999999999</v>
      </c>
      <c r="N42" s="42">
        <v>6.4457969999999998</v>
      </c>
      <c r="O42" s="42">
        <v>6.379162</v>
      </c>
      <c r="P42" s="42">
        <v>8.9495269999999998</v>
      </c>
      <c r="Q42" s="42">
        <v>10.591849999999999</v>
      </c>
      <c r="R42" s="42">
        <v>9.2348389999999991</v>
      </c>
      <c r="S42" s="42">
        <v>8.6470790000000015</v>
      </c>
      <c r="T42" s="42">
        <v>6.8787429999999992</v>
      </c>
      <c r="U42" s="42">
        <v>5.7441089999999999</v>
      </c>
      <c r="V42" s="42">
        <v>5.2357070000000006</v>
      </c>
      <c r="W42" s="42">
        <v>10.442615999999999</v>
      </c>
      <c r="X42" s="42">
        <v>6.2413240000000005</v>
      </c>
      <c r="Y42" s="42">
        <v>1.686118</v>
      </c>
      <c r="Z42" s="42">
        <v>1.636525</v>
      </c>
      <c r="AA42" s="42">
        <v>1.8125690000000001</v>
      </c>
      <c r="AB42" s="42">
        <v>2.2473620000000003</v>
      </c>
      <c r="AC42" s="42">
        <v>2.1698709999999997</v>
      </c>
      <c r="AD42" s="42">
        <v>9.6218090000000025</v>
      </c>
      <c r="AE42" s="42">
        <v>9.3772069999999967</v>
      </c>
      <c r="AF42" s="42">
        <v>6.7800069999999995</v>
      </c>
      <c r="AG42" s="42">
        <v>6.8467800000000016</v>
      </c>
      <c r="AH42" s="42">
        <v>2.5156060000000005</v>
      </c>
      <c r="AI42" s="42">
        <f t="shared" si="1"/>
        <v>176.72389000000001</v>
      </c>
      <c r="AJ42" s="26"/>
      <c r="AK42" s="27"/>
      <c r="AL42" s="28"/>
      <c r="AM42" s="29"/>
      <c r="AN42" s="29"/>
    </row>
    <row r="43" spans="1:40" ht="12" customHeight="1" x14ac:dyDescent="0.25">
      <c r="A43" s="40"/>
      <c r="B43" s="41" t="s">
        <v>12</v>
      </c>
      <c r="C43" s="42">
        <v>0.55574699999999999</v>
      </c>
      <c r="D43" s="42">
        <v>1.0390380000000001</v>
      </c>
      <c r="E43" s="42">
        <v>1.7919260000000001</v>
      </c>
      <c r="F43" s="42">
        <v>2.102849</v>
      </c>
      <c r="G43" s="42">
        <v>3.4420779999999995</v>
      </c>
      <c r="H43" s="42">
        <v>2.9913069999999999</v>
      </c>
      <c r="I43" s="42">
        <v>2.8780060000000001</v>
      </c>
      <c r="J43" s="42">
        <v>2.2901410000000002</v>
      </c>
      <c r="K43" s="42">
        <v>3.4886149999999998</v>
      </c>
      <c r="L43" s="42">
        <v>6.4233699999999994</v>
      </c>
      <c r="M43" s="42">
        <v>6.9613860000000001</v>
      </c>
      <c r="N43" s="42">
        <v>5.7890910000000009</v>
      </c>
      <c r="O43" s="42">
        <v>7.2082429999999986</v>
      </c>
      <c r="P43" s="42">
        <v>10.939812</v>
      </c>
      <c r="Q43" s="42">
        <v>17.499927999999997</v>
      </c>
      <c r="R43" s="42">
        <v>19.137243000000002</v>
      </c>
      <c r="S43" s="42">
        <v>20.085414000000004</v>
      </c>
      <c r="T43" s="42">
        <v>18.394664999999996</v>
      </c>
      <c r="U43" s="42">
        <v>16.470379999999999</v>
      </c>
      <c r="V43" s="42">
        <v>18.778695999999997</v>
      </c>
      <c r="W43" s="42">
        <v>16.932419999999997</v>
      </c>
      <c r="X43" s="42">
        <v>18.975318000000001</v>
      </c>
      <c r="Y43" s="42">
        <v>20.922409999999999</v>
      </c>
      <c r="Z43" s="42">
        <v>60.712498000000011</v>
      </c>
      <c r="AA43" s="42">
        <v>22.116265000000002</v>
      </c>
      <c r="AB43" s="42">
        <v>20.439125000000004</v>
      </c>
      <c r="AC43" s="42">
        <v>18.959853999999996</v>
      </c>
      <c r="AD43" s="42">
        <v>19.604614000000002</v>
      </c>
      <c r="AE43" s="42">
        <v>18.641137000000001</v>
      </c>
      <c r="AF43" s="42">
        <v>13.935538000000001</v>
      </c>
      <c r="AG43" s="42">
        <v>11.695652000000003</v>
      </c>
      <c r="AH43" s="42">
        <v>14.175649000000002</v>
      </c>
      <c r="AI43" s="42">
        <f t="shared" si="1"/>
        <v>425.37841500000013</v>
      </c>
      <c r="AJ43" s="26"/>
      <c r="AK43" s="27"/>
      <c r="AL43" s="28"/>
      <c r="AM43" s="29"/>
      <c r="AN43" s="29"/>
    </row>
    <row r="44" spans="1:40" ht="12" customHeight="1" x14ac:dyDescent="0.25">
      <c r="A44" s="40"/>
      <c r="B44" s="41" t="s">
        <v>14</v>
      </c>
      <c r="C44" s="42">
        <v>0.61535400000000007</v>
      </c>
      <c r="D44" s="42">
        <v>1.1141700000000001</v>
      </c>
      <c r="E44" s="42">
        <v>1.8182330000000002</v>
      </c>
      <c r="F44" s="42">
        <v>3.253174</v>
      </c>
      <c r="G44" s="42">
        <v>5.3187780000000009</v>
      </c>
      <c r="H44" s="42">
        <v>4.3894190000000002</v>
      </c>
      <c r="I44" s="42">
        <v>4.1242909999999995</v>
      </c>
      <c r="J44" s="42">
        <v>3.862063</v>
      </c>
      <c r="K44" s="42">
        <v>5.1673110000000007</v>
      </c>
      <c r="L44" s="42">
        <v>11.257925</v>
      </c>
      <c r="M44" s="42">
        <v>11.838994</v>
      </c>
      <c r="N44" s="42">
        <v>6.6857820000000006</v>
      </c>
      <c r="O44" s="42">
        <v>8.7108229999999995</v>
      </c>
      <c r="P44" s="42">
        <v>13.058219000000001</v>
      </c>
      <c r="Q44" s="42">
        <v>20.848607000000001</v>
      </c>
      <c r="R44" s="42">
        <v>23.149532000000001</v>
      </c>
      <c r="S44" s="42">
        <v>25.297679000000002</v>
      </c>
      <c r="T44" s="42">
        <v>29.602314</v>
      </c>
      <c r="U44" s="42">
        <v>32.482073999999997</v>
      </c>
      <c r="V44" s="42">
        <v>27.475011000000002</v>
      </c>
      <c r="W44" s="42">
        <v>32.336728999999998</v>
      </c>
      <c r="X44" s="42">
        <v>33.531411999999996</v>
      </c>
      <c r="Y44" s="42">
        <v>35.458377999999996</v>
      </c>
      <c r="Z44" s="42">
        <v>91.827434000000011</v>
      </c>
      <c r="AA44" s="42">
        <v>35.737847000000002</v>
      </c>
      <c r="AB44" s="42">
        <v>34.210945000000002</v>
      </c>
      <c r="AC44" s="42">
        <v>34.788336999999999</v>
      </c>
      <c r="AD44" s="42">
        <v>27.725977999999998</v>
      </c>
      <c r="AE44" s="42">
        <v>34.250641999999999</v>
      </c>
      <c r="AF44" s="42">
        <v>34.406083000000002</v>
      </c>
      <c r="AG44" s="42">
        <v>27.25808</v>
      </c>
      <c r="AH44" s="42">
        <v>43.427017999999997</v>
      </c>
      <c r="AI44" s="42">
        <f t="shared" si="1"/>
        <v>705.02863599999989</v>
      </c>
      <c r="AJ44" s="26"/>
      <c r="AK44" s="27"/>
      <c r="AL44" s="28"/>
      <c r="AM44" s="29"/>
      <c r="AN44" s="29"/>
    </row>
    <row r="45" spans="1:40" ht="12" customHeight="1" x14ac:dyDescent="0.25">
      <c r="A45" s="40"/>
      <c r="B45" s="41" t="s">
        <v>16</v>
      </c>
      <c r="C45" s="42">
        <v>0.36028599999999994</v>
      </c>
      <c r="D45" s="42">
        <v>0.60097</v>
      </c>
      <c r="E45" s="42">
        <v>1.2876660000000002</v>
      </c>
      <c r="F45" s="42">
        <v>1.7972160000000001</v>
      </c>
      <c r="G45" s="42">
        <v>2.375712</v>
      </c>
      <c r="H45" s="42">
        <v>2.779353</v>
      </c>
      <c r="I45" s="42">
        <v>2.4944280000000001</v>
      </c>
      <c r="J45" s="42">
        <v>2.4821239999999998</v>
      </c>
      <c r="K45" s="42">
        <v>3.5593250000000003</v>
      </c>
      <c r="L45" s="42">
        <v>4.3219609999999999</v>
      </c>
      <c r="M45" s="42">
        <v>4.9269449999999999</v>
      </c>
      <c r="N45" s="42">
        <v>4.6886670000000006</v>
      </c>
      <c r="O45" s="42">
        <v>6.5435230000000004</v>
      </c>
      <c r="P45" s="42">
        <v>8.985277</v>
      </c>
      <c r="Q45" s="42">
        <v>10.902122</v>
      </c>
      <c r="R45" s="42">
        <v>13.419926999999999</v>
      </c>
      <c r="S45" s="42">
        <v>14.357787</v>
      </c>
      <c r="T45" s="42">
        <v>13.323400999999999</v>
      </c>
      <c r="U45" s="42">
        <v>14.445706000000001</v>
      </c>
      <c r="V45" s="42">
        <v>9.5836369999999995</v>
      </c>
      <c r="W45" s="42">
        <v>12.744349</v>
      </c>
      <c r="X45" s="42">
        <v>12.447027</v>
      </c>
      <c r="Y45" s="42">
        <v>13.189292999999999</v>
      </c>
      <c r="Z45" s="42">
        <v>15.030539000000001</v>
      </c>
      <c r="AA45" s="42">
        <v>15.602944000000001</v>
      </c>
      <c r="AB45" s="42">
        <v>15.450696000000001</v>
      </c>
      <c r="AC45" s="42">
        <v>16.128751000000001</v>
      </c>
      <c r="AD45" s="42">
        <v>20.279235999999997</v>
      </c>
      <c r="AE45" s="42">
        <v>21.193666</v>
      </c>
      <c r="AF45" s="42">
        <v>18.230834000000002</v>
      </c>
      <c r="AG45" s="42">
        <v>15.779072000000001</v>
      </c>
      <c r="AH45" s="42">
        <v>19.162159000000003</v>
      </c>
      <c r="AI45" s="42">
        <f t="shared" si="1"/>
        <v>318.47459900000001</v>
      </c>
      <c r="AJ45" s="26"/>
      <c r="AK45" s="27"/>
      <c r="AL45" s="28"/>
      <c r="AM45" s="29"/>
      <c r="AN45" s="29"/>
    </row>
    <row r="46" spans="1:40" ht="12" customHeight="1" x14ac:dyDescent="0.25">
      <c r="A46" s="40"/>
      <c r="B46" s="41" t="s">
        <v>18</v>
      </c>
      <c r="C46" s="42">
        <v>2.921E-3</v>
      </c>
      <c r="D46" s="42">
        <v>4.7000000000000002E-3</v>
      </c>
      <c r="E46" s="42">
        <v>6.4579999999999993E-3</v>
      </c>
      <c r="F46" s="42">
        <v>1.6102999999999999E-2</v>
      </c>
      <c r="G46" s="42">
        <v>9.7527000000000003E-2</v>
      </c>
      <c r="H46" s="42">
        <v>0.19681900000000002</v>
      </c>
      <c r="I46" s="42">
        <v>5.8417570000000003</v>
      </c>
      <c r="J46" s="42">
        <v>6.0937529999999995</v>
      </c>
      <c r="K46" s="42">
        <v>6.4609839999999998</v>
      </c>
      <c r="L46" s="42">
        <v>9.6291309999999992</v>
      </c>
      <c r="M46" s="42">
        <v>17.098609999999997</v>
      </c>
      <c r="N46" s="42">
        <v>11.395819000000001</v>
      </c>
      <c r="O46" s="42">
        <v>12.971447000000001</v>
      </c>
      <c r="P46" s="42">
        <v>13.961001</v>
      </c>
      <c r="Q46" s="42">
        <v>16.950459000000002</v>
      </c>
      <c r="R46" s="42">
        <v>18.940083999999999</v>
      </c>
      <c r="S46" s="42">
        <v>18.606822000000001</v>
      </c>
      <c r="T46" s="42">
        <v>2.7786169999999997</v>
      </c>
      <c r="U46" s="42">
        <v>3.3936489999999999</v>
      </c>
      <c r="V46" s="42">
        <v>2.3303660000000002</v>
      </c>
      <c r="W46" s="42">
        <v>3.3690260000000003</v>
      </c>
      <c r="X46" s="42">
        <v>4.0593990000000009</v>
      </c>
      <c r="Y46" s="42">
        <v>4.625121</v>
      </c>
      <c r="Z46" s="42">
        <v>5.2182670000000009</v>
      </c>
      <c r="AA46" s="42">
        <v>4.7397670000000005</v>
      </c>
      <c r="AB46" s="42">
        <v>4.7180249999999999</v>
      </c>
      <c r="AC46" s="42">
        <v>4.3927109999999985</v>
      </c>
      <c r="AD46" s="42">
        <v>9.2030709999999996</v>
      </c>
      <c r="AE46" s="42">
        <v>9.1308760000000007</v>
      </c>
      <c r="AF46" s="42">
        <v>6.768343999999999</v>
      </c>
      <c r="AG46" s="42">
        <v>6.379474000000001</v>
      </c>
      <c r="AH46" s="42">
        <v>5.4613359999999993</v>
      </c>
      <c r="AI46" s="42">
        <f t="shared" si="1"/>
        <v>214.842444</v>
      </c>
      <c r="AJ46" s="26"/>
      <c r="AK46" s="27"/>
      <c r="AL46" s="28"/>
      <c r="AM46" s="29"/>
      <c r="AN46" s="29"/>
    </row>
    <row r="47" spans="1:40" ht="12" customHeight="1" x14ac:dyDescent="0.25">
      <c r="A47" s="40"/>
      <c r="B47" s="41" t="s">
        <v>20</v>
      </c>
      <c r="C47" s="42">
        <v>2.102E-2</v>
      </c>
      <c r="D47" s="42">
        <v>2.8926E-2</v>
      </c>
      <c r="E47" s="42">
        <v>4.5967000000000001E-2</v>
      </c>
      <c r="F47" s="42">
        <v>5.8152000000000002E-2</v>
      </c>
      <c r="G47" s="42">
        <v>6.4769999999999994E-2</v>
      </c>
      <c r="H47" s="42">
        <v>0.100906</v>
      </c>
      <c r="I47" s="42">
        <v>0.17724599999999999</v>
      </c>
      <c r="J47" s="42">
        <v>0.19164500000000001</v>
      </c>
      <c r="K47" s="42">
        <v>0.33297199999999999</v>
      </c>
      <c r="L47" s="42">
        <v>0.53296399999999999</v>
      </c>
      <c r="M47" s="42">
        <v>0.65220699999999998</v>
      </c>
      <c r="N47" s="42">
        <v>0.50720699999999996</v>
      </c>
      <c r="O47" s="42">
        <v>0.54705700000000002</v>
      </c>
      <c r="P47" s="42">
        <v>0.82344200000000001</v>
      </c>
      <c r="Q47" s="42">
        <v>1.302003</v>
      </c>
      <c r="R47" s="42">
        <v>1.898388</v>
      </c>
      <c r="S47" s="42">
        <v>2.4178220000000001</v>
      </c>
      <c r="T47" s="42">
        <v>2.3913180000000001</v>
      </c>
      <c r="U47" s="42">
        <v>2.7825760000000002</v>
      </c>
      <c r="V47" s="42">
        <v>2.0432969999999999</v>
      </c>
      <c r="W47" s="42">
        <v>3.0115120000000002</v>
      </c>
      <c r="X47" s="42">
        <v>3.6358039999999998</v>
      </c>
      <c r="Y47" s="42">
        <v>3.8685550000000002</v>
      </c>
      <c r="Z47" s="42">
        <v>4.9821289999999996</v>
      </c>
      <c r="AA47" s="42">
        <v>5.0172460000000001</v>
      </c>
      <c r="AB47" s="42">
        <v>4.9442219999999999</v>
      </c>
      <c r="AC47" s="42">
        <v>5.061286</v>
      </c>
      <c r="AD47" s="42">
        <v>7.9251679999999984</v>
      </c>
      <c r="AE47" s="42">
        <v>8.0743929999999988</v>
      </c>
      <c r="AF47" s="42">
        <v>5.0527069999999998</v>
      </c>
      <c r="AG47" s="42">
        <v>5.7267789999999996</v>
      </c>
      <c r="AH47" s="42">
        <v>6.1973529999999997</v>
      </c>
      <c r="AI47" s="42">
        <f t="shared" si="1"/>
        <v>80.417038999999988</v>
      </c>
      <c r="AJ47" s="26"/>
      <c r="AK47" s="27"/>
      <c r="AL47" s="28"/>
      <c r="AM47" s="29"/>
      <c r="AN47" s="29"/>
    </row>
    <row r="48" spans="1:40" ht="12" customHeight="1" x14ac:dyDescent="0.25">
      <c r="A48" s="40"/>
      <c r="B48" s="41" t="s">
        <v>22</v>
      </c>
      <c r="C48" s="42">
        <v>0.10188</v>
      </c>
      <c r="D48" s="42">
        <v>0.10911799999999999</v>
      </c>
      <c r="E48" s="42">
        <v>0.35785900000000004</v>
      </c>
      <c r="F48" s="42">
        <v>0.60236200000000006</v>
      </c>
      <c r="G48" s="42">
        <v>0.41202099999999997</v>
      </c>
      <c r="H48" s="42">
        <v>0.30953999999999998</v>
      </c>
      <c r="I48" s="42">
        <v>0.200542</v>
      </c>
      <c r="J48" s="42">
        <v>0.159027</v>
      </c>
      <c r="K48" s="42">
        <v>0.20682300000000001</v>
      </c>
      <c r="L48" s="42">
        <v>0.196992</v>
      </c>
      <c r="M48" s="42">
        <v>0.238375</v>
      </c>
      <c r="N48" s="42">
        <v>0.24884200000000001</v>
      </c>
      <c r="O48" s="42">
        <v>0.36951800000000001</v>
      </c>
      <c r="P48" s="42">
        <v>0.35023900000000002</v>
      </c>
      <c r="Q48" s="42">
        <v>0.79441300000000004</v>
      </c>
      <c r="R48" s="42">
        <v>0.97792000000000001</v>
      </c>
      <c r="S48" s="42">
        <v>1.0032620000000001</v>
      </c>
      <c r="T48" s="42">
        <v>1.4840789999999999</v>
      </c>
      <c r="U48" s="42">
        <v>2.1379779999999999</v>
      </c>
      <c r="V48" s="42">
        <v>1.365078</v>
      </c>
      <c r="W48" s="42">
        <v>2.3381850000000002</v>
      </c>
      <c r="X48" s="42">
        <v>3.14513</v>
      </c>
      <c r="Y48" s="42">
        <v>2.8699249999999998</v>
      </c>
      <c r="Z48" s="42">
        <v>2.313167</v>
      </c>
      <c r="AA48" s="42">
        <v>1.8774319999999998</v>
      </c>
      <c r="AB48" s="42">
        <v>2.2250329999999998</v>
      </c>
      <c r="AC48" s="42">
        <v>1.9217</v>
      </c>
      <c r="AD48" s="42">
        <v>1.8975900000000001</v>
      </c>
      <c r="AE48" s="42">
        <v>1.561509</v>
      </c>
      <c r="AF48" s="42">
        <v>1.2297880000000001</v>
      </c>
      <c r="AG48" s="42">
        <v>1.09612</v>
      </c>
      <c r="AH48" s="42">
        <v>1.6267560000000001</v>
      </c>
      <c r="AI48" s="42">
        <f t="shared" si="1"/>
        <v>35.728203000000001</v>
      </c>
      <c r="AJ48" s="26"/>
      <c r="AK48" s="27"/>
      <c r="AL48" s="28"/>
      <c r="AM48" s="29"/>
      <c r="AN48" s="29"/>
    </row>
    <row r="49" spans="1:40" ht="12" customHeight="1" x14ac:dyDescent="0.25">
      <c r="A49" s="40"/>
      <c r="B49" s="41" t="s">
        <v>24</v>
      </c>
      <c r="C49" s="42">
        <v>0.47837499999999999</v>
      </c>
      <c r="D49" s="42">
        <v>0.72752899999999998</v>
      </c>
      <c r="E49" s="42">
        <v>0.96889099999999995</v>
      </c>
      <c r="F49" s="42">
        <v>1.4742420000000001</v>
      </c>
      <c r="G49" s="42">
        <v>2.2172919999999996</v>
      </c>
      <c r="H49" s="42">
        <v>3.0871209999999998</v>
      </c>
      <c r="I49" s="42">
        <v>3.3903819999999998</v>
      </c>
      <c r="J49" s="42">
        <v>3.936534</v>
      </c>
      <c r="K49" s="42">
        <v>3.7425109999999999</v>
      </c>
      <c r="L49" s="42">
        <v>5.0533079999999995</v>
      </c>
      <c r="M49" s="42">
        <v>7.0233600000000003</v>
      </c>
      <c r="N49" s="42">
        <v>4.7468300000000001</v>
      </c>
      <c r="O49" s="42">
        <v>5.2480639999999994</v>
      </c>
      <c r="P49" s="42">
        <v>7.1389530000000008</v>
      </c>
      <c r="Q49" s="42">
        <v>9.7804660000000005</v>
      </c>
      <c r="R49" s="42">
        <v>11.440004</v>
      </c>
      <c r="S49" s="42">
        <v>13.104369999999999</v>
      </c>
      <c r="T49" s="42">
        <v>13.630504</v>
      </c>
      <c r="U49" s="42">
        <v>13.575470000000001</v>
      </c>
      <c r="V49" s="42">
        <v>9.897219999999999</v>
      </c>
      <c r="W49" s="42">
        <v>13.853899</v>
      </c>
      <c r="X49" s="42">
        <v>14.935853</v>
      </c>
      <c r="Y49" s="42">
        <v>16.270388000000001</v>
      </c>
      <c r="Z49" s="42">
        <v>19.145705</v>
      </c>
      <c r="AA49" s="42">
        <v>21.005825000000002</v>
      </c>
      <c r="AB49" s="42">
        <v>19.622019000000002</v>
      </c>
      <c r="AC49" s="42">
        <v>21.983402000000002</v>
      </c>
      <c r="AD49" s="42">
        <v>22.896173000000001</v>
      </c>
      <c r="AE49" s="42">
        <v>21.324320000000004</v>
      </c>
      <c r="AF49" s="42">
        <v>17.455385</v>
      </c>
      <c r="AG49" s="42">
        <v>17.772385</v>
      </c>
      <c r="AH49" s="42">
        <v>26.504811999999998</v>
      </c>
      <c r="AI49" s="42">
        <f t="shared" si="1"/>
        <v>353.43159200000002</v>
      </c>
      <c r="AJ49" s="26"/>
      <c r="AK49" s="27"/>
      <c r="AL49" s="28"/>
      <c r="AM49" s="29"/>
      <c r="AN49" s="29"/>
    </row>
    <row r="50" spans="1:40" ht="12" customHeight="1" x14ac:dyDescent="0.25">
      <c r="A50" s="40"/>
      <c r="B50" s="41" t="s">
        <v>26</v>
      </c>
      <c r="C50" s="42">
        <v>0</v>
      </c>
      <c r="D50" s="42">
        <v>0</v>
      </c>
      <c r="E50" s="42">
        <v>0</v>
      </c>
      <c r="F50" s="42">
        <v>0</v>
      </c>
      <c r="G50" s="42">
        <v>5.9199999999999997E-4</v>
      </c>
      <c r="H50" s="42">
        <v>0</v>
      </c>
      <c r="I50" s="42">
        <v>6.3999999999999997E-5</v>
      </c>
      <c r="J50" s="42">
        <v>0</v>
      </c>
      <c r="K50" s="42">
        <v>1.6000000000000001E-4</v>
      </c>
      <c r="L50" s="42">
        <v>0</v>
      </c>
      <c r="M50" s="42">
        <v>1.4109999999999999E-3</v>
      </c>
      <c r="N50" s="42">
        <v>0</v>
      </c>
      <c r="O50" s="42">
        <v>7.5100000000000004E-4</v>
      </c>
      <c r="P50" s="42">
        <v>2.9999999999999997E-4</v>
      </c>
      <c r="Q50" s="42">
        <v>1.8894000000000001E-2</v>
      </c>
      <c r="R50" s="42">
        <v>2.2179999999999998E-2</v>
      </c>
      <c r="S50" s="42">
        <v>4.5855E-2</v>
      </c>
      <c r="T50" s="42">
        <v>6.6622000000000001E-2</v>
      </c>
      <c r="U50" s="42">
        <v>0.231707</v>
      </c>
      <c r="V50" s="42">
        <v>0.21998999999999999</v>
      </c>
      <c r="W50" s="42">
        <v>0.23391899999999999</v>
      </c>
      <c r="X50" s="42">
        <v>0.143566</v>
      </c>
      <c r="Y50" s="42">
        <v>0.119504</v>
      </c>
      <c r="Z50" s="42">
        <v>0.155533</v>
      </c>
      <c r="AA50" s="42">
        <v>8.4071000000000007E-2</v>
      </c>
      <c r="AB50" s="42">
        <v>9.4365000000000004E-2</v>
      </c>
      <c r="AC50" s="42">
        <v>4.7072000000000003E-2</v>
      </c>
      <c r="AD50" s="42">
        <v>5.1178000000000001E-2</v>
      </c>
      <c r="AE50" s="42">
        <v>4.3542999999999998E-2</v>
      </c>
      <c r="AF50" s="42">
        <v>5.8607000000000006E-2</v>
      </c>
      <c r="AG50" s="42">
        <v>0.30868200000000001</v>
      </c>
      <c r="AH50" s="42">
        <v>0.82567499999999994</v>
      </c>
      <c r="AI50" s="42">
        <f t="shared" si="1"/>
        <v>2.774241</v>
      </c>
      <c r="AJ50" s="26"/>
      <c r="AK50" s="27"/>
      <c r="AL50" s="28"/>
      <c r="AM50" s="29"/>
      <c r="AN50" s="29"/>
    </row>
    <row r="51" spans="1:40" ht="12" customHeight="1" x14ac:dyDescent="0.25">
      <c r="A51" s="40"/>
      <c r="B51" s="41" t="s">
        <v>28</v>
      </c>
      <c r="C51" s="42">
        <v>2.2244E-2</v>
      </c>
      <c r="D51" s="42">
        <v>2.2467999999999998E-2</v>
      </c>
      <c r="E51" s="42">
        <v>2.8292000000000001E-2</v>
      </c>
      <c r="F51" s="42">
        <v>8.5321999999999995E-2</v>
      </c>
      <c r="G51" s="42">
        <v>0.23106299999999999</v>
      </c>
      <c r="H51" s="42">
        <v>8.0502000000000004E-2</v>
      </c>
      <c r="I51" s="42">
        <v>0.108913</v>
      </c>
      <c r="J51" s="42">
        <v>9.9377999999999994E-2</v>
      </c>
      <c r="K51" s="42">
        <v>0.24950800000000001</v>
      </c>
      <c r="L51" s="42">
        <v>0.43083300000000002</v>
      </c>
      <c r="M51" s="42">
        <v>0.38075599999999998</v>
      </c>
      <c r="N51" s="42">
        <v>0.58635499999999996</v>
      </c>
      <c r="O51" s="42">
        <v>0.549678</v>
      </c>
      <c r="P51" s="42">
        <v>0.79372299999999996</v>
      </c>
      <c r="Q51" s="42">
        <v>1.459692</v>
      </c>
      <c r="R51" s="42">
        <v>1.785177</v>
      </c>
      <c r="S51" s="42">
        <v>3.3193410000000001</v>
      </c>
      <c r="T51" s="42">
        <v>3.6999</v>
      </c>
      <c r="U51" s="42">
        <v>3.8993699999999998</v>
      </c>
      <c r="V51" s="42">
        <v>2.8189950000000001</v>
      </c>
      <c r="W51" s="42">
        <v>4.3995629999999997</v>
      </c>
      <c r="X51" s="42">
        <v>5.9061979999999998</v>
      </c>
      <c r="Y51" s="42">
        <v>8.0621320000000001</v>
      </c>
      <c r="Z51" s="42">
        <v>9.2787860000000002</v>
      </c>
      <c r="AA51" s="42">
        <v>8.5216840000000005</v>
      </c>
      <c r="AB51" s="42">
        <v>7.2632589999999997</v>
      </c>
      <c r="AC51" s="42">
        <v>10.089763</v>
      </c>
      <c r="AD51" s="42">
        <v>9.7523369999999989</v>
      </c>
      <c r="AE51" s="42">
        <v>10.039265</v>
      </c>
      <c r="AF51" s="42">
        <v>8.1100329999999996</v>
      </c>
      <c r="AG51" s="42">
        <v>7.3321519999999989</v>
      </c>
      <c r="AH51" s="42">
        <v>10.785048</v>
      </c>
      <c r="AI51" s="42">
        <f t="shared" si="1"/>
        <v>120.19173000000001</v>
      </c>
      <c r="AJ51" s="26"/>
      <c r="AK51" s="27"/>
      <c r="AL51" s="28"/>
      <c r="AM51" s="29"/>
      <c r="AN51" s="29"/>
    </row>
    <row r="52" spans="1:40" ht="12" customHeight="1" x14ac:dyDescent="0.25">
      <c r="A52" s="40"/>
      <c r="B52" s="41" t="s">
        <v>30</v>
      </c>
      <c r="C52" s="42">
        <v>5.0128000000000006E-2</v>
      </c>
      <c r="D52" s="42">
        <v>0.14379800000000001</v>
      </c>
      <c r="E52" s="42">
        <v>0.19980900000000001</v>
      </c>
      <c r="F52" s="42">
        <v>9.9015000000000006E-2</v>
      </c>
      <c r="G52" s="42">
        <v>0.48683599999999999</v>
      </c>
      <c r="H52" s="42">
        <v>2.06995</v>
      </c>
      <c r="I52" s="42">
        <v>0.78788700000000012</v>
      </c>
      <c r="J52" s="42">
        <v>0.370892</v>
      </c>
      <c r="K52" s="42">
        <v>0.34450599999999992</v>
      </c>
      <c r="L52" s="42">
        <v>0.25339499999999998</v>
      </c>
      <c r="M52" s="42">
        <v>0.35375099999999998</v>
      </c>
      <c r="N52" s="42">
        <v>0.47272700000000001</v>
      </c>
      <c r="O52" s="42">
        <v>3.3514299999999997</v>
      </c>
      <c r="P52" s="42">
        <v>2.2271190000000001</v>
      </c>
      <c r="Q52" s="42">
        <v>0.56330499999999994</v>
      </c>
      <c r="R52" s="42">
        <v>1.0915950000000001</v>
      </c>
      <c r="S52" s="42">
        <v>0.56036200000000003</v>
      </c>
      <c r="T52" s="42">
        <v>0.16309999999999999</v>
      </c>
      <c r="U52" s="42">
        <v>0.16726299999999997</v>
      </c>
      <c r="V52" s="42">
        <v>0.17321600000000001</v>
      </c>
      <c r="W52" s="42">
        <v>0.14685899999999999</v>
      </c>
      <c r="X52" s="42">
        <v>0.17113800000000001</v>
      </c>
      <c r="Y52" s="42">
        <v>9.3511999999999998E-2</v>
      </c>
      <c r="Z52" s="42">
        <v>6.8250999999999992E-2</v>
      </c>
      <c r="AA52" s="42">
        <v>6.9129999999999997E-2</v>
      </c>
      <c r="AB52" s="42">
        <v>5.2037999999999994E-2</v>
      </c>
      <c r="AC52" s="42">
        <v>0.13444299999999998</v>
      </c>
      <c r="AD52" s="42">
        <v>0.19337800000000002</v>
      </c>
      <c r="AE52" s="42">
        <v>0.193329</v>
      </c>
      <c r="AF52" s="42">
        <v>0.18546900000000002</v>
      </c>
      <c r="AG52" s="42">
        <v>0.18454300000000001</v>
      </c>
      <c r="AH52" s="42">
        <v>0.29327399999999998</v>
      </c>
      <c r="AI52" s="42">
        <f t="shared" si="1"/>
        <v>15.715447999999997</v>
      </c>
      <c r="AJ52" s="26"/>
      <c r="AK52" s="27"/>
      <c r="AL52" s="28"/>
      <c r="AM52" s="29"/>
      <c r="AN52" s="29"/>
    </row>
    <row r="53" spans="1:40" ht="12" customHeight="1" x14ac:dyDescent="0.25">
      <c r="A53" s="40"/>
      <c r="B53" s="41" t="s">
        <v>32</v>
      </c>
      <c r="C53" s="42">
        <v>2.483E-3</v>
      </c>
      <c r="D53" s="42">
        <v>4.4689999999999999E-3</v>
      </c>
      <c r="E53" s="42">
        <v>4.4474E-2</v>
      </c>
      <c r="F53" s="42">
        <v>0.121183</v>
      </c>
      <c r="G53" s="42">
        <v>0.15362999999999999</v>
      </c>
      <c r="H53" s="42">
        <v>0.37396099999999999</v>
      </c>
      <c r="I53" s="42">
        <v>0.38340400000000002</v>
      </c>
      <c r="J53" s="42">
        <v>0.50654499999999991</v>
      </c>
      <c r="K53" s="42">
        <v>0.59411099999999994</v>
      </c>
      <c r="L53" s="42">
        <v>1.1513470000000001</v>
      </c>
      <c r="M53" s="42">
        <v>1.5957889999999999</v>
      </c>
      <c r="N53" s="42">
        <v>1.0749859999999998</v>
      </c>
      <c r="O53" s="42">
        <v>0.81103700000000001</v>
      </c>
      <c r="P53" s="42">
        <v>2.265663</v>
      </c>
      <c r="Q53" s="42">
        <v>2.4014830000000003</v>
      </c>
      <c r="R53" s="42">
        <v>3.1549049999999994</v>
      </c>
      <c r="S53" s="42">
        <v>3.6656459999999997</v>
      </c>
      <c r="T53" s="42">
        <v>5.8118480000000003</v>
      </c>
      <c r="U53" s="42">
        <v>6.4967969999999982</v>
      </c>
      <c r="V53" s="42">
        <v>7.8056090000000005</v>
      </c>
      <c r="W53" s="42">
        <v>18.267318999999997</v>
      </c>
      <c r="X53" s="42">
        <v>40.701734000000002</v>
      </c>
      <c r="Y53" s="42">
        <v>36.333515999999996</v>
      </c>
      <c r="Z53" s="42">
        <v>33.582707000000006</v>
      </c>
      <c r="AA53" s="42">
        <v>43.834795</v>
      </c>
      <c r="AB53" s="42">
        <v>53.175623999999999</v>
      </c>
      <c r="AC53" s="42">
        <v>43.055825999999996</v>
      </c>
      <c r="AD53" s="42">
        <v>27.322783000000001</v>
      </c>
      <c r="AE53" s="42">
        <v>6.2644700000000002</v>
      </c>
      <c r="AF53" s="42">
        <v>3.1059860000000006</v>
      </c>
      <c r="AG53" s="42">
        <v>17.136485999999998</v>
      </c>
      <c r="AH53" s="42">
        <v>7.1629119999999995</v>
      </c>
      <c r="AI53" s="42">
        <f t="shared" si="1"/>
        <v>368.36352800000003</v>
      </c>
      <c r="AJ53" s="26"/>
      <c r="AK53" s="27"/>
      <c r="AL53" s="28"/>
      <c r="AM53" s="29"/>
      <c r="AN53" s="29"/>
    </row>
    <row r="54" spans="1:40" ht="12" customHeight="1" x14ac:dyDescent="0.25">
      <c r="A54" s="40"/>
      <c r="B54" s="41" t="s">
        <v>34</v>
      </c>
      <c r="C54" s="42">
        <v>1.3355000000000001E-2</v>
      </c>
      <c r="D54" s="42">
        <v>1.6197E-2</v>
      </c>
      <c r="E54" s="42">
        <v>2.3308000000000002E-2</v>
      </c>
      <c r="F54" s="42">
        <v>0.113832</v>
      </c>
      <c r="G54" s="42">
        <v>0.181478</v>
      </c>
      <c r="H54" s="42">
        <v>0.16391899999999998</v>
      </c>
      <c r="I54" s="42">
        <v>5.7913750000000004</v>
      </c>
      <c r="J54" s="42">
        <v>5.9548480000000001</v>
      </c>
      <c r="K54" s="42">
        <v>6.2403630000000003</v>
      </c>
      <c r="L54" s="42">
        <v>9.6636150000000001</v>
      </c>
      <c r="M54" s="42">
        <v>16.768459</v>
      </c>
      <c r="N54" s="42">
        <v>11.223935000000001</v>
      </c>
      <c r="O54" s="42">
        <v>12.704636000000001</v>
      </c>
      <c r="P54" s="42">
        <v>13.741257000000001</v>
      </c>
      <c r="Q54" s="42">
        <v>16.634211999999998</v>
      </c>
      <c r="R54" s="42">
        <v>18.475113999999998</v>
      </c>
      <c r="S54" s="42">
        <v>19.280138000000001</v>
      </c>
      <c r="T54" s="42">
        <v>2.5881020000000001</v>
      </c>
      <c r="U54" s="42">
        <v>2.9489289999999997</v>
      </c>
      <c r="V54" s="42">
        <v>1.775814</v>
      </c>
      <c r="W54" s="42">
        <v>2.7218339999999999</v>
      </c>
      <c r="X54" s="42">
        <v>2.9118149999999998</v>
      </c>
      <c r="Y54" s="42">
        <v>3.0367869999999999</v>
      </c>
      <c r="Z54" s="42">
        <v>2.9239280000000001</v>
      </c>
      <c r="AA54" s="42">
        <v>4.0480660000000004</v>
      </c>
      <c r="AB54" s="42">
        <v>3.4798850000000003</v>
      </c>
      <c r="AC54" s="42">
        <v>3.687516</v>
      </c>
      <c r="AD54" s="42">
        <v>38.753715999999983</v>
      </c>
      <c r="AE54" s="42">
        <v>35.946261</v>
      </c>
      <c r="AF54" s="42">
        <v>18.767468999999998</v>
      </c>
      <c r="AG54" s="42">
        <v>22.708161999999998</v>
      </c>
      <c r="AH54" s="42">
        <v>7.151173</v>
      </c>
      <c r="AI54" s="42">
        <f t="shared" si="1"/>
        <v>290.43949799999996</v>
      </c>
      <c r="AJ54" s="26"/>
      <c r="AK54" s="27"/>
      <c r="AL54" s="28"/>
      <c r="AM54" s="29"/>
      <c r="AN54" s="29"/>
    </row>
    <row r="55" spans="1:40" ht="12" customHeight="1" x14ac:dyDescent="0.25">
      <c r="A55" s="40"/>
      <c r="B55" s="41" t="s">
        <v>36</v>
      </c>
      <c r="C55" s="42">
        <v>1.0906940000000001</v>
      </c>
      <c r="D55" s="42">
        <v>2.2932410000000001</v>
      </c>
      <c r="E55" s="42">
        <v>3.7297920000000002</v>
      </c>
      <c r="F55" s="42">
        <v>5.7937810000000001</v>
      </c>
      <c r="G55" s="42">
        <v>8.8635420000000007</v>
      </c>
      <c r="H55" s="42">
        <v>13.172589</v>
      </c>
      <c r="I55" s="42">
        <v>46.255386000000001</v>
      </c>
      <c r="J55" s="42">
        <v>71.061782999999991</v>
      </c>
      <c r="K55" s="42">
        <v>123.338313</v>
      </c>
      <c r="L55" s="42">
        <v>217.88764</v>
      </c>
      <c r="M55" s="42">
        <v>303.12924100000004</v>
      </c>
      <c r="N55" s="42">
        <v>243.47255000000001</v>
      </c>
      <c r="O55" s="42">
        <v>277.52245299999998</v>
      </c>
      <c r="P55" s="42">
        <v>401.88673200000011</v>
      </c>
      <c r="Q55" s="42">
        <v>526.43649899999991</v>
      </c>
      <c r="R55" s="42">
        <v>559.34945900000014</v>
      </c>
      <c r="S55" s="42">
        <v>551.65125899999998</v>
      </c>
      <c r="T55" s="42">
        <v>530.56209999999987</v>
      </c>
      <c r="U55" s="42">
        <v>543.59289200000001</v>
      </c>
      <c r="V55" s="42">
        <v>399.57755099999991</v>
      </c>
      <c r="W55" s="42">
        <v>506.02341899999993</v>
      </c>
      <c r="X55" s="42">
        <v>504.79880700000007</v>
      </c>
      <c r="Y55" s="42">
        <v>490.64596299999994</v>
      </c>
      <c r="Z55" s="42">
        <v>521.29554799999994</v>
      </c>
      <c r="AA55" s="42">
        <v>501.39130500000005</v>
      </c>
      <c r="AB55" s="42">
        <v>486.64269800000005</v>
      </c>
      <c r="AC55" s="42">
        <v>468.362753</v>
      </c>
      <c r="AD55" s="42">
        <v>385.75779999999992</v>
      </c>
      <c r="AE55" s="42">
        <v>395.576593</v>
      </c>
      <c r="AF55" s="42">
        <v>296.75319199999996</v>
      </c>
      <c r="AG55" s="42">
        <v>255.743258</v>
      </c>
      <c r="AH55" s="42">
        <v>372.43978999999996</v>
      </c>
      <c r="AI55" s="42">
        <f t="shared" si="1"/>
        <v>10016.098623</v>
      </c>
      <c r="AJ55" s="26"/>
      <c r="AK55" s="27"/>
      <c r="AL55" s="28"/>
      <c r="AM55" s="29"/>
      <c r="AN55" s="29"/>
    </row>
    <row r="56" spans="1:40" ht="12" customHeight="1" x14ac:dyDescent="0.25">
      <c r="A56" s="40"/>
      <c r="B56" s="41" t="s">
        <v>38</v>
      </c>
      <c r="C56" s="42">
        <v>3.7260000000000001E-3</v>
      </c>
      <c r="D56" s="42">
        <v>9.5309999999999995E-3</v>
      </c>
      <c r="E56" s="42">
        <v>1.9047999999999999E-2</v>
      </c>
      <c r="F56" s="42">
        <v>1.4648000000000001E-2</v>
      </c>
      <c r="G56" s="42">
        <v>2.4287999999999997E-2</v>
      </c>
      <c r="H56" s="42">
        <v>4.7898000000000003E-2</v>
      </c>
      <c r="I56" s="42">
        <v>4.3590999999999998E-2</v>
      </c>
      <c r="J56" s="42">
        <v>5.4235000000000005E-2</v>
      </c>
      <c r="K56" s="42">
        <v>5.2849000000000007E-2</v>
      </c>
      <c r="L56" s="42">
        <v>4.3104000000000003E-2</v>
      </c>
      <c r="M56" s="42">
        <v>2.0147590000000002</v>
      </c>
      <c r="N56" s="42">
        <v>0.64565600000000001</v>
      </c>
      <c r="O56" s="42">
        <v>8.0482999999999985E-2</v>
      </c>
      <c r="P56" s="42">
        <v>0.17096499999999998</v>
      </c>
      <c r="Q56" s="42">
        <v>0.17139300000000007</v>
      </c>
      <c r="R56" s="42">
        <v>0.27102100000000007</v>
      </c>
      <c r="S56" s="42">
        <v>1.2444439999999999</v>
      </c>
      <c r="T56" s="42">
        <v>0.14905299999999999</v>
      </c>
      <c r="U56" s="42">
        <v>0.23564399999999999</v>
      </c>
      <c r="V56" s="42">
        <v>0.23672799999999999</v>
      </c>
      <c r="W56" s="42">
        <v>0.32664900000000002</v>
      </c>
      <c r="X56" s="42">
        <v>0.21354199999999998</v>
      </c>
      <c r="Y56" s="42">
        <v>0.22005600000000003</v>
      </c>
      <c r="Z56" s="42">
        <v>0.25362800000000002</v>
      </c>
      <c r="AA56" s="42">
        <v>0.26821699999999998</v>
      </c>
      <c r="AB56" s="42">
        <v>0.39635400000000004</v>
      </c>
      <c r="AC56" s="42">
        <v>0.38475800000000004</v>
      </c>
      <c r="AD56" s="42">
        <v>0.57284299999999999</v>
      </c>
      <c r="AE56" s="42">
        <v>0.30724600000000002</v>
      </c>
      <c r="AF56" s="42">
        <v>0.15184199999999998</v>
      </c>
      <c r="AG56" s="42">
        <v>0.12973499999999999</v>
      </c>
      <c r="AH56" s="42">
        <v>0.19916200000000001</v>
      </c>
      <c r="AI56" s="42">
        <f t="shared" si="1"/>
        <v>8.9570959999999999</v>
      </c>
      <c r="AJ56" s="26"/>
      <c r="AK56" s="27"/>
      <c r="AL56" s="28"/>
      <c r="AM56" s="29"/>
      <c r="AN56" s="29"/>
    </row>
    <row r="57" spans="1:40" ht="12" customHeight="1" x14ac:dyDescent="0.25">
      <c r="A57" s="40"/>
      <c r="B57" s="41" t="s">
        <v>40</v>
      </c>
      <c r="C57" s="42">
        <v>0</v>
      </c>
      <c r="D57" s="42">
        <v>0</v>
      </c>
      <c r="E57" s="42">
        <v>0</v>
      </c>
      <c r="F57" s="42">
        <v>0</v>
      </c>
      <c r="G57" s="42">
        <v>1.3703999999999999E-2</v>
      </c>
      <c r="H57" s="42">
        <v>1.3776E-2</v>
      </c>
      <c r="I57" s="42">
        <v>2.957E-3</v>
      </c>
      <c r="J57" s="42">
        <v>1.1611E-2</v>
      </c>
      <c r="K57" s="42">
        <v>1.8231000000000001E-2</v>
      </c>
      <c r="L57" s="42">
        <v>0.15581300000000001</v>
      </c>
      <c r="M57" s="42">
        <v>0.28214600000000001</v>
      </c>
      <c r="N57" s="42">
        <v>0.121851</v>
      </c>
      <c r="O57" s="42">
        <v>0.10763399999999999</v>
      </c>
      <c r="P57" s="42">
        <v>0.123977</v>
      </c>
      <c r="Q57" s="42">
        <v>0.29997299999999999</v>
      </c>
      <c r="R57" s="42">
        <v>0.347188</v>
      </c>
      <c r="S57" s="42">
        <v>0.61575299999999999</v>
      </c>
      <c r="T57" s="42">
        <v>0.97019700000000009</v>
      </c>
      <c r="U57" s="42">
        <v>1.1278510000000002</v>
      </c>
      <c r="V57" s="42">
        <v>0.70797199999999993</v>
      </c>
      <c r="W57" s="42">
        <v>0.78715800000000002</v>
      </c>
      <c r="X57" s="42">
        <v>0.65773599999999999</v>
      </c>
      <c r="Y57" s="42">
        <v>1.0233919999999999</v>
      </c>
      <c r="Z57" s="42">
        <v>1.1174010000000001</v>
      </c>
      <c r="AA57" s="42">
        <v>0.834484</v>
      </c>
      <c r="AB57" s="42">
        <v>1.0120559999999998</v>
      </c>
      <c r="AC57" s="42">
        <v>0.99538499999999996</v>
      </c>
      <c r="AD57" s="42">
        <v>1.4190389999999999</v>
      </c>
      <c r="AE57" s="42">
        <v>1.5396380000000001</v>
      </c>
      <c r="AF57" s="42">
        <v>1.016135</v>
      </c>
      <c r="AG57" s="42">
        <v>1.6401859999999999</v>
      </c>
      <c r="AH57" s="42">
        <v>4.6649059999999993</v>
      </c>
      <c r="AI57" s="42">
        <f t="shared" si="1"/>
        <v>21.628149999999998</v>
      </c>
      <c r="AJ57" s="26"/>
      <c r="AK57" s="27"/>
      <c r="AL57" s="28"/>
      <c r="AM57" s="29"/>
      <c r="AN57" s="29"/>
    </row>
    <row r="58" spans="1:40" ht="12" customHeight="1" x14ac:dyDescent="0.25">
      <c r="A58" s="40"/>
      <c r="B58" s="41" t="s">
        <v>42</v>
      </c>
      <c r="C58" s="42">
        <v>1.1124400000000003</v>
      </c>
      <c r="D58" s="42">
        <v>1.3809290000000001</v>
      </c>
      <c r="E58" s="42">
        <v>2.0988790000000002</v>
      </c>
      <c r="F58" s="42">
        <v>3.082821</v>
      </c>
      <c r="G58" s="42">
        <v>4.7926119999999992</v>
      </c>
      <c r="H58" s="42">
        <v>6.8603650000000016</v>
      </c>
      <c r="I58" s="42">
        <v>6.7734340000000008</v>
      </c>
      <c r="J58" s="42">
        <v>6.5184430000000013</v>
      </c>
      <c r="K58" s="42">
        <v>7.9151620000000014</v>
      </c>
      <c r="L58" s="42">
        <v>11.409439000000001</v>
      </c>
      <c r="M58" s="42">
        <v>15.017117000000001</v>
      </c>
      <c r="N58" s="42">
        <v>12.130246000000001</v>
      </c>
      <c r="O58" s="42">
        <v>13.083994999999998</v>
      </c>
      <c r="P58" s="42">
        <v>17.939800999999996</v>
      </c>
      <c r="Q58" s="42">
        <v>18.586421999999999</v>
      </c>
      <c r="R58" s="42">
        <v>19.716192999999997</v>
      </c>
      <c r="S58" s="42">
        <v>22.934014999999995</v>
      </c>
      <c r="T58" s="42">
        <v>26.397004999999996</v>
      </c>
      <c r="U58" s="42">
        <v>28.847091999999996</v>
      </c>
      <c r="V58" s="42">
        <v>23.704626999999995</v>
      </c>
      <c r="W58" s="42">
        <v>27.946564999999993</v>
      </c>
      <c r="X58" s="42">
        <v>25.298026999999998</v>
      </c>
      <c r="Y58" s="42">
        <v>26.252364000000007</v>
      </c>
      <c r="Z58" s="42">
        <v>32.838224999999994</v>
      </c>
      <c r="AA58" s="42">
        <v>37.941555999999999</v>
      </c>
      <c r="AB58" s="42">
        <v>41.766199</v>
      </c>
      <c r="AC58" s="42">
        <v>38.054886000000003</v>
      </c>
      <c r="AD58" s="42">
        <v>39.012156999999988</v>
      </c>
      <c r="AE58" s="42">
        <v>37.292622999999992</v>
      </c>
      <c r="AF58" s="42">
        <v>33.263969000000003</v>
      </c>
      <c r="AG58" s="42">
        <v>36.869869999999999</v>
      </c>
      <c r="AH58" s="42">
        <v>51.867768999999988</v>
      </c>
      <c r="AI58" s="42">
        <f t="shared" si="1"/>
        <v>678.70524699999999</v>
      </c>
      <c r="AJ58" s="26"/>
      <c r="AK58" s="27"/>
      <c r="AL58" s="28"/>
      <c r="AM58" s="29"/>
      <c r="AN58" s="29"/>
    </row>
    <row r="59" spans="1:40" ht="12" customHeight="1" x14ac:dyDescent="0.25">
      <c r="A59" s="40"/>
      <c r="B59" s="41" t="s">
        <v>44</v>
      </c>
      <c r="C59" s="42">
        <v>1.0635100000000002</v>
      </c>
      <c r="D59" s="42">
        <v>2.0196200000000002</v>
      </c>
      <c r="E59" s="42">
        <v>2.7167929999999996</v>
      </c>
      <c r="F59" s="42">
        <v>3.6730980000000009</v>
      </c>
      <c r="G59" s="42">
        <v>5.5579030000000014</v>
      </c>
      <c r="H59" s="42">
        <v>6.9374529999999988</v>
      </c>
      <c r="I59" s="42">
        <v>7.749505000000001</v>
      </c>
      <c r="J59" s="42">
        <v>11.910435999999999</v>
      </c>
      <c r="K59" s="42">
        <v>17.444945999999998</v>
      </c>
      <c r="L59" s="42">
        <v>28.41959300000001</v>
      </c>
      <c r="M59" s="42">
        <v>26.725328999999988</v>
      </c>
      <c r="N59" s="42">
        <v>21.151908999999996</v>
      </c>
      <c r="O59" s="42">
        <v>22.741781999999997</v>
      </c>
      <c r="P59" s="42">
        <v>56.621291000000014</v>
      </c>
      <c r="Q59" s="42">
        <v>73.31253599999998</v>
      </c>
      <c r="R59" s="42">
        <v>94.244371999999956</v>
      </c>
      <c r="S59" s="42">
        <v>91.074794000000011</v>
      </c>
      <c r="T59" s="42">
        <v>123.44252300000004</v>
      </c>
      <c r="U59" s="42">
        <v>122.22445100000002</v>
      </c>
      <c r="V59" s="42">
        <v>82.564120000000017</v>
      </c>
      <c r="W59" s="42">
        <v>104.59346599999998</v>
      </c>
      <c r="X59" s="42">
        <v>110.59790600000002</v>
      </c>
      <c r="Y59" s="42">
        <v>106.27334399999999</v>
      </c>
      <c r="Z59" s="42">
        <v>106.19056900000001</v>
      </c>
      <c r="AA59" s="42">
        <v>97.445724999999982</v>
      </c>
      <c r="AB59" s="42">
        <v>97.234442999999985</v>
      </c>
      <c r="AC59" s="42">
        <v>84.355801999999997</v>
      </c>
      <c r="AD59" s="42">
        <v>75.107877999999999</v>
      </c>
      <c r="AE59" s="42">
        <v>74.955405999999982</v>
      </c>
      <c r="AF59" s="42">
        <v>65.031902999999986</v>
      </c>
      <c r="AG59" s="42">
        <v>51.590078999999989</v>
      </c>
      <c r="AH59" s="42">
        <v>78.045454000000021</v>
      </c>
      <c r="AI59" s="42">
        <f t="shared" si="1"/>
        <v>1853.0179390000003</v>
      </c>
      <c r="AJ59" s="26"/>
      <c r="AK59" s="27"/>
      <c r="AL59" s="28"/>
      <c r="AM59" s="29"/>
      <c r="AN59" s="29"/>
    </row>
    <row r="60" spans="1:40" ht="12" customHeight="1" x14ac:dyDescent="0.25">
      <c r="A60" s="40"/>
      <c r="B60" s="41" t="s">
        <v>46</v>
      </c>
      <c r="C60" s="42">
        <v>0.61386700000000005</v>
      </c>
      <c r="D60" s="42">
        <v>0.83135600000000009</v>
      </c>
      <c r="E60" s="42">
        <v>1.1679339999999998</v>
      </c>
      <c r="F60" s="42">
        <v>1.8123880000000003</v>
      </c>
      <c r="G60" s="42">
        <v>3.4123129999999997</v>
      </c>
      <c r="H60" s="42">
        <v>5.3817799999999991</v>
      </c>
      <c r="I60" s="42">
        <v>6.9461080000000006</v>
      </c>
      <c r="J60" s="42">
        <v>10.290096</v>
      </c>
      <c r="K60" s="42">
        <v>12.842129000000002</v>
      </c>
      <c r="L60" s="42">
        <v>18.416949999999996</v>
      </c>
      <c r="M60" s="42">
        <v>20.885960000000004</v>
      </c>
      <c r="N60" s="42">
        <v>24.558972999999995</v>
      </c>
      <c r="O60" s="42">
        <v>30.113817999999998</v>
      </c>
      <c r="P60" s="42">
        <v>41.659883999999998</v>
      </c>
      <c r="Q60" s="42">
        <v>52.16831899999999</v>
      </c>
      <c r="R60" s="42">
        <v>65.095597999999995</v>
      </c>
      <c r="S60" s="42">
        <v>68.89497200000001</v>
      </c>
      <c r="T60" s="42">
        <v>72.668559000000002</v>
      </c>
      <c r="U60" s="42">
        <v>73.941874999999982</v>
      </c>
      <c r="V60" s="42">
        <v>52.592834999999994</v>
      </c>
      <c r="W60" s="42">
        <v>67.056948999999989</v>
      </c>
      <c r="X60" s="42">
        <v>65.568569000000025</v>
      </c>
      <c r="Y60" s="42">
        <v>70.151055999999969</v>
      </c>
      <c r="Z60" s="42">
        <v>75.744262999999989</v>
      </c>
      <c r="AA60" s="42">
        <v>78.405423999999968</v>
      </c>
      <c r="AB60" s="42">
        <v>83.737736999999981</v>
      </c>
      <c r="AC60" s="42">
        <v>82.582814000000013</v>
      </c>
      <c r="AD60" s="42">
        <v>92.597094999999982</v>
      </c>
      <c r="AE60" s="42">
        <v>99.792789000000013</v>
      </c>
      <c r="AF60" s="42">
        <v>114.54894299999999</v>
      </c>
      <c r="AG60" s="42">
        <v>139.15420499999996</v>
      </c>
      <c r="AH60" s="42">
        <v>277.21674200000007</v>
      </c>
      <c r="AI60" s="42">
        <f t="shared" si="1"/>
        <v>1810.8523000000002</v>
      </c>
      <c r="AJ60" s="26"/>
      <c r="AK60" s="27"/>
      <c r="AL60" s="28"/>
      <c r="AM60" s="29"/>
      <c r="AN60" s="29"/>
    </row>
    <row r="61" spans="1:40" ht="12" customHeight="1" x14ac:dyDescent="0.25">
      <c r="A61" s="40"/>
      <c r="B61" s="41" t="s">
        <v>48</v>
      </c>
      <c r="C61" s="42">
        <v>2.8830739999999997</v>
      </c>
      <c r="D61" s="42">
        <v>4.2289179999999993</v>
      </c>
      <c r="E61" s="42">
        <v>5.3983609999999977</v>
      </c>
      <c r="F61" s="42">
        <v>6.7506320000000013</v>
      </c>
      <c r="G61" s="42">
        <v>8.4054199999999941</v>
      </c>
      <c r="H61" s="42">
        <v>8.2775899999999982</v>
      </c>
      <c r="I61" s="42">
        <v>8.7322339999999983</v>
      </c>
      <c r="J61" s="42">
        <v>9.3930500000000006</v>
      </c>
      <c r="K61" s="42">
        <v>13.090413</v>
      </c>
      <c r="L61" s="42">
        <v>18.574400000000008</v>
      </c>
      <c r="M61" s="42">
        <v>22.130039000000007</v>
      </c>
      <c r="N61" s="42">
        <v>20.809561000000006</v>
      </c>
      <c r="O61" s="42">
        <v>21.84863600000001</v>
      </c>
      <c r="P61" s="42">
        <v>27.629696000000003</v>
      </c>
      <c r="Q61" s="42">
        <v>32.373615999999998</v>
      </c>
      <c r="R61" s="42">
        <v>31.479175999999999</v>
      </c>
      <c r="S61" s="42">
        <v>30.163090000000004</v>
      </c>
      <c r="T61" s="42">
        <v>27.032149999999998</v>
      </c>
      <c r="U61" s="42">
        <v>22.684487999999995</v>
      </c>
      <c r="V61" s="42">
        <v>14.939948999999999</v>
      </c>
      <c r="W61" s="42">
        <v>20.557256000000002</v>
      </c>
      <c r="X61" s="42">
        <v>17.005394999999996</v>
      </c>
      <c r="Y61" s="42">
        <v>19.575747</v>
      </c>
      <c r="Z61" s="42">
        <v>21.162595000000003</v>
      </c>
      <c r="AA61" s="42">
        <v>20.804009000000004</v>
      </c>
      <c r="AB61" s="42">
        <v>25.404058000000003</v>
      </c>
      <c r="AC61" s="42">
        <v>28.938281999999997</v>
      </c>
      <c r="AD61" s="42">
        <v>29.442628000000003</v>
      </c>
      <c r="AE61" s="42">
        <v>27.473618999999992</v>
      </c>
      <c r="AF61" s="42">
        <v>24.882695999999999</v>
      </c>
      <c r="AG61" s="42">
        <v>24.424727000000001</v>
      </c>
      <c r="AH61" s="42">
        <v>40.377433999999994</v>
      </c>
      <c r="AI61" s="42">
        <f t="shared" si="1"/>
        <v>636.87293899999997</v>
      </c>
      <c r="AJ61" s="26"/>
      <c r="AK61" s="27"/>
      <c r="AL61" s="28"/>
      <c r="AM61" s="29"/>
      <c r="AN61" s="29"/>
    </row>
    <row r="62" spans="1:40" ht="12" customHeight="1" x14ac:dyDescent="0.25">
      <c r="A62" s="40"/>
      <c r="B62" s="41" t="s">
        <v>50</v>
      </c>
      <c r="C62" s="42">
        <v>0.29196499999999997</v>
      </c>
      <c r="D62" s="42">
        <v>0.39724399999999999</v>
      </c>
      <c r="E62" s="42">
        <v>0.6903800000000001</v>
      </c>
      <c r="F62" s="42">
        <v>0.99760199999999999</v>
      </c>
      <c r="G62" s="42">
        <v>1.2916529999999999</v>
      </c>
      <c r="H62" s="42">
        <v>1.149251</v>
      </c>
      <c r="I62" s="42">
        <v>0.92224499999999998</v>
      </c>
      <c r="J62" s="42">
        <v>0.95399800000000001</v>
      </c>
      <c r="K62" s="42">
        <v>1.0165000000000002</v>
      </c>
      <c r="L62" s="42">
        <v>1.448083</v>
      </c>
      <c r="M62" s="42">
        <v>2.1680479999999998</v>
      </c>
      <c r="N62" s="42">
        <v>2.3327960000000001</v>
      </c>
      <c r="O62" s="42">
        <v>2.2960950000000002</v>
      </c>
      <c r="P62" s="42">
        <v>3.5911029999999999</v>
      </c>
      <c r="Q62" s="42">
        <v>5.1622219999999999</v>
      </c>
      <c r="R62" s="42">
        <v>6.6853170000000004</v>
      </c>
      <c r="S62" s="42">
        <v>6.7932329999999999</v>
      </c>
      <c r="T62" s="42">
        <v>6.5006469999999998</v>
      </c>
      <c r="U62" s="42">
        <v>5.9036360000000005</v>
      </c>
      <c r="V62" s="42">
        <v>3.3998530000000002</v>
      </c>
      <c r="W62" s="42">
        <v>4.1806099999999997</v>
      </c>
      <c r="X62" s="42">
        <v>4.3303349999999998</v>
      </c>
      <c r="Y62" s="42">
        <v>4.8348639999999996</v>
      </c>
      <c r="Z62" s="42">
        <v>5.2959610000000001</v>
      </c>
      <c r="AA62" s="42">
        <v>5.4527679999999998</v>
      </c>
      <c r="AB62" s="42">
        <v>5.7250079999999999</v>
      </c>
      <c r="AC62" s="42">
        <v>5.9965589999999995</v>
      </c>
      <c r="AD62" s="42">
        <v>5.5034000000000001</v>
      </c>
      <c r="AE62" s="42">
        <v>6.0295640000000006</v>
      </c>
      <c r="AF62" s="42">
        <v>4.4491440000000004</v>
      </c>
      <c r="AG62" s="42">
        <v>4.1577159999999997</v>
      </c>
      <c r="AH62" s="42">
        <v>7.0474380000000005</v>
      </c>
      <c r="AI62" s="42">
        <f t="shared" si="1"/>
        <v>116.99523800000001</v>
      </c>
      <c r="AJ62" s="26"/>
      <c r="AK62" s="27"/>
      <c r="AL62" s="28"/>
      <c r="AM62" s="29"/>
      <c r="AN62" s="29"/>
    </row>
    <row r="63" spans="1:40" ht="12" customHeight="1" x14ac:dyDescent="0.25">
      <c r="A63" s="40"/>
      <c r="B63" s="41" t="s">
        <v>52</v>
      </c>
      <c r="C63" s="42">
        <v>0.63823499999999989</v>
      </c>
      <c r="D63" s="42">
        <v>1.097361</v>
      </c>
      <c r="E63" s="42">
        <v>1.4659260000000003</v>
      </c>
      <c r="F63" s="42">
        <v>2.2848160000000006</v>
      </c>
      <c r="G63" s="42">
        <v>2.6343209999999995</v>
      </c>
      <c r="H63" s="42">
        <v>2.5189979999999998</v>
      </c>
      <c r="I63" s="42">
        <v>3.0206210000000002</v>
      </c>
      <c r="J63" s="42">
        <v>3.4338789999999983</v>
      </c>
      <c r="K63" s="42">
        <v>4.0812889999999999</v>
      </c>
      <c r="L63" s="42">
        <v>6.4446829999999995</v>
      </c>
      <c r="M63" s="42">
        <v>9.0325970000000027</v>
      </c>
      <c r="N63" s="42">
        <v>9.017885999999999</v>
      </c>
      <c r="O63" s="42">
        <v>10.057981000000002</v>
      </c>
      <c r="P63" s="42">
        <v>16.733462999999997</v>
      </c>
      <c r="Q63" s="42">
        <v>23.381181999999999</v>
      </c>
      <c r="R63" s="42">
        <v>25.768788999999998</v>
      </c>
      <c r="S63" s="42">
        <v>26.083754000000003</v>
      </c>
      <c r="T63" s="42">
        <v>28.866065999999996</v>
      </c>
      <c r="U63" s="42">
        <v>31.117476999999994</v>
      </c>
      <c r="V63" s="42">
        <v>22.093500999999996</v>
      </c>
      <c r="W63" s="42">
        <v>28.468985999999994</v>
      </c>
      <c r="X63" s="42">
        <v>30.815571000000006</v>
      </c>
      <c r="Y63" s="42">
        <v>34.019039999999997</v>
      </c>
      <c r="Z63" s="42">
        <v>36.59982999999999</v>
      </c>
      <c r="AA63" s="42">
        <v>36.449065000000004</v>
      </c>
      <c r="AB63" s="42">
        <v>42.194401999999997</v>
      </c>
      <c r="AC63" s="42">
        <v>42.081827000000004</v>
      </c>
      <c r="AD63" s="42">
        <v>47.847880000000004</v>
      </c>
      <c r="AE63" s="42">
        <v>45.26411499999999</v>
      </c>
      <c r="AF63" s="42">
        <v>37.721444999999996</v>
      </c>
      <c r="AG63" s="42">
        <v>37.810465000000001</v>
      </c>
      <c r="AH63" s="42">
        <v>57.168772999999987</v>
      </c>
      <c r="AI63" s="42">
        <f t="shared" si="1"/>
        <v>706.21422399999994</v>
      </c>
      <c r="AJ63" s="26"/>
      <c r="AK63" s="27"/>
      <c r="AL63" s="28"/>
      <c r="AM63" s="29"/>
      <c r="AN63" s="29"/>
    </row>
    <row r="64" spans="1:40" ht="12" customHeight="1" x14ac:dyDescent="0.25">
      <c r="A64" s="40"/>
      <c r="B64" s="41" t="s">
        <v>427</v>
      </c>
      <c r="C64" s="42">
        <v>32.966931000000002</v>
      </c>
      <c r="D64" s="42">
        <v>49.972781000000005</v>
      </c>
      <c r="E64" s="42">
        <v>66.172621000000007</v>
      </c>
      <c r="F64" s="42">
        <v>90.515116999999989</v>
      </c>
      <c r="G64" s="42">
        <v>148.73037600000004</v>
      </c>
      <c r="H64" s="42">
        <v>167.277781</v>
      </c>
      <c r="I64" s="42">
        <v>252.95565000000008</v>
      </c>
      <c r="J64" s="42">
        <v>300.79238800000002</v>
      </c>
      <c r="K64" s="42">
        <v>465.78067099999998</v>
      </c>
      <c r="L64" s="42">
        <v>736.89637799999991</v>
      </c>
      <c r="M64" s="42">
        <v>919.15611699999999</v>
      </c>
      <c r="N64" s="42">
        <v>757.7451120000004</v>
      </c>
      <c r="O64" s="42">
        <v>872.33330299999989</v>
      </c>
      <c r="P64" s="42">
        <v>1157.650582</v>
      </c>
      <c r="Q64" s="42">
        <v>1399.0275569999999</v>
      </c>
      <c r="R64" s="42">
        <v>1537.0523269999999</v>
      </c>
      <c r="S64" s="42">
        <v>1596.4640850000003</v>
      </c>
      <c r="T64" s="42">
        <v>1658.0479330000003</v>
      </c>
      <c r="U64" s="42">
        <v>1680.6428050000002</v>
      </c>
      <c r="V64" s="42">
        <v>1216.2657449999999</v>
      </c>
      <c r="W64" s="42">
        <v>1521.5736019999999</v>
      </c>
      <c r="X64" s="42">
        <v>1544.0883280000005</v>
      </c>
      <c r="Y64" s="42">
        <v>1554.2630570000001</v>
      </c>
      <c r="Z64" s="42">
        <v>1927.5507559999996</v>
      </c>
      <c r="AA64" s="42">
        <v>1614.6184000000001</v>
      </c>
      <c r="AB64" s="42">
        <v>1633.0926199999999</v>
      </c>
      <c r="AC64" s="42">
        <v>1576.0834869999994</v>
      </c>
      <c r="AD64" s="42">
        <v>1450.5776330000001</v>
      </c>
      <c r="AE64" s="42">
        <v>1486.3538159999998</v>
      </c>
      <c r="AF64" s="42">
        <v>1240.0810179999996</v>
      </c>
      <c r="AG64" s="42">
        <v>1151.6363039999997</v>
      </c>
      <c r="AH64" s="42">
        <v>1723.9728619999996</v>
      </c>
      <c r="AI64" s="42">
        <f t="shared" si="1"/>
        <v>33530.338143000001</v>
      </c>
      <c r="AJ64" s="26"/>
      <c r="AK64" s="27"/>
      <c r="AL64" s="28"/>
      <c r="AM64" s="29"/>
      <c r="AN64" s="29"/>
    </row>
    <row r="65" spans="1:40" ht="12" customHeight="1" x14ac:dyDescent="0.25">
      <c r="A65" s="40"/>
      <c r="B65" s="41"/>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26"/>
      <c r="AK65" s="27"/>
      <c r="AL65" s="28"/>
      <c r="AM65" s="29"/>
      <c r="AN65" s="29"/>
    </row>
    <row r="66" spans="1:40" ht="12" customHeight="1" x14ac:dyDescent="0.25">
      <c r="A66" s="98" t="s">
        <v>434</v>
      </c>
      <c r="B66" s="99"/>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26"/>
      <c r="AK66" s="27"/>
      <c r="AL66" s="28"/>
      <c r="AM66" s="29"/>
      <c r="AN66" s="29"/>
    </row>
    <row r="67" spans="1:40" ht="12" customHeight="1" x14ac:dyDescent="0.25">
      <c r="A67" s="40"/>
      <c r="B67" s="41"/>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26"/>
      <c r="AK67" s="27"/>
      <c r="AL67" s="28"/>
      <c r="AM67" s="29"/>
      <c r="AN67" s="29"/>
    </row>
    <row r="68" spans="1:40" ht="12" customHeight="1" x14ac:dyDescent="0.25">
      <c r="A68" s="40"/>
      <c r="B68" s="41" t="s">
        <v>4</v>
      </c>
      <c r="C68" s="43">
        <f>IF(C10&gt;0,C39/C10*100,"--")</f>
        <v>1.9852469874584642</v>
      </c>
      <c r="D68" s="43">
        <f t="shared" ref="D68:AI68" si="2">IF(D10&gt;0,D39/D10*100,"--")</f>
        <v>1.8687949285624454</v>
      </c>
      <c r="E68" s="43">
        <f t="shared" si="2"/>
        <v>1.7682165970408077</v>
      </c>
      <c r="F68" s="43">
        <f t="shared" si="2"/>
        <v>2.1760473202016453</v>
      </c>
      <c r="G68" s="43">
        <f t="shared" si="2"/>
        <v>2.2186505318750651</v>
      </c>
      <c r="H68" s="43">
        <f t="shared" si="2"/>
        <v>2.2233131832036799</v>
      </c>
      <c r="I68" s="43">
        <f t="shared" si="2"/>
        <v>1.8815780984380484</v>
      </c>
      <c r="J68" s="43">
        <f t="shared" si="2"/>
        <v>1.8940290516639364</v>
      </c>
      <c r="K68" s="43">
        <f t="shared" si="2"/>
        <v>2.5577569563672684</v>
      </c>
      <c r="L68" s="43">
        <f t="shared" si="2"/>
        <v>4.2145603283605526</v>
      </c>
      <c r="M68" s="43">
        <f t="shared" si="2"/>
        <v>4.4215936360435295</v>
      </c>
      <c r="N68" s="43">
        <f t="shared" si="2"/>
        <v>3.6533519368614669</v>
      </c>
      <c r="O68" s="43">
        <f t="shared" si="2"/>
        <v>3.2916982922941482</v>
      </c>
      <c r="P68" s="43">
        <f t="shared" si="2"/>
        <v>2.8920768243106334</v>
      </c>
      <c r="Q68" s="43">
        <f t="shared" si="2"/>
        <v>3.4373921222875858</v>
      </c>
      <c r="R68" s="43">
        <f t="shared" si="2"/>
        <v>3.6496484633423885</v>
      </c>
      <c r="S68" s="43">
        <f t="shared" si="2"/>
        <v>3.3857011462869893</v>
      </c>
      <c r="T68" s="43">
        <f t="shared" si="2"/>
        <v>3.4881016924669344</v>
      </c>
      <c r="U68" s="43">
        <f t="shared" si="2"/>
        <v>3.4549857111440039</v>
      </c>
      <c r="V68" s="43">
        <f t="shared" si="2"/>
        <v>2.8569047082974799</v>
      </c>
      <c r="W68" s="43">
        <f t="shared" si="2"/>
        <v>2.936978456676</v>
      </c>
      <c r="X68" s="43">
        <f t="shared" si="2"/>
        <v>2.9128627562100853</v>
      </c>
      <c r="Y68" s="43">
        <f t="shared" si="2"/>
        <v>3.0271734039506106</v>
      </c>
      <c r="Z68" s="43">
        <f t="shared" si="2"/>
        <v>2.9303801553529345</v>
      </c>
      <c r="AA68" s="43">
        <f t="shared" si="2"/>
        <v>2.5219550282658205</v>
      </c>
      <c r="AB68" s="43">
        <f t="shared" si="2"/>
        <v>2.6570246967450597</v>
      </c>
      <c r="AC68" s="43">
        <f t="shared" si="2"/>
        <v>2.5038642850602777</v>
      </c>
      <c r="AD68" s="43">
        <f t="shared" si="2"/>
        <v>2.4301773984745343</v>
      </c>
      <c r="AE68" s="43">
        <f t="shared" si="2"/>
        <v>2.6265907507015069</v>
      </c>
      <c r="AF68" s="43">
        <f t="shared" si="2"/>
        <v>2.9160642569962274</v>
      </c>
      <c r="AG68" s="43">
        <f t="shared" si="2"/>
        <v>4.1014360778547472</v>
      </c>
      <c r="AH68" s="43">
        <f t="shared" si="2"/>
        <v>6.0099435012581939</v>
      </c>
      <c r="AI68" s="43">
        <f t="shared" si="2"/>
        <v>3.038256256177934</v>
      </c>
      <c r="AJ68" s="26"/>
      <c r="AK68" s="27"/>
      <c r="AL68" s="28"/>
      <c r="AM68" s="29"/>
      <c r="AN68" s="29"/>
    </row>
    <row r="69" spans="1:40" ht="12" customHeight="1" x14ac:dyDescent="0.25">
      <c r="A69" s="40"/>
      <c r="B69" s="41" t="s">
        <v>6</v>
      </c>
      <c r="C69" s="43">
        <f t="shared" ref="C69:AI77" si="3">IF(C11&gt;0,C40/C11*100,"--")</f>
        <v>2.828166577094688</v>
      </c>
      <c r="D69" s="43">
        <f t="shared" si="3"/>
        <v>2.8014105153051734</v>
      </c>
      <c r="E69" s="43">
        <f t="shared" si="3"/>
        <v>2.710380942838849</v>
      </c>
      <c r="F69" s="43">
        <f t="shared" si="3"/>
        <v>2.7340337340142113</v>
      </c>
      <c r="G69" s="43">
        <f t="shared" si="3"/>
        <v>2.9117430982226735</v>
      </c>
      <c r="H69" s="43">
        <f t="shared" si="3"/>
        <v>2.9688236223695244</v>
      </c>
      <c r="I69" s="43">
        <f t="shared" si="3"/>
        <v>2.56638255036603</v>
      </c>
      <c r="J69" s="43">
        <f t="shared" si="3"/>
        <v>2.6141306208266943</v>
      </c>
      <c r="K69" s="43">
        <f t="shared" si="3"/>
        <v>3.3043573028679987</v>
      </c>
      <c r="L69" s="43">
        <f t="shared" si="3"/>
        <v>4.5300497756552289</v>
      </c>
      <c r="M69" s="43">
        <f t="shared" si="3"/>
        <v>4.3241298451970893</v>
      </c>
      <c r="N69" s="43">
        <f t="shared" si="3"/>
        <v>3.7619936342301625</v>
      </c>
      <c r="O69" s="43">
        <f t="shared" si="3"/>
        <v>3.4439952893229231</v>
      </c>
      <c r="P69" s="43">
        <f t="shared" si="3"/>
        <v>3.6810657914801306</v>
      </c>
      <c r="Q69" s="43">
        <f t="shared" si="3"/>
        <v>3.5352343742403716</v>
      </c>
      <c r="R69" s="43">
        <f t="shared" si="3"/>
        <v>3.2718637171336709</v>
      </c>
      <c r="S69" s="43">
        <f t="shared" si="3"/>
        <v>2.8571600088099012</v>
      </c>
      <c r="T69" s="43">
        <f t="shared" si="3"/>
        <v>2.5452620323791395</v>
      </c>
      <c r="U69" s="43">
        <f t="shared" si="3"/>
        <v>2.5497315224535049</v>
      </c>
      <c r="V69" s="43">
        <f t="shared" si="3"/>
        <v>2.0421213484947778</v>
      </c>
      <c r="W69" s="43">
        <f t="shared" si="3"/>
        <v>2.1241202730042876</v>
      </c>
      <c r="X69" s="43">
        <f t="shared" si="3"/>
        <v>1.9342184736587491</v>
      </c>
      <c r="Y69" s="43">
        <f t="shared" si="3"/>
        <v>1.966073175754026</v>
      </c>
      <c r="Z69" s="43">
        <f t="shared" si="3"/>
        <v>2.806619824492337</v>
      </c>
      <c r="AA69" s="43">
        <f t="shared" si="3"/>
        <v>1.8575517399523827</v>
      </c>
      <c r="AB69" s="43">
        <f t="shared" si="3"/>
        <v>1.8845294479827277</v>
      </c>
      <c r="AC69" s="43">
        <f t="shared" si="3"/>
        <v>1.7307420939167901</v>
      </c>
      <c r="AD69" s="43">
        <f t="shared" si="3"/>
        <v>1.6046155630625634</v>
      </c>
      <c r="AE69" s="43">
        <f t="shared" si="3"/>
        <v>1.5926850272937221</v>
      </c>
      <c r="AF69" s="43">
        <f t="shared" ref="AF69:AH69" si="4">IF(AF11&gt;0,AF40/AF11*100,"--")</f>
        <v>1.8676325298098404</v>
      </c>
      <c r="AG69" s="43">
        <f t="shared" si="4"/>
        <v>2.2396050232644376</v>
      </c>
      <c r="AH69" s="43">
        <f t="shared" si="4"/>
        <v>3.3218008603896036</v>
      </c>
      <c r="AI69" s="43">
        <f t="shared" si="3"/>
        <v>2.3409887826805109</v>
      </c>
      <c r="AJ69" s="26"/>
      <c r="AK69" s="27"/>
      <c r="AL69" s="28"/>
      <c r="AM69" s="29"/>
      <c r="AN69" s="29"/>
    </row>
    <row r="70" spans="1:40" ht="12" customHeight="1" x14ac:dyDescent="0.25">
      <c r="A70" s="40"/>
      <c r="B70" s="41" t="s">
        <v>8</v>
      </c>
      <c r="C70" s="43">
        <f t="shared" si="3"/>
        <v>3.4304900761870591</v>
      </c>
      <c r="D70" s="43">
        <f t="shared" si="3"/>
        <v>3.4650928004694195</v>
      </c>
      <c r="E70" s="43">
        <f t="shared" si="3"/>
        <v>3.2832189191067291</v>
      </c>
      <c r="F70" s="43">
        <f t="shared" si="3"/>
        <v>3.3062881540550233</v>
      </c>
      <c r="G70" s="43">
        <f t="shared" si="3"/>
        <v>3.3404285219779712</v>
      </c>
      <c r="H70" s="43">
        <f t="shared" si="3"/>
        <v>3.032961480953877</v>
      </c>
      <c r="I70" s="43">
        <f t="shared" si="3"/>
        <v>2.6971638327435121</v>
      </c>
      <c r="J70" s="43">
        <f t="shared" si="3"/>
        <v>2.5078207376878683</v>
      </c>
      <c r="K70" s="43">
        <f t="shared" si="3"/>
        <v>3.1851805242591706</v>
      </c>
      <c r="L70" s="43">
        <f t="shared" si="3"/>
        <v>4.5662436127073525</v>
      </c>
      <c r="M70" s="43">
        <f t="shared" si="3"/>
        <v>4.2628754594828662</v>
      </c>
      <c r="N70" s="43">
        <f t="shared" si="3"/>
        <v>3.4719630203755023</v>
      </c>
      <c r="O70" s="43">
        <f t="shared" si="3"/>
        <v>3.2582202976410035</v>
      </c>
      <c r="P70" s="43">
        <f t="shared" si="3"/>
        <v>3.6531991832473771</v>
      </c>
      <c r="Q70" s="43">
        <f t="shared" si="3"/>
        <v>3.0329973902784801</v>
      </c>
      <c r="R70" s="43">
        <f t="shared" si="3"/>
        <v>2.7726813991365185</v>
      </c>
      <c r="S70" s="43">
        <f t="shared" si="3"/>
        <v>2.6822073903873154</v>
      </c>
      <c r="T70" s="43">
        <f t="shared" si="3"/>
        <v>2.2609869162501051</v>
      </c>
      <c r="U70" s="43">
        <f t="shared" si="3"/>
        <v>1.9801216442018919</v>
      </c>
      <c r="V70" s="43">
        <f t="shared" si="3"/>
        <v>1.6712777305713269</v>
      </c>
      <c r="W70" s="43">
        <f t="shared" si="3"/>
        <v>1.8461384054204621</v>
      </c>
      <c r="X70" s="43">
        <f t="shared" si="3"/>
        <v>1.8706749920223544</v>
      </c>
      <c r="Y70" s="43">
        <f t="shared" si="3"/>
        <v>1.9137847674929678</v>
      </c>
      <c r="Z70" s="43">
        <f t="shared" si="3"/>
        <v>2.6239046512898998</v>
      </c>
      <c r="AA70" s="43">
        <f t="shared" si="3"/>
        <v>1.9743904818439839</v>
      </c>
      <c r="AB70" s="43">
        <f t="shared" si="3"/>
        <v>2.0390026269992001</v>
      </c>
      <c r="AC70" s="43">
        <f t="shared" si="3"/>
        <v>2.2264029484546803</v>
      </c>
      <c r="AD70" s="43">
        <f t="shared" si="3"/>
        <v>2.0867186248166214</v>
      </c>
      <c r="AE70" s="43">
        <f t="shared" si="3"/>
        <v>2.1365620930170737</v>
      </c>
      <c r="AF70" s="43">
        <f t="shared" ref="AF70:AH70" si="5">IF(AF12&gt;0,AF41/AF12*100,"--")</f>
        <v>2.2880099687287538</v>
      </c>
      <c r="AG70" s="43">
        <f t="shared" si="5"/>
        <v>2.7122993998262528</v>
      </c>
      <c r="AH70" s="43">
        <f t="shared" si="5"/>
        <v>3.7409258991920193</v>
      </c>
      <c r="AI70" s="43">
        <f t="shared" si="3"/>
        <v>2.4823613985114239</v>
      </c>
      <c r="AJ70" s="26"/>
      <c r="AK70" s="27"/>
      <c r="AL70" s="28"/>
      <c r="AM70" s="29"/>
      <c r="AN70" s="29"/>
    </row>
    <row r="71" spans="1:40" ht="12" customHeight="1" x14ac:dyDescent="0.25">
      <c r="A71" s="40"/>
      <c r="B71" s="41" t="s">
        <v>10</v>
      </c>
      <c r="C71" s="43">
        <f t="shared" si="3"/>
        <v>2.7396353653890282</v>
      </c>
      <c r="D71" s="43">
        <f t="shared" si="3"/>
        <v>3.0061668060569242</v>
      </c>
      <c r="E71" s="43">
        <f t="shared" si="3"/>
        <v>2.4511240607930747</v>
      </c>
      <c r="F71" s="43">
        <f t="shared" si="3"/>
        <v>2.2143795295657571</v>
      </c>
      <c r="G71" s="43">
        <f t="shared" si="3"/>
        <v>2.3579688993927133</v>
      </c>
      <c r="H71" s="43">
        <f t="shared" si="3"/>
        <v>2.5573734789852942</v>
      </c>
      <c r="I71" s="43">
        <f t="shared" si="3"/>
        <v>2.6785166980256738</v>
      </c>
      <c r="J71" s="43">
        <f t="shared" si="3"/>
        <v>2.83693138623171</v>
      </c>
      <c r="K71" s="43">
        <f t="shared" si="3"/>
        <v>3.5099507500685396</v>
      </c>
      <c r="L71" s="43">
        <f t="shared" si="3"/>
        <v>4.7379280169643305</v>
      </c>
      <c r="M71" s="43">
        <f t="shared" si="3"/>
        <v>4.9743575530519761</v>
      </c>
      <c r="N71" s="43">
        <f t="shared" si="3"/>
        <v>4.6356869947415804</v>
      </c>
      <c r="O71" s="43">
        <f t="shared" si="3"/>
        <v>3.8914772577815491</v>
      </c>
      <c r="P71" s="43">
        <f t="shared" si="3"/>
        <v>4.8600682266912738</v>
      </c>
      <c r="Q71" s="43">
        <f t="shared" si="3"/>
        <v>5.1602473391464496</v>
      </c>
      <c r="R71" s="43">
        <f t="shared" si="3"/>
        <v>4.4875455780519662</v>
      </c>
      <c r="S71" s="43">
        <f t="shared" si="3"/>
        <v>3.9330429100067099</v>
      </c>
      <c r="T71" s="43">
        <f t="shared" si="3"/>
        <v>3.2904322871134415</v>
      </c>
      <c r="U71" s="43">
        <f t="shared" si="3"/>
        <v>3.4080242901135276</v>
      </c>
      <c r="V71" s="43">
        <f t="shared" si="3"/>
        <v>4.1742329537300735</v>
      </c>
      <c r="W71" s="43">
        <f t="shared" si="3"/>
        <v>6.241327870622861</v>
      </c>
      <c r="X71" s="43">
        <f t="shared" si="3"/>
        <v>3.8322640095242515</v>
      </c>
      <c r="Y71" s="43">
        <f t="shared" si="3"/>
        <v>2.0437611858851925</v>
      </c>
      <c r="Z71" s="43">
        <f t="shared" si="3"/>
        <v>2.1280991294913654</v>
      </c>
      <c r="AA71" s="43">
        <f t="shared" si="3"/>
        <v>1.9090796987314127</v>
      </c>
      <c r="AB71" s="43">
        <f t="shared" si="3"/>
        <v>2.2692114885837822</v>
      </c>
      <c r="AC71" s="43">
        <f t="shared" si="3"/>
        <v>2.3136030331710216</v>
      </c>
      <c r="AD71" s="43">
        <f t="shared" si="3"/>
        <v>2.5846891333853139</v>
      </c>
      <c r="AE71" s="43">
        <f t="shared" si="3"/>
        <v>2.9293100124002001</v>
      </c>
      <c r="AF71" s="43">
        <f t="shared" ref="AF71:AH71" si="6">IF(AF13&gt;0,AF42/AF13*100,"--")</f>
        <v>2.9029181344620523</v>
      </c>
      <c r="AG71" s="43">
        <f t="shared" si="6"/>
        <v>3.0168920894010127</v>
      </c>
      <c r="AH71" s="43">
        <f t="shared" si="6"/>
        <v>4.2985644220003891</v>
      </c>
      <c r="AI71" s="43">
        <f t="shared" si="3"/>
        <v>3.3934886310095016</v>
      </c>
      <c r="AJ71" s="26"/>
      <c r="AK71" s="27"/>
      <c r="AL71" s="28"/>
      <c r="AM71" s="29"/>
      <c r="AN71" s="29"/>
    </row>
    <row r="72" spans="1:40" ht="12" customHeight="1" x14ac:dyDescent="0.25">
      <c r="A72" s="40"/>
      <c r="B72" s="41" t="s">
        <v>12</v>
      </c>
      <c r="C72" s="43">
        <f t="shared" si="3"/>
        <v>5.6694738577440482</v>
      </c>
      <c r="D72" s="43">
        <f t="shared" si="3"/>
        <v>5.1322146469530976</v>
      </c>
      <c r="E72" s="43">
        <f t="shared" si="3"/>
        <v>4.2595501477319111</v>
      </c>
      <c r="F72" s="43">
        <f t="shared" si="3"/>
        <v>3.8767214349272217</v>
      </c>
      <c r="G72" s="43">
        <f t="shared" si="3"/>
        <v>3.8790028709267372</v>
      </c>
      <c r="H72" s="43">
        <f t="shared" si="3"/>
        <v>3.1821297424438324</v>
      </c>
      <c r="I72" s="43">
        <f t="shared" si="3"/>
        <v>2.4590016373345325</v>
      </c>
      <c r="J72" s="43">
        <f t="shared" si="3"/>
        <v>2.4782052025383829</v>
      </c>
      <c r="K72" s="43">
        <f t="shared" si="3"/>
        <v>3.0294050578325056</v>
      </c>
      <c r="L72" s="43">
        <f t="shared" si="3"/>
        <v>4.2353462493820757</v>
      </c>
      <c r="M72" s="43">
        <f t="shared" si="3"/>
        <v>4.2722681053880951</v>
      </c>
      <c r="N72" s="43">
        <f t="shared" si="3"/>
        <v>3.8320657001010434</v>
      </c>
      <c r="O72" s="43">
        <f t="shared" si="3"/>
        <v>3.3486381875580928</v>
      </c>
      <c r="P72" s="43">
        <f t="shared" si="3"/>
        <v>3.7660649614682593</v>
      </c>
      <c r="Q72" s="43">
        <f t="shared" si="3"/>
        <v>4.6021943968547081</v>
      </c>
      <c r="R72" s="43">
        <f t="shared" si="3"/>
        <v>3.0834197975330171</v>
      </c>
      <c r="S72" s="43">
        <f t="shared" si="3"/>
        <v>3.0639731314636318</v>
      </c>
      <c r="T72" s="43">
        <f t="shared" si="3"/>
        <v>2.0950826958949493</v>
      </c>
      <c r="U72" s="43">
        <f t="shared" si="3"/>
        <v>1.8866440508892146</v>
      </c>
      <c r="V72" s="43">
        <f t="shared" si="3"/>
        <v>2.6300667603654491</v>
      </c>
      <c r="W72" s="43">
        <f t="shared" si="3"/>
        <v>2.0445827180699134</v>
      </c>
      <c r="X72" s="43">
        <f t="shared" si="3"/>
        <v>1.7711164852527286</v>
      </c>
      <c r="Y72" s="43">
        <f t="shared" si="3"/>
        <v>1.8230852480455102</v>
      </c>
      <c r="Z72" s="43">
        <f t="shared" si="3"/>
        <v>5.3001458299871596</v>
      </c>
      <c r="AA72" s="43">
        <f t="shared" si="3"/>
        <v>1.8785719152576004</v>
      </c>
      <c r="AB72" s="43">
        <f t="shared" si="3"/>
        <v>1.59126650580604</v>
      </c>
      <c r="AC72" s="43">
        <f t="shared" si="3"/>
        <v>1.5352368858310417</v>
      </c>
      <c r="AD72" s="43">
        <f t="shared" si="3"/>
        <v>2.1233961362083464</v>
      </c>
      <c r="AE72" s="43">
        <f t="shared" si="3"/>
        <v>2.1270464932866204</v>
      </c>
      <c r="AF72" s="43">
        <f t="shared" ref="AF72:AH72" si="7">IF(AF14&gt;0,AF43/AF14*100,"--")</f>
        <v>1.5993529200193395</v>
      </c>
      <c r="AG72" s="43">
        <f t="shared" si="7"/>
        <v>1.6535270808227642</v>
      </c>
      <c r="AH72" s="43">
        <f t="shared" si="7"/>
        <v>1.7607009454465379</v>
      </c>
      <c r="AI72" s="43">
        <f t="shared" si="3"/>
        <v>2.3898539965076941</v>
      </c>
      <c r="AJ72" s="26"/>
      <c r="AK72" s="27"/>
      <c r="AL72" s="28"/>
      <c r="AM72" s="29"/>
      <c r="AN72" s="29"/>
    </row>
    <row r="73" spans="1:40" ht="12" customHeight="1" x14ac:dyDescent="0.25">
      <c r="A73" s="40"/>
      <c r="B73" s="41" t="s">
        <v>14</v>
      </c>
      <c r="C73" s="43">
        <f t="shared" si="3"/>
        <v>4.2360176529992</v>
      </c>
      <c r="D73" s="43">
        <f t="shared" si="3"/>
        <v>4.4219815948217533</v>
      </c>
      <c r="E73" s="43">
        <f t="shared" si="3"/>
        <v>4.041501030072828</v>
      </c>
      <c r="F73" s="43">
        <f t="shared" si="3"/>
        <v>3.819915360463654</v>
      </c>
      <c r="G73" s="43">
        <f t="shared" si="3"/>
        <v>3.452690380280417</v>
      </c>
      <c r="H73" s="43">
        <f t="shared" si="3"/>
        <v>3.1267050010124322</v>
      </c>
      <c r="I73" s="43">
        <f t="shared" si="3"/>
        <v>2.6846057802110668</v>
      </c>
      <c r="J73" s="43">
        <f t="shared" si="3"/>
        <v>2.8285555144657568</v>
      </c>
      <c r="K73" s="43">
        <f t="shared" si="3"/>
        <v>2.7328948426740638</v>
      </c>
      <c r="L73" s="43">
        <f t="shared" si="3"/>
        <v>4.2951561380158774</v>
      </c>
      <c r="M73" s="43">
        <f t="shared" si="3"/>
        <v>4.130182626972263</v>
      </c>
      <c r="N73" s="43">
        <f t="shared" si="3"/>
        <v>2.8831500860509935</v>
      </c>
      <c r="O73" s="43">
        <f t="shared" si="3"/>
        <v>2.6259934353713845</v>
      </c>
      <c r="P73" s="43">
        <f t="shared" si="3"/>
        <v>3.1159295827950508</v>
      </c>
      <c r="Q73" s="43">
        <f t="shared" si="3"/>
        <v>3.4873561953018579</v>
      </c>
      <c r="R73" s="43">
        <f t="shared" si="3"/>
        <v>2.7734288276650303</v>
      </c>
      <c r="S73" s="43">
        <f t="shared" si="3"/>
        <v>2.5943905919816364</v>
      </c>
      <c r="T73" s="43">
        <f t="shared" si="3"/>
        <v>1.6758973756801707</v>
      </c>
      <c r="U73" s="43">
        <f t="shared" si="3"/>
        <v>1.3065105313152736</v>
      </c>
      <c r="V73" s="43">
        <f t="shared" si="3"/>
        <v>1.2419170415433378</v>
      </c>
      <c r="W73" s="43">
        <f t="shared" si="3"/>
        <v>1.2174786319094413</v>
      </c>
      <c r="X73" s="43">
        <f t="shared" si="3"/>
        <v>1.2823908119720775</v>
      </c>
      <c r="Y73" s="43">
        <f t="shared" si="3"/>
        <v>1.327624841508658</v>
      </c>
      <c r="Z73" s="43">
        <f t="shared" si="3"/>
        <v>3.566322731592527</v>
      </c>
      <c r="AA73" s="43">
        <f t="shared" si="3"/>
        <v>1.3376913170846216</v>
      </c>
      <c r="AB73" s="43">
        <f t="shared" si="3"/>
        <v>1.2767556617573788</v>
      </c>
      <c r="AC73" s="43">
        <f t="shared" si="3"/>
        <v>1.2525514101384971</v>
      </c>
      <c r="AD73" s="43">
        <f t="shared" si="3"/>
        <v>1.073312202186766</v>
      </c>
      <c r="AE73" s="43">
        <f t="shared" si="3"/>
        <v>1.143544713284163</v>
      </c>
      <c r="AF73" s="43">
        <f t="shared" ref="AF73:AH73" si="8">IF(AF15&gt;0,AF44/AF15*100,"--")</f>
        <v>1.2544011862483846</v>
      </c>
      <c r="AG73" s="43">
        <f t="shared" si="8"/>
        <v>1.6693230553797833</v>
      </c>
      <c r="AH73" s="43">
        <f t="shared" si="8"/>
        <v>2.3545181852844799</v>
      </c>
      <c r="AI73" s="43">
        <f t="shared" si="3"/>
        <v>1.6870388337753652</v>
      </c>
      <c r="AJ73" s="26"/>
      <c r="AK73" s="27"/>
      <c r="AL73" s="28"/>
      <c r="AM73" s="29"/>
      <c r="AN73" s="29"/>
    </row>
    <row r="74" spans="1:40" ht="12" customHeight="1" x14ac:dyDescent="0.25">
      <c r="A74" s="40"/>
      <c r="B74" s="41" t="s">
        <v>16</v>
      </c>
      <c r="C74" s="43">
        <f t="shared" si="3"/>
        <v>1.9499695126142431</v>
      </c>
      <c r="D74" s="43">
        <f t="shared" si="3"/>
        <v>2.2439489139715905</v>
      </c>
      <c r="E74" s="43">
        <f t="shared" si="3"/>
        <v>2.1149731189952883</v>
      </c>
      <c r="F74" s="43">
        <f t="shared" si="3"/>
        <v>1.9682879566064053</v>
      </c>
      <c r="G74" s="43">
        <f t="shared" si="3"/>
        <v>2.0338623660261894</v>
      </c>
      <c r="H74" s="43">
        <f t="shared" si="3"/>
        <v>2.1227199573243127</v>
      </c>
      <c r="I74" s="43">
        <f t="shared" si="3"/>
        <v>1.7298586902176312</v>
      </c>
      <c r="J74" s="43">
        <f t="shared" si="3"/>
        <v>1.6130562071379912</v>
      </c>
      <c r="K74" s="43">
        <f t="shared" si="3"/>
        <v>1.8086427168510062</v>
      </c>
      <c r="L74" s="43">
        <f t="shared" si="3"/>
        <v>2.3220164633097538</v>
      </c>
      <c r="M74" s="43">
        <f t="shared" si="3"/>
        <v>2.3807906753530976</v>
      </c>
      <c r="N74" s="43">
        <f t="shared" si="3"/>
        <v>2.2151176258556804</v>
      </c>
      <c r="O74" s="43">
        <f t="shared" si="3"/>
        <v>2.5227223387359317</v>
      </c>
      <c r="P74" s="43">
        <f t="shared" si="3"/>
        <v>2.7561785875169584</v>
      </c>
      <c r="Q74" s="43">
        <f t="shared" si="3"/>
        <v>2.6938954126948707</v>
      </c>
      <c r="R74" s="43">
        <f t="shared" si="3"/>
        <v>3.0310449716736692</v>
      </c>
      <c r="S74" s="43">
        <f t="shared" si="3"/>
        <v>2.9256976634668721</v>
      </c>
      <c r="T74" s="43">
        <f t="shared" si="3"/>
        <v>2.5693091404505095</v>
      </c>
      <c r="U74" s="43">
        <f t="shared" si="3"/>
        <v>2.7596549973625715</v>
      </c>
      <c r="V74" s="43">
        <f t="shared" si="3"/>
        <v>2.198285151523323</v>
      </c>
      <c r="W74" s="43">
        <f t="shared" si="3"/>
        <v>2.3831701438187713</v>
      </c>
      <c r="X74" s="43">
        <f t="shared" si="3"/>
        <v>2.0476835517789249</v>
      </c>
      <c r="Y74" s="43">
        <f t="shared" si="3"/>
        <v>2.246681948988333</v>
      </c>
      <c r="Z74" s="43">
        <f t="shared" si="3"/>
        <v>2.2410455110618828</v>
      </c>
      <c r="AA74" s="43">
        <f t="shared" si="3"/>
        <v>2.2080035509771792</v>
      </c>
      <c r="AB74" s="43">
        <f t="shared" si="3"/>
        <v>2.1058271885747004</v>
      </c>
      <c r="AC74" s="43">
        <f t="shared" si="3"/>
        <v>2.0752512838198776</v>
      </c>
      <c r="AD74" s="43">
        <f t="shared" si="3"/>
        <v>1.9488253659317416</v>
      </c>
      <c r="AE74" s="43">
        <f t="shared" si="3"/>
        <v>2.1182014980933843</v>
      </c>
      <c r="AF74" s="43">
        <f t="shared" ref="AF74:AH74" si="9">IF(AF16&gt;0,AF45/AF16*100,"--")</f>
        <v>2.3930278365909259</v>
      </c>
      <c r="AG74" s="43">
        <f t="shared" si="9"/>
        <v>2.4646794297595367</v>
      </c>
      <c r="AH74" s="43">
        <f t="shared" si="9"/>
        <v>3.7864979748193694</v>
      </c>
      <c r="AI74" s="43">
        <f t="shared" si="3"/>
        <v>2.3567069312486097</v>
      </c>
      <c r="AJ74" s="26"/>
      <c r="AK74" s="27"/>
      <c r="AL74" s="28"/>
      <c r="AM74" s="29"/>
      <c r="AN74" s="29"/>
    </row>
    <row r="75" spans="1:40" ht="12" customHeight="1" x14ac:dyDescent="0.25">
      <c r="A75" s="40"/>
      <c r="B75" s="41" t="s">
        <v>18</v>
      </c>
      <c r="C75" s="43">
        <f t="shared" si="3"/>
        <v>1.1231850621385506</v>
      </c>
      <c r="D75" s="43">
        <f t="shared" si="3"/>
        <v>1.5283409696185328</v>
      </c>
      <c r="E75" s="43">
        <f t="shared" si="3"/>
        <v>1.9864229315271587</v>
      </c>
      <c r="F75" s="43">
        <f t="shared" si="3"/>
        <v>3.150069934173847</v>
      </c>
      <c r="G75" s="43">
        <f t="shared" si="3"/>
        <v>4.5947428080381494</v>
      </c>
      <c r="H75" s="43">
        <f t="shared" si="3"/>
        <v>4.1970996320428711</v>
      </c>
      <c r="I75" s="43">
        <f t="shared" si="3"/>
        <v>2.2972013206350468</v>
      </c>
      <c r="J75" s="43">
        <f t="shared" si="3"/>
        <v>2.5863819965848185</v>
      </c>
      <c r="K75" s="43">
        <f t="shared" si="3"/>
        <v>2.6273386162204693</v>
      </c>
      <c r="L75" s="43">
        <f t="shared" si="3"/>
        <v>4.4663820958077176</v>
      </c>
      <c r="M75" s="43">
        <f t="shared" si="3"/>
        <v>4.7904122599159074</v>
      </c>
      <c r="N75" s="43">
        <f t="shared" si="3"/>
        <v>3.4948914584661499</v>
      </c>
      <c r="O75" s="43">
        <f t="shared" si="3"/>
        <v>3.293447422755337</v>
      </c>
      <c r="P75" s="43">
        <f t="shared" si="3"/>
        <v>3.586836686944038</v>
      </c>
      <c r="Q75" s="43">
        <f t="shared" si="3"/>
        <v>3.5995643052447686</v>
      </c>
      <c r="R75" s="43">
        <f t="shared" si="3"/>
        <v>4.5710704504371975</v>
      </c>
      <c r="S75" s="43">
        <f t="shared" si="3"/>
        <v>3.9754176808366051</v>
      </c>
      <c r="T75" s="43">
        <f t="shared" si="3"/>
        <v>2.848822673766636</v>
      </c>
      <c r="U75" s="43">
        <f t="shared" si="3"/>
        <v>2.5293176483817912</v>
      </c>
      <c r="V75" s="43">
        <f t="shared" si="3"/>
        <v>2.5081650012627117</v>
      </c>
      <c r="W75" s="43">
        <f t="shared" si="3"/>
        <v>2.6185682477289771</v>
      </c>
      <c r="X75" s="43">
        <f t="shared" si="3"/>
        <v>2.5454659304908667</v>
      </c>
      <c r="Y75" s="43">
        <f t="shared" si="3"/>
        <v>2.6871025120451231</v>
      </c>
      <c r="Z75" s="43">
        <f t="shared" si="3"/>
        <v>2.6076044138097645</v>
      </c>
      <c r="AA75" s="43">
        <f t="shared" si="3"/>
        <v>2.2535356515098091</v>
      </c>
      <c r="AB75" s="43">
        <f t="shared" si="3"/>
        <v>2.1947457655423857</v>
      </c>
      <c r="AC75" s="43">
        <f t="shared" si="3"/>
        <v>1.9961231765097813</v>
      </c>
      <c r="AD75" s="43">
        <f t="shared" si="3"/>
        <v>2.6444089738094849</v>
      </c>
      <c r="AE75" s="43">
        <f t="shared" si="3"/>
        <v>2.7627026076999064</v>
      </c>
      <c r="AF75" s="43">
        <f t="shared" ref="AF75:AH75" si="10">IF(AF17&gt;0,AF46/AF17*100,"--")</f>
        <v>2.8177341823479845</v>
      </c>
      <c r="AG75" s="43">
        <f t="shared" si="10"/>
        <v>3.01707748485767</v>
      </c>
      <c r="AH75" s="43">
        <f t="shared" si="10"/>
        <v>3.9388780284509552</v>
      </c>
      <c r="AI75" s="43">
        <f t="shared" si="3"/>
        <v>3.2170736723993421</v>
      </c>
      <c r="AJ75" s="26"/>
      <c r="AK75" s="27"/>
      <c r="AL75" s="28"/>
      <c r="AM75" s="29"/>
      <c r="AN75" s="29"/>
    </row>
    <row r="76" spans="1:40" ht="12" customHeight="1" x14ac:dyDescent="0.25">
      <c r="A76" s="40"/>
      <c r="B76" s="41" t="s">
        <v>20</v>
      </c>
      <c r="C76" s="43">
        <f t="shared" si="3"/>
        <v>2.0180278434079515</v>
      </c>
      <c r="D76" s="43">
        <f t="shared" si="3"/>
        <v>2.0676551992314378</v>
      </c>
      <c r="E76" s="43">
        <f t="shared" si="3"/>
        <v>2.3589575159792981</v>
      </c>
      <c r="F76" s="43">
        <f t="shared" si="3"/>
        <v>2.0565429058252449</v>
      </c>
      <c r="G76" s="43">
        <f t="shared" si="3"/>
        <v>1.4415112967347776</v>
      </c>
      <c r="H76" s="43">
        <f t="shared" si="3"/>
        <v>1.6273203256511395</v>
      </c>
      <c r="I76" s="43">
        <f t="shared" si="3"/>
        <v>1.2468477254698014</v>
      </c>
      <c r="J76" s="43">
        <f t="shared" si="3"/>
        <v>1.4960326583121362</v>
      </c>
      <c r="K76" s="43">
        <f t="shared" si="3"/>
        <v>1.8974907535136303</v>
      </c>
      <c r="L76" s="43">
        <f t="shared" si="3"/>
        <v>1.736410351711682</v>
      </c>
      <c r="M76" s="43">
        <f t="shared" si="3"/>
        <v>2.099790625240558</v>
      </c>
      <c r="N76" s="43">
        <f t="shared" si="3"/>
        <v>1.2379657574415308</v>
      </c>
      <c r="O76" s="43">
        <f t="shared" si="3"/>
        <v>1.3302560850625449</v>
      </c>
      <c r="P76" s="43">
        <f t="shared" si="3"/>
        <v>1.3676728719927804</v>
      </c>
      <c r="Q76" s="43">
        <f t="shared" si="3"/>
        <v>1.7869971796802584</v>
      </c>
      <c r="R76" s="43">
        <f t="shared" si="3"/>
        <v>1.874584248030867</v>
      </c>
      <c r="S76" s="43">
        <f t="shared" si="3"/>
        <v>1.8809973994035556</v>
      </c>
      <c r="T76" s="43">
        <f t="shared" si="3"/>
        <v>1.7016111260578233</v>
      </c>
      <c r="U76" s="43">
        <f t="shared" si="3"/>
        <v>1.8853940220880427</v>
      </c>
      <c r="V76" s="43">
        <f t="shared" si="3"/>
        <v>1.9677806811458802</v>
      </c>
      <c r="W76" s="43">
        <f t="shared" si="3"/>
        <v>2.1501015348650871</v>
      </c>
      <c r="X76" s="43">
        <f t="shared" si="3"/>
        <v>2.4552275652696931</v>
      </c>
      <c r="Y76" s="43">
        <f t="shared" si="3"/>
        <v>2.1610817310216879</v>
      </c>
      <c r="Z76" s="43">
        <f t="shared" si="3"/>
        <v>2.0936461489151603</v>
      </c>
      <c r="AA76" s="43">
        <f t="shared" si="3"/>
        <v>1.8750074228640445</v>
      </c>
      <c r="AB76" s="43">
        <f t="shared" si="3"/>
        <v>1.6607009905183168</v>
      </c>
      <c r="AC76" s="43">
        <f t="shared" si="3"/>
        <v>1.631250952294891</v>
      </c>
      <c r="AD76" s="43">
        <f t="shared" si="3"/>
        <v>2.4509285564275269</v>
      </c>
      <c r="AE76" s="43">
        <f t="shared" si="3"/>
        <v>2.1878133499226937</v>
      </c>
      <c r="AF76" s="43">
        <f t="shared" ref="AF76:AH76" si="11">IF(AF18&gt;0,AF47/AF18*100,"--")</f>
        <v>1.6658352612766361</v>
      </c>
      <c r="AG76" s="43">
        <f t="shared" si="11"/>
        <v>2.4736843091928735</v>
      </c>
      <c r="AH76" s="43">
        <f t="shared" si="11"/>
        <v>2.9393943084842924</v>
      </c>
      <c r="AI76" s="43">
        <f t="shared" si="3"/>
        <v>2.0205597006953959</v>
      </c>
      <c r="AJ76" s="26"/>
      <c r="AK76" s="27"/>
      <c r="AL76" s="28"/>
      <c r="AM76" s="29"/>
      <c r="AN76" s="29"/>
    </row>
    <row r="77" spans="1:40" ht="12" customHeight="1" x14ac:dyDescent="0.25">
      <c r="A77" s="40"/>
      <c r="B77" s="41" t="s">
        <v>22</v>
      </c>
      <c r="C77" s="43">
        <f t="shared" si="3"/>
        <v>4.0800536318003902</v>
      </c>
      <c r="D77" s="43">
        <f t="shared" si="3"/>
        <v>3.3781323836083272</v>
      </c>
      <c r="E77" s="43">
        <f t="shared" si="3"/>
        <v>4.6188830057388355</v>
      </c>
      <c r="F77" s="43">
        <f t="shared" si="3"/>
        <v>4.6485493511993772</v>
      </c>
      <c r="G77" s="43">
        <f t="shared" si="3"/>
        <v>4.1926484841855149</v>
      </c>
      <c r="H77" s="43">
        <f t="shared" si="3"/>
        <v>3.9674325492247329</v>
      </c>
      <c r="I77" s="43">
        <f t="shared" si="3"/>
        <v>3.8190132555801615</v>
      </c>
      <c r="J77" s="43">
        <f t="shared" si="3"/>
        <v>3.2172566194437398</v>
      </c>
      <c r="K77" s="43">
        <f t="shared" si="3"/>
        <v>3.9788719998014637</v>
      </c>
      <c r="L77" s="43">
        <f t="shared" si="3"/>
        <v>4.0299447281886236</v>
      </c>
      <c r="M77" s="43">
        <f t="shared" si="3"/>
        <v>4.1207007931279414</v>
      </c>
      <c r="N77" s="43">
        <f t="shared" si="3"/>
        <v>4.7357315917612937</v>
      </c>
      <c r="O77" s="43">
        <f t="shared" si="3"/>
        <v>5.2112417438630922</v>
      </c>
      <c r="P77" s="43">
        <f t="shared" si="3"/>
        <v>4.6984272887324892</v>
      </c>
      <c r="Q77" s="43">
        <f t="shared" si="3"/>
        <v>4.8731594523944164</v>
      </c>
      <c r="R77" s="43">
        <f t="shared" ref="R77:AI77" si="12">IF(R19&gt;0,R48/R19*100,"--")</f>
        <v>5.3100903934941401</v>
      </c>
      <c r="S77" s="43">
        <f t="shared" si="12"/>
        <v>3.72401152664755</v>
      </c>
      <c r="T77" s="43">
        <f t="shared" si="12"/>
        <v>2.9686252022343278</v>
      </c>
      <c r="U77" s="43">
        <f t="shared" si="12"/>
        <v>3.5380135501024945</v>
      </c>
      <c r="V77" s="43">
        <f t="shared" si="12"/>
        <v>3.1286198383730452</v>
      </c>
      <c r="W77" s="43">
        <f t="shared" si="12"/>
        <v>4.0330387717363889</v>
      </c>
      <c r="X77" s="43">
        <f t="shared" si="12"/>
        <v>4.1293300505225288</v>
      </c>
      <c r="Y77" s="43">
        <f t="shared" si="12"/>
        <v>3.2472997431262196</v>
      </c>
      <c r="Z77" s="43">
        <f t="shared" si="12"/>
        <v>3.5616472862938413</v>
      </c>
      <c r="AA77" s="43">
        <f t="shared" si="12"/>
        <v>3.0984274436709414</v>
      </c>
      <c r="AB77" s="43">
        <f t="shared" si="12"/>
        <v>3.2751337691988436</v>
      </c>
      <c r="AC77" s="43">
        <f t="shared" si="12"/>
        <v>3.2038252376269027</v>
      </c>
      <c r="AD77" s="43">
        <f t="shared" si="12"/>
        <v>3.0333054085322524</v>
      </c>
      <c r="AE77" s="43">
        <f t="shared" si="12"/>
        <v>3.3183675782714248</v>
      </c>
      <c r="AF77" s="43">
        <f t="shared" si="12"/>
        <v>3.5782444108516427</v>
      </c>
      <c r="AG77" s="43">
        <f t="shared" si="12"/>
        <v>3.7261356262785092</v>
      </c>
      <c r="AH77" s="43">
        <f t="shared" si="12"/>
        <v>4.8224450036526534</v>
      </c>
      <c r="AI77" s="43">
        <f t="shared" si="12"/>
        <v>3.6134706048845331</v>
      </c>
      <c r="AJ77" s="26"/>
      <c r="AK77" s="27"/>
      <c r="AL77" s="28"/>
      <c r="AM77" s="29"/>
      <c r="AN77" s="29"/>
    </row>
    <row r="78" spans="1:40" ht="12" customHeight="1" x14ac:dyDescent="0.25">
      <c r="A78" s="40"/>
      <c r="B78" s="41" t="s">
        <v>24</v>
      </c>
      <c r="C78" s="43">
        <f t="shared" ref="C78:AI86" si="13">IF(C20&gt;0,C49/C20*100,"--")</f>
        <v>2.7868476752024942</v>
      </c>
      <c r="D78" s="43">
        <f t="shared" si="13"/>
        <v>2.9264616932584615</v>
      </c>
      <c r="E78" s="43">
        <f t="shared" si="13"/>
        <v>3.2339438486805956</v>
      </c>
      <c r="F78" s="43">
        <f t="shared" si="13"/>
        <v>3.5159224512917788</v>
      </c>
      <c r="G78" s="43">
        <f t="shared" si="13"/>
        <v>3.3015602366649341</v>
      </c>
      <c r="H78" s="43">
        <f t="shared" si="13"/>
        <v>2.7786444512474211</v>
      </c>
      <c r="I78" s="43">
        <f t="shared" si="13"/>
        <v>2.4119362738637848</v>
      </c>
      <c r="J78" s="43">
        <f t="shared" si="13"/>
        <v>2.4138701738320423</v>
      </c>
      <c r="K78" s="43">
        <f t="shared" si="13"/>
        <v>2.3132290308382593</v>
      </c>
      <c r="L78" s="43">
        <f t="shared" si="13"/>
        <v>3.2473061709161977</v>
      </c>
      <c r="M78" s="43">
        <f t="shared" si="13"/>
        <v>3.6925471635499094</v>
      </c>
      <c r="N78" s="43">
        <f t="shared" si="13"/>
        <v>2.9343073876625057</v>
      </c>
      <c r="O78" s="43">
        <f t="shared" si="13"/>
        <v>3.0263394134930008</v>
      </c>
      <c r="P78" s="43">
        <f t="shared" si="13"/>
        <v>3.2724980092478315</v>
      </c>
      <c r="Q78" s="43">
        <f t="shared" si="13"/>
        <v>3.0779796785539513</v>
      </c>
      <c r="R78" s="43">
        <f t="shared" si="13"/>
        <v>2.9039391751063621</v>
      </c>
      <c r="S78" s="43">
        <f t="shared" si="13"/>
        <v>3.020263907421882</v>
      </c>
      <c r="T78" s="43">
        <f t="shared" si="13"/>
        <v>2.8840703913132559</v>
      </c>
      <c r="U78" s="43">
        <f t="shared" si="13"/>
        <v>2.7275930259305596</v>
      </c>
      <c r="V78" s="43">
        <f t="shared" si="13"/>
        <v>2.3462590335810054</v>
      </c>
      <c r="W78" s="43">
        <f t="shared" si="13"/>
        <v>2.7631591893243499</v>
      </c>
      <c r="X78" s="43">
        <f t="shared" si="13"/>
        <v>2.5167865594914627</v>
      </c>
      <c r="Y78" s="43">
        <f t="shared" si="13"/>
        <v>2.449656247800895</v>
      </c>
      <c r="Z78" s="43">
        <f t="shared" si="13"/>
        <v>2.5134620276614865</v>
      </c>
      <c r="AA78" s="43">
        <f t="shared" si="13"/>
        <v>2.4488962301620329</v>
      </c>
      <c r="AB78" s="43">
        <f t="shared" si="13"/>
        <v>2.2279273168744647</v>
      </c>
      <c r="AC78" s="43">
        <f t="shared" si="13"/>
        <v>2.403022521395588</v>
      </c>
      <c r="AD78" s="43">
        <f t="shared" si="13"/>
        <v>2.3005314490933482</v>
      </c>
      <c r="AE78" s="43">
        <f t="shared" si="13"/>
        <v>2.1789035748244232</v>
      </c>
      <c r="AF78" s="43">
        <f t="shared" ref="AF78:AH78" si="14">IF(AF20&gt;0,AF49/AF20*100,"--")</f>
        <v>2.2770319784535715</v>
      </c>
      <c r="AG78" s="43">
        <f t="shared" si="14"/>
        <v>2.6127468074526612</v>
      </c>
      <c r="AH78" s="43">
        <f t="shared" si="14"/>
        <v>3.2894628974169269</v>
      </c>
      <c r="AI78" s="43">
        <f t="shared" si="13"/>
        <v>2.599708765257752</v>
      </c>
      <c r="AJ78" s="26"/>
      <c r="AK78" s="27"/>
      <c r="AL78" s="28"/>
      <c r="AM78" s="29"/>
      <c r="AN78" s="29"/>
    </row>
    <row r="79" spans="1:40" ht="12" customHeight="1" x14ac:dyDescent="0.25">
      <c r="A79" s="40"/>
      <c r="B79" s="41" t="s">
        <v>26</v>
      </c>
      <c r="C79" s="43" t="str">
        <f t="shared" si="13"/>
        <v>--</v>
      </c>
      <c r="D79" s="43" t="str">
        <f t="shared" si="13"/>
        <v>--</v>
      </c>
      <c r="E79" s="43" t="str">
        <f t="shared" si="13"/>
        <v>--</v>
      </c>
      <c r="F79" s="43" t="str">
        <f t="shared" si="13"/>
        <v>--</v>
      </c>
      <c r="G79" s="43">
        <f t="shared" si="13"/>
        <v>1.0104113329919779</v>
      </c>
      <c r="H79" s="43" t="str">
        <f t="shared" si="13"/>
        <v>--</v>
      </c>
      <c r="I79" s="43">
        <f t="shared" si="13"/>
        <v>0.93240093240093236</v>
      </c>
      <c r="J79" s="43" t="str">
        <f t="shared" si="13"/>
        <v>--</v>
      </c>
      <c r="K79" s="43">
        <f t="shared" si="13"/>
        <v>5.181347150259068</v>
      </c>
      <c r="L79" s="43" t="str">
        <f t="shared" si="13"/>
        <v>--</v>
      </c>
      <c r="M79" s="43">
        <f t="shared" si="13"/>
        <v>5.7044673539518902</v>
      </c>
      <c r="N79" s="43" t="str">
        <f t="shared" si="13"/>
        <v>--</v>
      </c>
      <c r="O79" s="43">
        <f t="shared" si="13"/>
        <v>2.9273046189826544</v>
      </c>
      <c r="P79" s="43">
        <f t="shared" si="13"/>
        <v>5.0217609641781049</v>
      </c>
      <c r="Q79" s="43">
        <f t="shared" si="13"/>
        <v>9.0881979451264101</v>
      </c>
      <c r="R79" s="43">
        <f t="shared" si="13"/>
        <v>4.4528406433130092</v>
      </c>
      <c r="S79" s="43">
        <f t="shared" si="13"/>
        <v>10.772277506836184</v>
      </c>
      <c r="T79" s="43">
        <f t="shared" si="13"/>
        <v>6.7805131743797524</v>
      </c>
      <c r="U79" s="43">
        <f t="shared" si="13"/>
        <v>4.6180939706894426</v>
      </c>
      <c r="V79" s="43">
        <f t="shared" si="13"/>
        <v>3.3059925341284102</v>
      </c>
      <c r="W79" s="43">
        <f t="shared" si="13"/>
        <v>4.5108732333526813</v>
      </c>
      <c r="X79" s="43">
        <f t="shared" si="13"/>
        <v>5.1973769475773253</v>
      </c>
      <c r="Y79" s="43">
        <f t="shared" si="13"/>
        <v>4.226237229322102</v>
      </c>
      <c r="Z79" s="43">
        <f t="shared" si="13"/>
        <v>4.9104777780934974</v>
      </c>
      <c r="AA79" s="43">
        <f t="shared" si="13"/>
        <v>2.1492431849835469</v>
      </c>
      <c r="AB79" s="43">
        <f t="shared" si="13"/>
        <v>2.3675214146972241</v>
      </c>
      <c r="AC79" s="43">
        <f t="shared" si="13"/>
        <v>1.3901029583394366</v>
      </c>
      <c r="AD79" s="43">
        <f t="shared" si="13"/>
        <v>0.85897620737617142</v>
      </c>
      <c r="AE79" s="43">
        <f t="shared" si="13"/>
        <v>1.5521209729709304</v>
      </c>
      <c r="AF79" s="43">
        <f t="shared" ref="AF79:AH79" si="15">IF(AF21&gt;0,AF50/AF21*100,"--")</f>
        <v>0.96746135940478861</v>
      </c>
      <c r="AG79" s="43">
        <f t="shared" si="15"/>
        <v>3.6794178385288623</v>
      </c>
      <c r="AH79" s="43">
        <f t="shared" si="15"/>
        <v>2.4460358296294089</v>
      </c>
      <c r="AI79" s="43">
        <f t="shared" si="13"/>
        <v>2.8867143780163103</v>
      </c>
      <c r="AJ79" s="26"/>
      <c r="AK79" s="27"/>
      <c r="AL79" s="28"/>
      <c r="AM79" s="29"/>
      <c r="AN79" s="29"/>
    </row>
    <row r="80" spans="1:40" ht="12" customHeight="1" x14ac:dyDescent="0.25">
      <c r="A80" s="40"/>
      <c r="B80" s="41" t="s">
        <v>28</v>
      </c>
      <c r="C80" s="43">
        <f t="shared" si="13"/>
        <v>4.3535955720308301</v>
      </c>
      <c r="D80" s="43">
        <f t="shared" si="13"/>
        <v>3.4818399760728105</v>
      </c>
      <c r="E80" s="43">
        <f t="shared" si="13"/>
        <v>3.950160843534984</v>
      </c>
      <c r="F80" s="43">
        <f t="shared" si="13"/>
        <v>7.7818648128775338</v>
      </c>
      <c r="G80" s="43">
        <f t="shared" si="13"/>
        <v>7.883254562085197</v>
      </c>
      <c r="H80" s="43">
        <f t="shared" si="13"/>
        <v>3.6041771599341863</v>
      </c>
      <c r="I80" s="43">
        <f t="shared" si="13"/>
        <v>2.2467318491820416</v>
      </c>
      <c r="J80" s="43">
        <f t="shared" si="13"/>
        <v>2.1091508597435262</v>
      </c>
      <c r="K80" s="43">
        <f t="shared" si="13"/>
        <v>2.2100643546562129</v>
      </c>
      <c r="L80" s="43">
        <f t="shared" si="13"/>
        <v>4.292035715609261</v>
      </c>
      <c r="M80" s="43">
        <f t="shared" si="13"/>
        <v>2.9082486638306948</v>
      </c>
      <c r="N80" s="43">
        <f t="shared" si="13"/>
        <v>2.3087723031271103</v>
      </c>
      <c r="O80" s="43">
        <f t="shared" si="13"/>
        <v>2.2050066766599947</v>
      </c>
      <c r="P80" s="43">
        <f t="shared" si="13"/>
        <v>2.1718226692642775</v>
      </c>
      <c r="Q80" s="43">
        <f t="shared" si="13"/>
        <v>2.5526128891236777</v>
      </c>
      <c r="R80" s="43">
        <f t="shared" si="13"/>
        <v>2.7964809690297963</v>
      </c>
      <c r="S80" s="43">
        <f t="shared" si="13"/>
        <v>2.6993956382117736</v>
      </c>
      <c r="T80" s="43">
        <f t="shared" si="13"/>
        <v>2.8220709978420184</v>
      </c>
      <c r="U80" s="43">
        <f t="shared" si="13"/>
        <v>4.0184449629877497</v>
      </c>
      <c r="V80" s="43">
        <f t="shared" si="13"/>
        <v>3.4283487462145197</v>
      </c>
      <c r="W80" s="43">
        <f t="shared" si="13"/>
        <v>4.500584745405888</v>
      </c>
      <c r="X80" s="43">
        <f t="shared" si="13"/>
        <v>3.7014880429430415</v>
      </c>
      <c r="Y80" s="43">
        <f t="shared" si="13"/>
        <v>3.5937835142574448</v>
      </c>
      <c r="Z80" s="43">
        <f t="shared" si="13"/>
        <v>3.1032370616026399</v>
      </c>
      <c r="AA80" s="43">
        <f t="shared" si="13"/>
        <v>2.8340097923025791</v>
      </c>
      <c r="AB80" s="43">
        <f t="shared" si="13"/>
        <v>2.3512726438208724</v>
      </c>
      <c r="AC80" s="43">
        <f t="shared" si="13"/>
        <v>3.0125783984468035</v>
      </c>
      <c r="AD80" s="43">
        <f t="shared" si="13"/>
        <v>2.9654971915580428</v>
      </c>
      <c r="AE80" s="43">
        <f t="shared" si="13"/>
        <v>2.905501415486516</v>
      </c>
      <c r="AF80" s="43">
        <f t="shared" ref="AF80:AH80" si="16">IF(AF22&gt;0,AF51/AF22*100,"--")</f>
        <v>3.1835040332241213</v>
      </c>
      <c r="AG80" s="43">
        <f t="shared" si="16"/>
        <v>3.8976121077012071</v>
      </c>
      <c r="AH80" s="43">
        <f t="shared" si="16"/>
        <v>5.0702090131122546</v>
      </c>
      <c r="AI80" s="43">
        <f t="shared" si="13"/>
        <v>3.2064033919009369</v>
      </c>
      <c r="AJ80" s="26"/>
      <c r="AK80" s="27"/>
      <c r="AL80" s="28"/>
      <c r="AM80" s="29"/>
      <c r="AN80" s="29"/>
    </row>
    <row r="81" spans="1:40" ht="12" customHeight="1" x14ac:dyDescent="0.25">
      <c r="A81" s="40"/>
      <c r="B81" s="41" t="s">
        <v>30</v>
      </c>
      <c r="C81" s="43">
        <f t="shared" si="13"/>
        <v>2.8609585991986943</v>
      </c>
      <c r="D81" s="43">
        <f t="shared" si="13"/>
        <v>3.9728636926872598</v>
      </c>
      <c r="E81" s="43">
        <f t="shared" si="13"/>
        <v>4.7490474405617409</v>
      </c>
      <c r="F81" s="43">
        <f t="shared" si="13"/>
        <v>3.1934172677068315</v>
      </c>
      <c r="G81" s="43">
        <f t="shared" si="13"/>
        <v>3.1763699725004639</v>
      </c>
      <c r="H81" s="43">
        <f t="shared" si="13"/>
        <v>6.8138466765828634</v>
      </c>
      <c r="I81" s="43">
        <f t="shared" si="13"/>
        <v>4.9686422984552951</v>
      </c>
      <c r="J81" s="43">
        <f t="shared" si="13"/>
        <v>3.8784023022040142</v>
      </c>
      <c r="K81" s="43">
        <f t="shared" si="13"/>
        <v>3.4232423074775218</v>
      </c>
      <c r="L81" s="43">
        <f t="shared" si="13"/>
        <v>3.5636884762891903</v>
      </c>
      <c r="M81" s="43">
        <f t="shared" si="13"/>
        <v>5.5574896524940991</v>
      </c>
      <c r="N81" s="43">
        <f t="shared" si="13"/>
        <v>5.683118195855493</v>
      </c>
      <c r="O81" s="43">
        <f t="shared" si="13"/>
        <v>7.4002917650531534</v>
      </c>
      <c r="P81" s="43">
        <f t="shared" si="13"/>
        <v>6.3380015945753492</v>
      </c>
      <c r="Q81" s="43">
        <f t="shared" si="13"/>
        <v>3.7826664224149966</v>
      </c>
      <c r="R81" s="43">
        <f t="shared" si="13"/>
        <v>4.7818871657827335</v>
      </c>
      <c r="S81" s="43">
        <f t="shared" si="13"/>
        <v>3.1444036229083658</v>
      </c>
      <c r="T81" s="43">
        <f t="shared" si="13"/>
        <v>1.8711838490332084</v>
      </c>
      <c r="U81" s="43">
        <f t="shared" si="13"/>
        <v>3.1611256928422171</v>
      </c>
      <c r="V81" s="43">
        <f t="shared" si="13"/>
        <v>2.769030329431418</v>
      </c>
      <c r="W81" s="43">
        <f t="shared" si="13"/>
        <v>3.3976121698549284</v>
      </c>
      <c r="X81" s="43">
        <f t="shared" si="13"/>
        <v>3.0784396082561569</v>
      </c>
      <c r="Y81" s="43">
        <f t="shared" si="13"/>
        <v>1.9889120154430364</v>
      </c>
      <c r="Z81" s="43">
        <f t="shared" si="13"/>
        <v>2.1227989308092767</v>
      </c>
      <c r="AA81" s="43">
        <f t="shared" si="13"/>
        <v>2.453713793257664</v>
      </c>
      <c r="AB81" s="43">
        <f t="shared" si="13"/>
        <v>1.5120060040916383</v>
      </c>
      <c r="AC81" s="43">
        <f t="shared" si="13"/>
        <v>2.7394404811559672</v>
      </c>
      <c r="AD81" s="43">
        <f t="shared" si="13"/>
        <v>3.9724436348009227</v>
      </c>
      <c r="AE81" s="43">
        <f t="shared" si="13"/>
        <v>3.6925980721914011</v>
      </c>
      <c r="AF81" s="43">
        <f t="shared" ref="AF81:AH81" si="17">IF(AF23&gt;0,AF52/AF23*100,"--")</f>
        <v>6.0477437493213504</v>
      </c>
      <c r="AG81" s="43">
        <f t="shared" si="17"/>
        <v>5.5946296793705397</v>
      </c>
      <c r="AH81" s="43">
        <f t="shared" si="17"/>
        <v>6.8891238973018449</v>
      </c>
      <c r="AI81" s="43">
        <f t="shared" si="13"/>
        <v>4.8868822254003979</v>
      </c>
      <c r="AJ81" s="26"/>
      <c r="AK81" s="27"/>
      <c r="AL81" s="28"/>
      <c r="AM81" s="29"/>
      <c r="AN81" s="29"/>
    </row>
    <row r="82" spans="1:40" ht="12" customHeight="1" x14ac:dyDescent="0.25">
      <c r="A82" s="40"/>
      <c r="B82" s="41" t="s">
        <v>32</v>
      </c>
      <c r="C82" s="43">
        <f t="shared" si="13"/>
        <v>1.0027704410897607</v>
      </c>
      <c r="D82" s="43">
        <f t="shared" si="13"/>
        <v>2.1083768941895795</v>
      </c>
      <c r="E82" s="43">
        <f t="shared" si="13"/>
        <v>2.6483228102686369</v>
      </c>
      <c r="F82" s="43">
        <f t="shared" si="13"/>
        <v>2.3920202694913839</v>
      </c>
      <c r="G82" s="43">
        <f t="shared" si="13"/>
        <v>2.1497233401352638</v>
      </c>
      <c r="H82" s="43">
        <f t="shared" si="13"/>
        <v>2.5438274392237332</v>
      </c>
      <c r="I82" s="43">
        <f t="shared" si="13"/>
        <v>2.2671206773854111</v>
      </c>
      <c r="J82" s="43">
        <f t="shared" si="13"/>
        <v>1.4808904339585345</v>
      </c>
      <c r="K82" s="43">
        <f t="shared" si="13"/>
        <v>1.8311390636065394</v>
      </c>
      <c r="L82" s="43">
        <f t="shared" si="13"/>
        <v>2.7840741115277834</v>
      </c>
      <c r="M82" s="43">
        <f t="shared" si="13"/>
        <v>2.5634217530918533</v>
      </c>
      <c r="N82" s="43">
        <f t="shared" si="13"/>
        <v>1.5509354614310942</v>
      </c>
      <c r="O82" s="43">
        <f t="shared" si="13"/>
        <v>1.7687313296680611</v>
      </c>
      <c r="P82" s="43">
        <f t="shared" si="13"/>
        <v>3.5039021428914539</v>
      </c>
      <c r="Q82" s="43">
        <f t="shared" si="13"/>
        <v>2.723498577850763</v>
      </c>
      <c r="R82" s="43">
        <f t="shared" si="13"/>
        <v>2.8036769246148729</v>
      </c>
      <c r="S82" s="43">
        <f t="shared" si="13"/>
        <v>2.2166966491847995</v>
      </c>
      <c r="T82" s="43">
        <f t="shared" si="13"/>
        <v>1.8213288234898997</v>
      </c>
      <c r="U82" s="43">
        <f t="shared" si="13"/>
        <v>1.7849447228178854</v>
      </c>
      <c r="V82" s="43">
        <f t="shared" si="13"/>
        <v>1.5083874232743379</v>
      </c>
      <c r="W82" s="43">
        <f t="shared" si="13"/>
        <v>1.3857591531871172</v>
      </c>
      <c r="X82" s="43">
        <f t="shared" si="13"/>
        <v>1.3287307798833912</v>
      </c>
      <c r="Y82" s="43">
        <f t="shared" si="13"/>
        <v>1.8269719883886524</v>
      </c>
      <c r="Z82" s="43">
        <f t="shared" si="13"/>
        <v>2.4173538048028989</v>
      </c>
      <c r="AA82" s="43">
        <f t="shared" si="13"/>
        <v>2.3195684032573274</v>
      </c>
      <c r="AB82" s="43">
        <f t="shared" si="13"/>
        <v>2.6181277114259305</v>
      </c>
      <c r="AC82" s="43">
        <f t="shared" si="13"/>
        <v>2.3415197403906718</v>
      </c>
      <c r="AD82" s="43">
        <f t="shared" si="13"/>
        <v>3.2784986333022994</v>
      </c>
      <c r="AE82" s="43">
        <f t="shared" si="13"/>
        <v>2.4870163191610608</v>
      </c>
      <c r="AF82" s="43">
        <f t="shared" ref="AF82:AH82" si="18">IF(AF24&gt;0,AF53/AF24*100,"--")</f>
        <v>1.9805161983043571</v>
      </c>
      <c r="AG82" s="43">
        <f t="shared" si="18"/>
        <v>4.344926464788319</v>
      </c>
      <c r="AH82" s="43">
        <f t="shared" si="18"/>
        <v>4.9767539726351462</v>
      </c>
      <c r="AI82" s="43">
        <f t="shared" si="13"/>
        <v>2.1339399237720107</v>
      </c>
      <c r="AJ82" s="26"/>
      <c r="AK82" s="27"/>
      <c r="AL82" s="28"/>
      <c r="AM82" s="29"/>
      <c r="AN82" s="29"/>
    </row>
    <row r="83" spans="1:40" ht="12" customHeight="1" x14ac:dyDescent="0.25">
      <c r="A83" s="40"/>
      <c r="B83" s="41" t="s">
        <v>34</v>
      </c>
      <c r="C83" s="43">
        <f t="shared" si="13"/>
        <v>2.9932604013277482</v>
      </c>
      <c r="D83" s="43">
        <f t="shared" si="13"/>
        <v>4.5100911095765301</v>
      </c>
      <c r="E83" s="43">
        <f t="shared" si="13"/>
        <v>2.2644977697980817</v>
      </c>
      <c r="F83" s="43">
        <f t="shared" si="13"/>
        <v>2.6856100731611225</v>
      </c>
      <c r="G83" s="43">
        <f t="shared" si="13"/>
        <v>3.6753355694503909</v>
      </c>
      <c r="H83" s="43">
        <f t="shared" si="13"/>
        <v>3.4913666317286478</v>
      </c>
      <c r="I83" s="43">
        <f t="shared" si="13"/>
        <v>2.2688220430697101</v>
      </c>
      <c r="J83" s="43">
        <f t="shared" si="13"/>
        <v>2.5622156806533609</v>
      </c>
      <c r="K83" s="43">
        <f t="shared" si="13"/>
        <v>2.5941610187465911</v>
      </c>
      <c r="L83" s="43">
        <f t="shared" si="13"/>
        <v>4.4536120223262419</v>
      </c>
      <c r="M83" s="43">
        <f t="shared" si="13"/>
        <v>4.6988317104061057</v>
      </c>
      <c r="N83" s="43">
        <f t="shared" si="13"/>
        <v>3.5896386756690832</v>
      </c>
      <c r="O83" s="43">
        <f t="shared" si="13"/>
        <v>3.3392864489234975</v>
      </c>
      <c r="P83" s="43">
        <f t="shared" si="13"/>
        <v>3.6503204807743175</v>
      </c>
      <c r="Q83" s="43">
        <f t="shared" si="13"/>
        <v>3.6374058660751212</v>
      </c>
      <c r="R83" s="43">
        <f t="shared" si="13"/>
        <v>4.6506250970458005</v>
      </c>
      <c r="S83" s="43">
        <f t="shared" si="13"/>
        <v>4.1113007378139095</v>
      </c>
      <c r="T83" s="43">
        <f t="shared" si="13"/>
        <v>4.5076189866108436</v>
      </c>
      <c r="U83" s="43">
        <f t="shared" si="13"/>
        <v>4.1535780852113033</v>
      </c>
      <c r="V83" s="43">
        <f t="shared" si="13"/>
        <v>2.9672234837027731</v>
      </c>
      <c r="W83" s="43">
        <f t="shared" si="13"/>
        <v>3.3644466804038076</v>
      </c>
      <c r="X83" s="43">
        <f t="shared" si="13"/>
        <v>3.5445904700746955</v>
      </c>
      <c r="Y83" s="43">
        <f t="shared" si="13"/>
        <v>3.6453284318372887</v>
      </c>
      <c r="Z83" s="43">
        <f t="shared" si="13"/>
        <v>3.0861833488835488</v>
      </c>
      <c r="AA83" s="43">
        <f t="shared" si="13"/>
        <v>4.0333383858840959</v>
      </c>
      <c r="AB83" s="43">
        <f t="shared" si="13"/>
        <v>3.6789242960404733</v>
      </c>
      <c r="AC83" s="43">
        <f t="shared" si="13"/>
        <v>3.0488499039804542</v>
      </c>
      <c r="AD83" s="43">
        <f t="shared" si="13"/>
        <v>2.2343392694673261</v>
      </c>
      <c r="AE83" s="43">
        <f t="shared" si="13"/>
        <v>1.9848370625950189</v>
      </c>
      <c r="AF83" s="43">
        <f t="shared" ref="AF83:AH83" si="19">IF(AF25&gt;0,AF54/AF25*100,"--")</f>
        <v>1.7936169685094625</v>
      </c>
      <c r="AG83" s="43">
        <f t="shared" si="19"/>
        <v>2.5676608550001569</v>
      </c>
      <c r="AH83" s="43">
        <f t="shared" si="19"/>
        <v>2.5975266949889146</v>
      </c>
      <c r="AI83" s="43">
        <f t="shared" si="13"/>
        <v>2.8176979210313871</v>
      </c>
      <c r="AJ83" s="26"/>
      <c r="AK83" s="27"/>
      <c r="AL83" s="28"/>
      <c r="AM83" s="29"/>
      <c r="AN83" s="29"/>
    </row>
    <row r="84" spans="1:40" ht="12" customHeight="1" x14ac:dyDescent="0.25">
      <c r="A84" s="40"/>
      <c r="B84" s="41" t="s">
        <v>36</v>
      </c>
      <c r="C84" s="43">
        <f t="shared" si="13"/>
        <v>2.8600813597583898</v>
      </c>
      <c r="D84" s="43">
        <f t="shared" si="13"/>
        <v>2.3969338692521869</v>
      </c>
      <c r="E84" s="43">
        <f t="shared" si="13"/>
        <v>2.2326255872693932</v>
      </c>
      <c r="F84" s="43">
        <f t="shared" si="13"/>
        <v>2.2078197124285008</v>
      </c>
      <c r="G84" s="43">
        <f t="shared" si="13"/>
        <v>1.9797905121517221</v>
      </c>
      <c r="H84" s="43">
        <f t="shared" si="13"/>
        <v>1.7664302235495442</v>
      </c>
      <c r="I84" s="43">
        <f t="shared" si="13"/>
        <v>2.069229545948355</v>
      </c>
      <c r="J84" s="43">
        <f t="shared" si="13"/>
        <v>2.1221173807699709</v>
      </c>
      <c r="K84" s="43">
        <f t="shared" si="13"/>
        <v>2.748969010189497</v>
      </c>
      <c r="L84" s="43">
        <f t="shared" si="13"/>
        <v>3.6163507468003173</v>
      </c>
      <c r="M84" s="43">
        <f t="shared" si="13"/>
        <v>3.6106192241374298</v>
      </c>
      <c r="N84" s="43">
        <f t="shared" si="13"/>
        <v>3.1505979736544623</v>
      </c>
      <c r="O84" s="43">
        <f t="shared" si="13"/>
        <v>2.7017228905732296</v>
      </c>
      <c r="P84" s="43">
        <f t="shared" si="13"/>
        <v>2.8366432890250906</v>
      </c>
      <c r="Q84" s="43">
        <f t="shared" si="13"/>
        <v>2.6728677310522087</v>
      </c>
      <c r="R84" s="43">
        <f t="shared" si="13"/>
        <v>2.4396285454629676</v>
      </c>
      <c r="S84" s="43">
        <f t="shared" si="13"/>
        <v>2.2117534178580875</v>
      </c>
      <c r="T84" s="43">
        <f t="shared" si="13"/>
        <v>1.9765741872025018</v>
      </c>
      <c r="U84" s="43">
        <f t="shared" si="13"/>
        <v>2.0528968900539182</v>
      </c>
      <c r="V84" s="43">
        <f t="shared" si="13"/>
        <v>1.7777437280290433</v>
      </c>
      <c r="W84" s="43">
        <f t="shared" si="13"/>
        <v>1.7017571371030751</v>
      </c>
      <c r="X84" s="43">
        <f t="shared" si="13"/>
        <v>1.6085405536350166</v>
      </c>
      <c r="Y84" s="43">
        <f t="shared" si="13"/>
        <v>1.6558392779086981</v>
      </c>
      <c r="Z84" s="43">
        <f t="shared" si="13"/>
        <v>1.549095284351685</v>
      </c>
      <c r="AA84" s="43">
        <f t="shared" si="13"/>
        <v>1.6016557218580247</v>
      </c>
      <c r="AB84" s="43">
        <f t="shared" si="13"/>
        <v>1.6370821628807695</v>
      </c>
      <c r="AC84" s="43">
        <f t="shared" si="13"/>
        <v>1.6404239992928367</v>
      </c>
      <c r="AD84" s="43">
        <f t="shared" si="13"/>
        <v>1.5103094670014277</v>
      </c>
      <c r="AE84" s="43">
        <f t="shared" si="13"/>
        <v>1.534165085343095</v>
      </c>
      <c r="AF84" s="43">
        <f t="shared" ref="AF84:AH84" si="20">IF(AF26&gt;0,AF55/AF26*100,"--")</f>
        <v>1.6789328948337061</v>
      </c>
      <c r="AG84" s="43">
        <f t="shared" si="20"/>
        <v>1.7778529414573383</v>
      </c>
      <c r="AH84" s="43">
        <f t="shared" si="20"/>
        <v>2.4465636678529861</v>
      </c>
      <c r="AI84" s="43">
        <f t="shared" si="13"/>
        <v>1.9472519511878241</v>
      </c>
      <c r="AJ84" s="26"/>
      <c r="AK84" s="27"/>
      <c r="AL84" s="28"/>
      <c r="AM84" s="29"/>
      <c r="AN84" s="29"/>
    </row>
    <row r="85" spans="1:40" ht="12" customHeight="1" x14ac:dyDescent="0.25">
      <c r="A85" s="40"/>
      <c r="B85" s="41" t="s">
        <v>38</v>
      </c>
      <c r="C85" s="43">
        <f t="shared" si="13"/>
        <v>2.4162483950040854</v>
      </c>
      <c r="D85" s="43">
        <f t="shared" si="13"/>
        <v>2.4825161164289904</v>
      </c>
      <c r="E85" s="43">
        <f t="shared" si="13"/>
        <v>3.1818470348085515</v>
      </c>
      <c r="F85" s="43">
        <f t="shared" si="13"/>
        <v>2.7398080189138034</v>
      </c>
      <c r="G85" s="43">
        <f t="shared" si="13"/>
        <v>2.4614037541271681</v>
      </c>
      <c r="H85" s="43">
        <f t="shared" si="13"/>
        <v>1.8302811452153727</v>
      </c>
      <c r="I85" s="43">
        <f t="shared" si="13"/>
        <v>0.72969253179588622</v>
      </c>
      <c r="J85" s="43">
        <f t="shared" si="13"/>
        <v>1.4993011462528394</v>
      </c>
      <c r="K85" s="43">
        <f t="shared" si="13"/>
        <v>2.2794115427099073</v>
      </c>
      <c r="L85" s="43">
        <f t="shared" si="13"/>
        <v>2.2686685940665354</v>
      </c>
      <c r="M85" s="43">
        <f t="shared" si="13"/>
        <v>8.6801010493235626</v>
      </c>
      <c r="N85" s="43">
        <f t="shared" si="13"/>
        <v>8.3490068375487034</v>
      </c>
      <c r="O85" s="43">
        <f t="shared" si="13"/>
        <v>2.375162533797881</v>
      </c>
      <c r="P85" s="43">
        <f t="shared" si="13"/>
        <v>1.6393613965078866</v>
      </c>
      <c r="Q85" s="43">
        <f t="shared" si="13"/>
        <v>1.7558797224490301</v>
      </c>
      <c r="R85" s="43">
        <f t="shared" si="13"/>
        <v>2.1536176423401168</v>
      </c>
      <c r="S85" s="43">
        <f t="shared" si="13"/>
        <v>4.1792388103359617</v>
      </c>
      <c r="T85" s="43">
        <f t="shared" si="13"/>
        <v>2.914283848466547</v>
      </c>
      <c r="U85" s="43">
        <f t="shared" si="13"/>
        <v>6.1632006879735153</v>
      </c>
      <c r="V85" s="43">
        <f t="shared" si="13"/>
        <v>8.0138687512673581</v>
      </c>
      <c r="W85" s="43">
        <f t="shared" si="13"/>
        <v>5.8487206276136021</v>
      </c>
      <c r="X85" s="43">
        <f t="shared" si="13"/>
        <v>3.8297816628815768</v>
      </c>
      <c r="Y85" s="43">
        <f t="shared" si="13"/>
        <v>3.6350247259186808</v>
      </c>
      <c r="Z85" s="43">
        <f t="shared" si="13"/>
        <v>2.6706235828356828</v>
      </c>
      <c r="AA85" s="43">
        <f t="shared" si="13"/>
        <v>3.201993849027799</v>
      </c>
      <c r="AB85" s="43">
        <f t="shared" si="13"/>
        <v>3.9982060456986259</v>
      </c>
      <c r="AC85" s="43">
        <f t="shared" si="13"/>
        <v>3.8646540415555939</v>
      </c>
      <c r="AD85" s="43">
        <f t="shared" si="13"/>
        <v>3.2647576714906377</v>
      </c>
      <c r="AE85" s="43">
        <f t="shared" si="13"/>
        <v>2.6407660512964206</v>
      </c>
      <c r="AF85" s="43">
        <f t="shared" ref="AF85:AH85" si="21">IF(AF27&gt;0,AF56/AF27*100,"--")</f>
        <v>3.2824329459923232</v>
      </c>
      <c r="AG85" s="43">
        <f t="shared" si="21"/>
        <v>2.5608289399429505</v>
      </c>
      <c r="AH85" s="43">
        <f t="shared" si="21"/>
        <v>5.0431624636092476</v>
      </c>
      <c r="AI85" s="43">
        <f t="shared" si="13"/>
        <v>3.9696329744698602</v>
      </c>
      <c r="AJ85" s="26"/>
      <c r="AK85" s="27"/>
      <c r="AL85" s="28"/>
      <c r="AM85" s="29"/>
      <c r="AN85" s="29"/>
    </row>
    <row r="86" spans="1:40" ht="12" customHeight="1" x14ac:dyDescent="0.25">
      <c r="A86" s="40"/>
      <c r="B86" s="41" t="s">
        <v>40</v>
      </c>
      <c r="C86" s="43" t="str">
        <f t="shared" si="13"/>
        <v>--</v>
      </c>
      <c r="D86" s="43" t="str">
        <f t="shared" si="13"/>
        <v>--</v>
      </c>
      <c r="E86" s="43" t="str">
        <f t="shared" si="13"/>
        <v>--</v>
      </c>
      <c r="F86" s="43" t="str">
        <f t="shared" si="13"/>
        <v>--</v>
      </c>
      <c r="G86" s="43">
        <f t="shared" si="13"/>
        <v>4.0345515889138159</v>
      </c>
      <c r="H86" s="43">
        <f t="shared" si="13"/>
        <v>0.54631264739952246</v>
      </c>
      <c r="I86" s="43">
        <f t="shared" si="13"/>
        <v>6.9753727118324216</v>
      </c>
      <c r="J86" s="43">
        <f t="shared" si="13"/>
        <v>2.575003548364204</v>
      </c>
      <c r="K86" s="43">
        <f t="shared" si="13"/>
        <v>1.5207580851010587</v>
      </c>
      <c r="L86" s="43">
        <f t="shared" si="13"/>
        <v>1.6356982457812637</v>
      </c>
      <c r="M86" s="43">
        <f t="shared" si="13"/>
        <v>1.7721712348066274</v>
      </c>
      <c r="N86" s="43">
        <f t="shared" si="13"/>
        <v>2.3179386817514378</v>
      </c>
      <c r="O86" s="43">
        <f t="shared" si="13"/>
        <v>2.2178058693535672</v>
      </c>
      <c r="P86" s="43">
        <f t="shared" si="13"/>
        <v>3.1757274085124769</v>
      </c>
      <c r="Q86" s="43">
        <f t="shared" si="13"/>
        <v>3.5692129105767441</v>
      </c>
      <c r="R86" s="43">
        <f t="shared" ref="R86:AI86" si="22">IF(R28&gt;0,R57/R28*100,"--")</f>
        <v>3.4343511280482528</v>
      </c>
      <c r="S86" s="43">
        <f t="shared" si="22"/>
        <v>3.0495713014526289</v>
      </c>
      <c r="T86" s="43">
        <f t="shared" si="22"/>
        <v>2.4965163942019299</v>
      </c>
      <c r="U86" s="43">
        <f t="shared" si="22"/>
        <v>3.2925351461795564</v>
      </c>
      <c r="V86" s="43">
        <f t="shared" si="22"/>
        <v>3.0354384302561139</v>
      </c>
      <c r="W86" s="43">
        <f t="shared" si="22"/>
        <v>3.7065303489777164</v>
      </c>
      <c r="X86" s="43">
        <f t="shared" si="22"/>
        <v>2.4728922567142004</v>
      </c>
      <c r="Y86" s="43">
        <f t="shared" si="22"/>
        <v>2.7267558763860293</v>
      </c>
      <c r="Z86" s="43">
        <f t="shared" si="22"/>
        <v>3.2108235056667227</v>
      </c>
      <c r="AA86" s="43">
        <f t="shared" si="22"/>
        <v>2.5141113039654392</v>
      </c>
      <c r="AB86" s="43">
        <f t="shared" si="22"/>
        <v>2.6435710746532677</v>
      </c>
      <c r="AC86" s="43">
        <f t="shared" si="22"/>
        <v>2.3209232871764049</v>
      </c>
      <c r="AD86" s="43">
        <f t="shared" si="22"/>
        <v>2.906584272968241</v>
      </c>
      <c r="AE86" s="43">
        <f t="shared" si="22"/>
        <v>3.1363481907541164</v>
      </c>
      <c r="AF86" s="43">
        <f t="shared" si="22"/>
        <v>2.9121081463713101</v>
      </c>
      <c r="AG86" s="43">
        <f t="shared" si="22"/>
        <v>5.3913388759215595</v>
      </c>
      <c r="AH86" s="43">
        <f t="shared" si="22"/>
        <v>5.9912008356358815</v>
      </c>
      <c r="AI86" s="43">
        <f t="shared" si="22"/>
        <v>3.3031141869262517</v>
      </c>
      <c r="AJ86" s="26"/>
      <c r="AK86" s="27"/>
      <c r="AL86" s="28"/>
      <c r="AM86" s="29"/>
      <c r="AN86" s="29"/>
    </row>
    <row r="87" spans="1:40" ht="12" customHeight="1" x14ac:dyDescent="0.25">
      <c r="A87" s="40"/>
      <c r="B87" s="41" t="s">
        <v>42</v>
      </c>
      <c r="C87" s="43">
        <f t="shared" ref="C87:AI93" si="23">IF(C29&gt;0,C58/C29*100,"--")</f>
        <v>3.8234246245675703</v>
      </c>
      <c r="D87" s="43">
        <f t="shared" si="23"/>
        <v>3.472613414256176</v>
      </c>
      <c r="E87" s="43">
        <f t="shared" si="23"/>
        <v>3.293017819250124</v>
      </c>
      <c r="F87" s="43">
        <f t="shared" si="23"/>
        <v>3.2506184099124411</v>
      </c>
      <c r="G87" s="43">
        <f t="shared" si="23"/>
        <v>3.3616721931008793</v>
      </c>
      <c r="H87" s="43">
        <f t="shared" si="23"/>
        <v>3.2487985672859718</v>
      </c>
      <c r="I87" s="43">
        <f t="shared" si="23"/>
        <v>2.8414854065387201</v>
      </c>
      <c r="J87" s="43">
        <f t="shared" si="23"/>
        <v>2.5259677255500232</v>
      </c>
      <c r="K87" s="43">
        <f t="shared" si="23"/>
        <v>2.5476989489899577</v>
      </c>
      <c r="L87" s="43">
        <f t="shared" si="23"/>
        <v>3.5876107515069853</v>
      </c>
      <c r="M87" s="43">
        <f t="shared" si="23"/>
        <v>4.0056567424050948</v>
      </c>
      <c r="N87" s="43">
        <f t="shared" si="23"/>
        <v>3.3461527002009528</v>
      </c>
      <c r="O87" s="43">
        <f t="shared" si="23"/>
        <v>3.4195761357966785</v>
      </c>
      <c r="P87" s="43">
        <f t="shared" si="23"/>
        <v>4.0273025225603432</v>
      </c>
      <c r="Q87" s="43">
        <f t="shared" si="23"/>
        <v>3.8764016317073753</v>
      </c>
      <c r="R87" s="43">
        <f t="shared" si="23"/>
        <v>3.7730131720215168</v>
      </c>
      <c r="S87" s="43">
        <f t="shared" si="23"/>
        <v>3.4329291736715111</v>
      </c>
      <c r="T87" s="43">
        <f t="shared" si="23"/>
        <v>2.9198578051530264</v>
      </c>
      <c r="U87" s="43">
        <f t="shared" si="23"/>
        <v>3.1049231548446743</v>
      </c>
      <c r="V87" s="43">
        <f t="shared" si="23"/>
        <v>2.8291586136670728</v>
      </c>
      <c r="W87" s="43">
        <f t="shared" si="23"/>
        <v>3.0141467280323995</v>
      </c>
      <c r="X87" s="43">
        <f t="shared" si="23"/>
        <v>2.5986068529968094</v>
      </c>
      <c r="Y87" s="43">
        <f t="shared" si="23"/>
        <v>2.5706190558740847</v>
      </c>
      <c r="Z87" s="43">
        <f t="shared" si="23"/>
        <v>3.1784161388981444</v>
      </c>
      <c r="AA87" s="43">
        <f t="shared" si="23"/>
        <v>3.2098184919883401</v>
      </c>
      <c r="AB87" s="43">
        <f t="shared" si="23"/>
        <v>3.3728881578800998</v>
      </c>
      <c r="AC87" s="43">
        <f t="shared" si="23"/>
        <v>3.1137220641826833</v>
      </c>
      <c r="AD87" s="43">
        <f t="shared" si="23"/>
        <v>3.1696204963378385</v>
      </c>
      <c r="AE87" s="43">
        <f t="shared" si="23"/>
        <v>2.9750802080534271</v>
      </c>
      <c r="AF87" s="43">
        <f t="shared" si="23"/>
        <v>2.6400269382682309</v>
      </c>
      <c r="AG87" s="43">
        <f t="shared" si="23"/>
        <v>3.1437928404464071</v>
      </c>
      <c r="AH87" s="43">
        <f t="shared" si="23"/>
        <v>4.2281989275665453</v>
      </c>
      <c r="AI87" s="43">
        <f t="shared" si="23"/>
        <v>3.178308168164746</v>
      </c>
      <c r="AJ87" s="26"/>
      <c r="AK87" s="27"/>
      <c r="AL87" s="28"/>
      <c r="AM87" s="29"/>
      <c r="AN87" s="29"/>
    </row>
    <row r="88" spans="1:40" ht="12" customHeight="1" x14ac:dyDescent="0.25">
      <c r="A88" s="40"/>
      <c r="B88" s="41" t="s">
        <v>44</v>
      </c>
      <c r="C88" s="43">
        <f t="shared" si="23"/>
        <v>3.1916683085022282</v>
      </c>
      <c r="D88" s="43">
        <f t="shared" si="23"/>
        <v>3.062074098305736</v>
      </c>
      <c r="E88" s="43">
        <f t="shared" si="23"/>
        <v>2.8743931296494827</v>
      </c>
      <c r="F88" s="43">
        <f t="shared" si="23"/>
        <v>2.4815101685560506</v>
      </c>
      <c r="G88" s="43">
        <f t="shared" si="23"/>
        <v>2.3625046138292993</v>
      </c>
      <c r="H88" s="43">
        <f t="shared" si="23"/>
        <v>1.77239103849209</v>
      </c>
      <c r="I88" s="43">
        <f t="shared" si="23"/>
        <v>1.6971426749597698</v>
      </c>
      <c r="J88" s="43">
        <f t="shared" si="23"/>
        <v>2.0205268307607578</v>
      </c>
      <c r="K88" s="43">
        <f t="shared" si="23"/>
        <v>2.5245777193287608</v>
      </c>
      <c r="L88" s="43">
        <f t="shared" si="23"/>
        <v>3.6774498705712562</v>
      </c>
      <c r="M88" s="43">
        <f t="shared" si="23"/>
        <v>3.0529683232053157</v>
      </c>
      <c r="N88" s="43">
        <f t="shared" si="23"/>
        <v>2.6939391222541302</v>
      </c>
      <c r="O88" s="43">
        <f t="shared" si="23"/>
        <v>3.0120401319640129</v>
      </c>
      <c r="P88" s="43">
        <f t="shared" si="23"/>
        <v>2.7555656968962445</v>
      </c>
      <c r="Q88" s="43">
        <f t="shared" si="23"/>
        <v>3.297283450758782</v>
      </c>
      <c r="R88" s="43">
        <f t="shared" si="23"/>
        <v>3.6485768030991625</v>
      </c>
      <c r="S88" s="43">
        <f t="shared" si="23"/>
        <v>3.5266664215439185</v>
      </c>
      <c r="T88" s="43">
        <f t="shared" si="23"/>
        <v>3.2648222906361366</v>
      </c>
      <c r="U88" s="43">
        <f t="shared" si="23"/>
        <v>3.4621726750233219</v>
      </c>
      <c r="V88" s="43">
        <f t="shared" si="23"/>
        <v>2.866143264298183</v>
      </c>
      <c r="W88" s="43">
        <f t="shared" si="23"/>
        <v>2.9963967799553224</v>
      </c>
      <c r="X88" s="43">
        <f t="shared" si="23"/>
        <v>2.9677111533848195</v>
      </c>
      <c r="Y88" s="43">
        <f t="shared" si="23"/>
        <v>3.049984428205712</v>
      </c>
      <c r="Z88" s="43">
        <f t="shared" si="23"/>
        <v>2.9300274806078082</v>
      </c>
      <c r="AA88" s="43">
        <f t="shared" si="23"/>
        <v>2.4961432312432619</v>
      </c>
      <c r="AB88" s="43">
        <f t="shared" si="23"/>
        <v>2.6337787336416478</v>
      </c>
      <c r="AC88" s="43">
        <f t="shared" si="23"/>
        <v>2.4721448420109366</v>
      </c>
      <c r="AD88" s="43">
        <f t="shared" si="23"/>
        <v>2.4043795101870642</v>
      </c>
      <c r="AE88" s="43">
        <f t="shared" si="23"/>
        <v>2.6272412450247367</v>
      </c>
      <c r="AF88" s="43">
        <f t="shared" si="23"/>
        <v>2.9073468594390421</v>
      </c>
      <c r="AG88" s="43">
        <f t="shared" si="23"/>
        <v>4.1289568556706877</v>
      </c>
      <c r="AH88" s="43">
        <f t="shared" si="23"/>
        <v>5.6838458880598335</v>
      </c>
      <c r="AI88" s="43">
        <f t="shared" si="23"/>
        <v>3.0032844100511915</v>
      </c>
      <c r="AJ88" s="26"/>
      <c r="AK88" s="27"/>
      <c r="AL88" s="28"/>
      <c r="AM88" s="29"/>
      <c r="AN88" s="29"/>
    </row>
    <row r="89" spans="1:40" ht="12" customHeight="1" x14ac:dyDescent="0.25">
      <c r="A89" s="40"/>
      <c r="B89" s="41" t="s">
        <v>46</v>
      </c>
      <c r="C89" s="43">
        <f t="shared" si="23"/>
        <v>4.2857239601045301</v>
      </c>
      <c r="D89" s="43">
        <f t="shared" si="23"/>
        <v>3.7994433068514479</v>
      </c>
      <c r="E89" s="43">
        <f t="shared" si="23"/>
        <v>3.5677061823044474</v>
      </c>
      <c r="F89" s="43">
        <f t="shared" si="23"/>
        <v>4.3365813323868281</v>
      </c>
      <c r="G89" s="43">
        <f t="shared" si="23"/>
        <v>4.2269918819718058</v>
      </c>
      <c r="H89" s="43">
        <f t="shared" si="23"/>
        <v>4.5259926770952585</v>
      </c>
      <c r="I89" s="43">
        <f t="shared" si="23"/>
        <v>4.0210520859572263</v>
      </c>
      <c r="J89" s="43">
        <f t="shared" si="23"/>
        <v>4.3565707714932209</v>
      </c>
      <c r="K89" s="43">
        <f t="shared" si="23"/>
        <v>4.8157581694389853</v>
      </c>
      <c r="L89" s="43">
        <f t="shared" si="23"/>
        <v>6.6286765243252086</v>
      </c>
      <c r="M89" s="43">
        <f t="shared" si="23"/>
        <v>6.2714769822000953</v>
      </c>
      <c r="N89" s="43">
        <f t="shared" si="23"/>
        <v>6.2578097852652821</v>
      </c>
      <c r="O89" s="43">
        <f t="shared" si="23"/>
        <v>6.2974523372314586</v>
      </c>
      <c r="P89" s="43">
        <f t="shared" si="23"/>
        <v>7.5280701211579233</v>
      </c>
      <c r="Q89" s="43">
        <f t="shared" si="23"/>
        <v>8.259135177672789</v>
      </c>
      <c r="R89" s="43">
        <f t="shared" si="23"/>
        <v>8.1700588727314525</v>
      </c>
      <c r="S89" s="43">
        <f t="shared" si="23"/>
        <v>6.9355267862711694</v>
      </c>
      <c r="T89" s="43">
        <f t="shared" si="23"/>
        <v>6.3631251144413277</v>
      </c>
      <c r="U89" s="43">
        <f t="shared" si="23"/>
        <v>5.7169603484182625</v>
      </c>
      <c r="V89" s="43">
        <f t="shared" si="23"/>
        <v>4.184653543817312</v>
      </c>
      <c r="W89" s="43">
        <f t="shared" si="23"/>
        <v>4.823928705598715</v>
      </c>
      <c r="X89" s="43">
        <f t="shared" si="23"/>
        <v>4.1874705535906571</v>
      </c>
      <c r="Y89" s="43">
        <f t="shared" si="23"/>
        <v>4.0510077336679293</v>
      </c>
      <c r="Z89" s="43">
        <f t="shared" si="23"/>
        <v>4.1297393502174176</v>
      </c>
      <c r="AA89" s="43">
        <f t="shared" si="23"/>
        <v>4.2462626774362446</v>
      </c>
      <c r="AB89" s="43">
        <f t="shared" si="23"/>
        <v>4.2742328913721908</v>
      </c>
      <c r="AC89" s="43">
        <f t="shared" si="23"/>
        <v>3.8407930789417914</v>
      </c>
      <c r="AD89" s="43">
        <f t="shared" si="23"/>
        <v>3.8215049279876774</v>
      </c>
      <c r="AE89" s="43">
        <f t="shared" si="23"/>
        <v>3.6838934770001268</v>
      </c>
      <c r="AF89" s="43">
        <f t="shared" si="23"/>
        <v>3.7488370038136405</v>
      </c>
      <c r="AG89" s="43">
        <f t="shared" si="23"/>
        <v>4.0995659261821356</v>
      </c>
      <c r="AH89" s="43">
        <f t="shared" si="23"/>
        <v>6.4991833671450907</v>
      </c>
      <c r="AI89" s="43">
        <f t="shared" si="23"/>
        <v>4.8341438511498502</v>
      </c>
      <c r="AJ89" s="26"/>
      <c r="AK89" s="27"/>
      <c r="AL89" s="28"/>
      <c r="AM89" s="29"/>
      <c r="AN89" s="29"/>
    </row>
    <row r="90" spans="1:40" ht="12" customHeight="1" x14ac:dyDescent="0.25">
      <c r="A90" s="40"/>
      <c r="B90" s="41" t="s">
        <v>48</v>
      </c>
      <c r="C90" s="43">
        <f t="shared" si="23"/>
        <v>3.2295584001973658</v>
      </c>
      <c r="D90" s="43">
        <f t="shared" si="23"/>
        <v>3.2418985978083557</v>
      </c>
      <c r="E90" s="43">
        <f t="shared" si="23"/>
        <v>3.3416390434518837</v>
      </c>
      <c r="F90" s="43">
        <f t="shared" si="23"/>
        <v>3.6756023264983435</v>
      </c>
      <c r="G90" s="43">
        <f t="shared" si="23"/>
        <v>3.5793542533928226</v>
      </c>
      <c r="H90" s="43">
        <f t="shared" si="23"/>
        <v>3.4087286636598795</v>
      </c>
      <c r="I90" s="43">
        <f t="shared" si="23"/>
        <v>2.9396710197016263</v>
      </c>
      <c r="J90" s="43">
        <f t="shared" si="23"/>
        <v>2.8771223749200741</v>
      </c>
      <c r="K90" s="43">
        <f t="shared" si="23"/>
        <v>3.3531717261601113</v>
      </c>
      <c r="L90" s="43">
        <f t="shared" si="23"/>
        <v>4.4370430662490188</v>
      </c>
      <c r="M90" s="43">
        <f t="shared" si="23"/>
        <v>4.5893330583084087</v>
      </c>
      <c r="N90" s="43">
        <f t="shared" si="23"/>
        <v>4.3610084773883475</v>
      </c>
      <c r="O90" s="43">
        <f t="shared" si="23"/>
        <v>4.6284126349639632</v>
      </c>
      <c r="P90" s="43">
        <f t="shared" si="23"/>
        <v>5.4002657280511954</v>
      </c>
      <c r="Q90" s="43">
        <f t="shared" si="23"/>
        <v>5.7006876302258886</v>
      </c>
      <c r="R90" s="43">
        <f t="shared" si="23"/>
        <v>6.0240817286592501</v>
      </c>
      <c r="S90" s="43">
        <f t="shared" si="23"/>
        <v>6.0227792961518336</v>
      </c>
      <c r="T90" s="43">
        <f t="shared" si="23"/>
        <v>5.7396271327723074</v>
      </c>
      <c r="U90" s="43">
        <f t="shared" si="23"/>
        <v>5.2580154477374572</v>
      </c>
      <c r="V90" s="43">
        <f t="shared" si="23"/>
        <v>4.1626231177307664</v>
      </c>
      <c r="W90" s="43">
        <f t="shared" si="23"/>
        <v>4.6112103918542164</v>
      </c>
      <c r="X90" s="43">
        <f t="shared" si="23"/>
        <v>4.0015860266666312</v>
      </c>
      <c r="Y90" s="43">
        <f t="shared" si="23"/>
        <v>4.3755592175980578</v>
      </c>
      <c r="Z90" s="43">
        <f t="shared" si="23"/>
        <v>4.4281555498466236</v>
      </c>
      <c r="AA90" s="43">
        <f t="shared" si="23"/>
        <v>4.8534117819524853</v>
      </c>
      <c r="AB90" s="43">
        <f t="shared" si="23"/>
        <v>5.6049464779689115</v>
      </c>
      <c r="AC90" s="43">
        <f t="shared" si="23"/>
        <v>7.2899300465250603</v>
      </c>
      <c r="AD90" s="43">
        <f t="shared" si="23"/>
        <v>7.4700217412524808</v>
      </c>
      <c r="AE90" s="43">
        <f t="shared" si="23"/>
        <v>7.5020380218520852</v>
      </c>
      <c r="AF90" s="43">
        <f t="shared" si="23"/>
        <v>7.4361505894985305</v>
      </c>
      <c r="AG90" s="43">
        <f t="shared" si="23"/>
        <v>10.301932018720413</v>
      </c>
      <c r="AH90" s="43">
        <f t="shared" si="23"/>
        <v>13.579057749836931</v>
      </c>
      <c r="AI90" s="43">
        <f t="shared" si="23"/>
        <v>5.3183063498144083</v>
      </c>
      <c r="AJ90" s="26"/>
      <c r="AK90" s="27"/>
      <c r="AL90" s="28"/>
      <c r="AM90" s="29"/>
      <c r="AN90" s="29"/>
    </row>
    <row r="91" spans="1:40" ht="12" customHeight="1" x14ac:dyDescent="0.25">
      <c r="A91" s="40"/>
      <c r="B91" s="41" t="s">
        <v>50</v>
      </c>
      <c r="C91" s="43">
        <f t="shared" si="23"/>
        <v>3.5176150024505777</v>
      </c>
      <c r="D91" s="43">
        <f t="shared" si="23"/>
        <v>4.0137069277779487</v>
      </c>
      <c r="E91" s="43">
        <f t="shared" si="23"/>
        <v>4.2722192934779759</v>
      </c>
      <c r="F91" s="43">
        <f t="shared" si="23"/>
        <v>4.256705994608553</v>
      </c>
      <c r="G91" s="43">
        <f t="shared" si="23"/>
        <v>4.468021781853948</v>
      </c>
      <c r="H91" s="43">
        <f t="shared" si="23"/>
        <v>4.1227013874649323</v>
      </c>
      <c r="I91" s="43">
        <f t="shared" si="23"/>
        <v>3.8925519007975287</v>
      </c>
      <c r="J91" s="43">
        <f t="shared" si="23"/>
        <v>3.7074686101304497</v>
      </c>
      <c r="K91" s="43">
        <f t="shared" si="23"/>
        <v>3.6278251800118655</v>
      </c>
      <c r="L91" s="43">
        <f t="shared" si="23"/>
        <v>5.0819128978470181</v>
      </c>
      <c r="M91" s="43">
        <f t="shared" si="23"/>
        <v>5.9076604610265582</v>
      </c>
      <c r="N91" s="43">
        <f t="shared" si="23"/>
        <v>5.7688178391501577</v>
      </c>
      <c r="O91" s="43">
        <f t="shared" si="23"/>
        <v>5.5296954516187098</v>
      </c>
      <c r="P91" s="43">
        <f t="shared" si="23"/>
        <v>6.1217133193699995</v>
      </c>
      <c r="Q91" s="43">
        <f t="shared" si="23"/>
        <v>5.5883791049206835</v>
      </c>
      <c r="R91" s="43">
        <f t="shared" si="23"/>
        <v>5.2851600359908257</v>
      </c>
      <c r="S91" s="43">
        <f t="shared" si="23"/>
        <v>5.7942382937925885</v>
      </c>
      <c r="T91" s="43">
        <f t="shared" si="23"/>
        <v>5.9605953634997952</v>
      </c>
      <c r="U91" s="43">
        <f t="shared" si="23"/>
        <v>5.5766676128567871</v>
      </c>
      <c r="V91" s="43">
        <f t="shared" si="23"/>
        <v>4.7210883945658599</v>
      </c>
      <c r="W91" s="43">
        <f t="shared" si="23"/>
        <v>4.6148161604633726</v>
      </c>
      <c r="X91" s="43">
        <f t="shared" si="23"/>
        <v>4.4236305629529289</v>
      </c>
      <c r="Y91" s="43">
        <f t="shared" si="23"/>
        <v>4.2532692792022395</v>
      </c>
      <c r="Z91" s="43">
        <f t="shared" si="23"/>
        <v>4.7295663012918814</v>
      </c>
      <c r="AA91" s="43">
        <f t="shared" si="23"/>
        <v>4.1361142128862767</v>
      </c>
      <c r="AB91" s="43">
        <f t="shared" si="23"/>
        <v>4.2845841513790495</v>
      </c>
      <c r="AC91" s="43">
        <f t="shared" si="23"/>
        <v>5.0014061181712082</v>
      </c>
      <c r="AD91" s="43">
        <f t="shared" si="23"/>
        <v>4.2055062176178835</v>
      </c>
      <c r="AE91" s="43">
        <f t="shared" si="23"/>
        <v>3.7325806189856077</v>
      </c>
      <c r="AF91" s="43">
        <f t="shared" si="23"/>
        <v>3.4288370070346068</v>
      </c>
      <c r="AG91" s="43">
        <f t="shared" si="23"/>
        <v>3.8228719811741496</v>
      </c>
      <c r="AH91" s="43">
        <f t="shared" si="23"/>
        <v>6.0708872230712112</v>
      </c>
      <c r="AI91" s="43">
        <f t="shared" si="23"/>
        <v>4.7417044851262897</v>
      </c>
      <c r="AJ91" s="26"/>
      <c r="AK91" s="27"/>
      <c r="AL91" s="28"/>
      <c r="AM91" s="29"/>
      <c r="AN91" s="29"/>
    </row>
    <row r="92" spans="1:40" ht="12" customHeight="1" x14ac:dyDescent="0.25">
      <c r="A92" s="40"/>
      <c r="B92" s="41" t="s">
        <v>52</v>
      </c>
      <c r="C92" s="43">
        <f t="shared" si="23"/>
        <v>2.5975105801442724</v>
      </c>
      <c r="D92" s="43">
        <f t="shared" si="23"/>
        <v>2.732138779756168</v>
      </c>
      <c r="E92" s="43">
        <f t="shared" si="23"/>
        <v>2.7771431851556678</v>
      </c>
      <c r="F92" s="43">
        <f t="shared" si="23"/>
        <v>3.5215246911435791</v>
      </c>
      <c r="G92" s="43">
        <f t="shared" si="23"/>
        <v>3.2793440318543094</v>
      </c>
      <c r="H92" s="43">
        <f t="shared" si="23"/>
        <v>2.8016732731635616</v>
      </c>
      <c r="I92" s="43">
        <f t="shared" si="23"/>
        <v>2.4205352597559413</v>
      </c>
      <c r="J92" s="43">
        <f t="shared" si="23"/>
        <v>2.5690383239733565</v>
      </c>
      <c r="K92" s="43">
        <f t="shared" si="23"/>
        <v>2.735238830327952</v>
      </c>
      <c r="L92" s="43">
        <f t="shared" si="23"/>
        <v>3.4830342110989663</v>
      </c>
      <c r="M92" s="43">
        <f t="shared" si="23"/>
        <v>3.7670337064467354</v>
      </c>
      <c r="N92" s="43">
        <f t="shared" si="23"/>
        <v>3.1491861791359854</v>
      </c>
      <c r="O92" s="43">
        <f t="shared" si="23"/>
        <v>2.9046348110373663</v>
      </c>
      <c r="P92" s="43">
        <f t="shared" si="23"/>
        <v>3.2771060644778158</v>
      </c>
      <c r="Q92" s="43">
        <f t="shared" si="23"/>
        <v>3.3768088443239925</v>
      </c>
      <c r="R92" s="43">
        <f t="shared" si="23"/>
        <v>3.3712571844251893</v>
      </c>
      <c r="S92" s="43">
        <f t="shared" si="23"/>
        <v>3.3535993150096948</v>
      </c>
      <c r="T92" s="43">
        <f t="shared" si="23"/>
        <v>3.2333819440232907</v>
      </c>
      <c r="U92" s="43">
        <f t="shared" si="23"/>
        <v>2.9563403692842027</v>
      </c>
      <c r="V92" s="43">
        <f t="shared" si="23"/>
        <v>2.6267368833920166</v>
      </c>
      <c r="W92" s="43">
        <f t="shared" si="23"/>
        <v>2.9376335731235224</v>
      </c>
      <c r="X92" s="43">
        <f t="shared" si="23"/>
        <v>2.4909534354004719</v>
      </c>
      <c r="Y92" s="43">
        <f t="shared" si="23"/>
        <v>2.5720015659107962</v>
      </c>
      <c r="Z92" s="43">
        <f t="shared" si="23"/>
        <v>2.5601243090220369</v>
      </c>
      <c r="AA92" s="43">
        <f t="shared" si="23"/>
        <v>2.4193586467894423</v>
      </c>
      <c r="AB92" s="43">
        <f t="shared" si="23"/>
        <v>2.5571328372805904</v>
      </c>
      <c r="AC92" s="43">
        <f t="shared" si="23"/>
        <v>2.4944242421153633</v>
      </c>
      <c r="AD92" s="43">
        <f t="shared" si="23"/>
        <v>2.5168707733893823</v>
      </c>
      <c r="AE92" s="43">
        <f t="shared" si="23"/>
        <v>2.3604963782730222</v>
      </c>
      <c r="AF92" s="43">
        <f t="shared" si="23"/>
        <v>2.6693811534676062</v>
      </c>
      <c r="AG92" s="43">
        <f t="shared" si="23"/>
        <v>2.7335580931961605</v>
      </c>
      <c r="AH92" s="43">
        <f t="shared" si="23"/>
        <v>4.1286882209269891</v>
      </c>
      <c r="AI92" s="43">
        <f t="shared" si="23"/>
        <v>2.8078822278849795</v>
      </c>
      <c r="AJ92" s="26"/>
      <c r="AK92" s="27"/>
      <c r="AL92" s="28"/>
      <c r="AM92" s="29"/>
      <c r="AN92" s="29"/>
    </row>
    <row r="93" spans="1:40" ht="12" customHeight="1" x14ac:dyDescent="0.25">
      <c r="A93" s="40"/>
      <c r="B93" s="41" t="s">
        <v>427</v>
      </c>
      <c r="C93" s="43">
        <f t="shared" si="23"/>
        <v>3.0876478600030497</v>
      </c>
      <c r="D93" s="43">
        <f t="shared" si="23"/>
        <v>3.048467159356786</v>
      </c>
      <c r="E93" s="43">
        <f t="shared" si="23"/>
        <v>2.8857496690027533</v>
      </c>
      <c r="F93" s="43">
        <f t="shared" si="23"/>
        <v>2.9171604644193505</v>
      </c>
      <c r="G93" s="43">
        <f t="shared" si="23"/>
        <v>2.9604643627473237</v>
      </c>
      <c r="H93" s="43">
        <f t="shared" si="23"/>
        <v>2.775514658565577</v>
      </c>
      <c r="I93" s="43">
        <f t="shared" si="23"/>
        <v>2.4546716865245033</v>
      </c>
      <c r="J93" s="43">
        <f t="shared" si="23"/>
        <v>2.4204303882897742</v>
      </c>
      <c r="K93" s="43">
        <f t="shared" si="23"/>
        <v>2.994957921465089</v>
      </c>
      <c r="L93" s="43">
        <f t="shared" si="23"/>
        <v>4.1355247741231178</v>
      </c>
      <c r="M93" s="43">
        <f t="shared" si="23"/>
        <v>4.0117627106226719</v>
      </c>
      <c r="N93" s="43">
        <f t="shared" si="23"/>
        <v>3.434548590001381</v>
      </c>
      <c r="O93" s="43">
        <f t="shared" si="23"/>
        <v>3.1438577805866172</v>
      </c>
      <c r="P93" s="43">
        <f t="shared" si="23"/>
        <v>3.3093097763528632</v>
      </c>
      <c r="Q93" s="43">
        <f t="shared" si="23"/>
        <v>3.1280956053026103</v>
      </c>
      <c r="R93" s="43">
        <f t="shared" si="23"/>
        <v>2.9480033597718842</v>
      </c>
      <c r="S93" s="43">
        <f t="shared" si="23"/>
        <v>2.7277894418940254</v>
      </c>
      <c r="T93" s="43">
        <f t="shared" si="23"/>
        <v>2.4274156544086627</v>
      </c>
      <c r="U93" s="43">
        <f t="shared" si="23"/>
        <v>2.3718854782842094</v>
      </c>
      <c r="V93" s="43">
        <f t="shared" si="23"/>
        <v>2.0028746800450041</v>
      </c>
      <c r="W93" s="43">
        <f t="shared" si="23"/>
        <v>2.0470545119019157</v>
      </c>
      <c r="X93" s="43">
        <f t="shared" si="23"/>
        <v>1.9379634016287024</v>
      </c>
      <c r="Y93" s="43">
        <f t="shared" si="23"/>
        <v>2.0068852183518917</v>
      </c>
      <c r="Z93" s="43">
        <f t="shared" si="23"/>
        <v>2.3564603265558213</v>
      </c>
      <c r="AA93" s="43">
        <f t="shared" si="23"/>
        <v>1.9562302531322124</v>
      </c>
      <c r="AB93" s="43">
        <f t="shared" si="23"/>
        <v>2.0132970692150529</v>
      </c>
      <c r="AC93" s="43">
        <f t="shared" si="23"/>
        <v>1.9876853019465714</v>
      </c>
      <c r="AD93" s="43">
        <f t="shared" si="23"/>
        <v>1.9243338319858379</v>
      </c>
      <c r="AE93" s="43">
        <f t="shared" si="23"/>
        <v>1.9199370452054194</v>
      </c>
      <c r="AF93" s="43">
        <f t="shared" si="23"/>
        <v>2.1296089545734249</v>
      </c>
      <c r="AG93" s="43">
        <f t="shared" si="23"/>
        <v>2.5192677326455399</v>
      </c>
      <c r="AH93" s="43">
        <f t="shared" si="23"/>
        <v>3.6095772614096253</v>
      </c>
      <c r="AI93" s="43">
        <f t="shared" si="23"/>
        <v>2.3968476710301938</v>
      </c>
      <c r="AJ93" s="26"/>
      <c r="AK93" s="27"/>
      <c r="AL93" s="28"/>
      <c r="AM93" s="29"/>
      <c r="AN93" s="29"/>
    </row>
    <row r="94" spans="1:40" ht="12" customHeight="1" x14ac:dyDescent="0.25">
      <c r="A94" s="40"/>
      <c r="B94" s="41"/>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26"/>
      <c r="AK94" s="27"/>
      <c r="AL94" s="28"/>
      <c r="AM94" s="29"/>
      <c r="AN94" s="29"/>
    </row>
    <row r="95" spans="1:40" ht="12" customHeight="1" thickBot="1" x14ac:dyDescent="0.3">
      <c r="A95" s="34"/>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24"/>
      <c r="AK95" s="27"/>
      <c r="AL95" s="28"/>
      <c r="AM95" s="28"/>
      <c r="AN95" s="31"/>
    </row>
    <row r="96" spans="1:40" ht="12" customHeight="1" thickTop="1" x14ac:dyDescent="0.25">
      <c r="A96" s="44" t="s">
        <v>567</v>
      </c>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7"/>
      <c r="AL96" s="28"/>
      <c r="AM96" s="28"/>
      <c r="AN96" s="31"/>
    </row>
    <row r="97" spans="1:40" ht="12" customHeight="1" x14ac:dyDescent="0.25">
      <c r="A97" s="45"/>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7"/>
      <c r="AL97" s="47"/>
      <c r="AM97" s="47"/>
      <c r="AN97" s="46"/>
    </row>
    <row r="98" spans="1:40" ht="12" customHeight="1" x14ac:dyDescent="0.25">
      <c r="A98" s="45"/>
      <c r="B98" s="48"/>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28"/>
      <c r="AL98" s="28"/>
      <c r="AM98" s="28"/>
      <c r="AN98" s="31"/>
    </row>
    <row r="99" spans="1:40" ht="12" customHeight="1" x14ac:dyDescent="0.25">
      <c r="A99" s="45"/>
      <c r="B99" s="48"/>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28"/>
      <c r="AL99" s="28"/>
      <c r="AM99" s="28"/>
      <c r="AN99" s="31"/>
    </row>
    <row r="100" spans="1:40" ht="12" customHeight="1" x14ac:dyDescent="0.25">
      <c r="A100" s="45"/>
      <c r="B100" s="48"/>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28"/>
      <c r="AL100" s="28"/>
      <c r="AM100" s="28"/>
      <c r="AN100" s="31"/>
    </row>
    <row r="101" spans="1:40" ht="12" customHeight="1" x14ac:dyDescent="0.25">
      <c r="A101" s="45"/>
      <c r="B101" s="48"/>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28"/>
      <c r="AL101" s="28"/>
      <c r="AM101" s="28"/>
      <c r="AN101" s="31"/>
    </row>
    <row r="102" spans="1:40" ht="12" customHeight="1" x14ac:dyDescent="0.25">
      <c r="A102" s="45"/>
      <c r="B102" s="48"/>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28"/>
      <c r="AL102" s="28"/>
      <c r="AM102" s="28"/>
      <c r="AN102" s="31"/>
    </row>
    <row r="103" spans="1:40" ht="12" customHeight="1" x14ac:dyDescent="0.25">
      <c r="AJ103" s="31"/>
      <c r="AK103" s="28"/>
      <c r="AL103" s="28"/>
      <c r="AM103" s="28"/>
      <c r="AN103" s="31"/>
    </row>
    <row r="104" spans="1:40" ht="12" customHeight="1" x14ac:dyDescent="0.25">
      <c r="A104" s="45"/>
      <c r="B104" s="48"/>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28"/>
      <c r="AL104" s="28"/>
      <c r="AM104" s="28"/>
      <c r="AN104" s="31"/>
    </row>
    <row r="105" spans="1:40" ht="12" customHeight="1" x14ac:dyDescent="0.25">
      <c r="A105" s="45"/>
      <c r="B105" s="48"/>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28"/>
      <c r="AL105" s="28"/>
      <c r="AM105" s="28"/>
      <c r="AN105" s="31"/>
    </row>
    <row r="106" spans="1:40" ht="12" customHeight="1" x14ac:dyDescent="0.25">
      <c r="A106" s="45"/>
      <c r="B106" s="48"/>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28"/>
      <c r="AL106" s="28"/>
      <c r="AM106" s="28"/>
      <c r="AN106" s="31"/>
    </row>
    <row r="107" spans="1:40" ht="12" customHeight="1" x14ac:dyDescent="0.25">
      <c r="A107" s="45"/>
      <c r="B107" s="48"/>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28"/>
      <c r="AL107" s="28"/>
      <c r="AM107" s="28"/>
      <c r="AN107" s="31"/>
    </row>
    <row r="108" spans="1:40" ht="12" customHeight="1" x14ac:dyDescent="0.25">
      <c r="A108" s="45"/>
      <c r="B108" s="48"/>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28"/>
      <c r="AL108" s="28"/>
      <c r="AM108" s="28"/>
      <c r="AN108" s="31"/>
    </row>
    <row r="109" spans="1:40" ht="12" customHeight="1" x14ac:dyDescent="0.25">
      <c r="A109" s="45"/>
      <c r="B109" s="48"/>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28"/>
      <c r="AL109" s="28"/>
      <c r="AM109" s="28"/>
      <c r="AN109" s="31"/>
    </row>
    <row r="110" spans="1:40" ht="12" customHeight="1" x14ac:dyDescent="0.25">
      <c r="A110" s="45"/>
      <c r="B110" s="48"/>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28"/>
      <c r="AL110" s="28"/>
      <c r="AM110" s="28"/>
      <c r="AN110" s="31"/>
    </row>
    <row r="111" spans="1:40" ht="12" customHeight="1" x14ac:dyDescent="0.25">
      <c r="A111" s="45"/>
      <c r="B111" s="48"/>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28"/>
      <c r="AL111" s="28"/>
      <c r="AM111" s="28"/>
      <c r="AN111" s="31"/>
    </row>
    <row r="112" spans="1:40" ht="12" customHeight="1" x14ac:dyDescent="0.25">
      <c r="A112" s="45"/>
      <c r="B112" s="48"/>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28"/>
      <c r="AL112" s="28"/>
      <c r="AM112" s="28"/>
      <c r="AN112" s="31"/>
    </row>
    <row r="113" spans="1:40" ht="12" customHeight="1" x14ac:dyDescent="0.25">
      <c r="A113" s="45"/>
      <c r="B113" s="48"/>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c r="AJ113" s="31"/>
      <c r="AK113" s="28"/>
      <c r="AL113" s="28"/>
      <c r="AM113" s="28"/>
      <c r="AN113" s="31"/>
    </row>
    <row r="114" spans="1:40" ht="12" customHeight="1" x14ac:dyDescent="0.25">
      <c r="A114" s="45"/>
      <c r="B114" s="48"/>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28"/>
      <c r="AL114" s="28"/>
      <c r="AM114" s="28"/>
      <c r="AN114" s="31"/>
    </row>
    <row r="115" spans="1:40" ht="12" customHeight="1" x14ac:dyDescent="0.25">
      <c r="A115" s="45"/>
      <c r="B115" s="48"/>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28"/>
      <c r="AL115" s="28"/>
      <c r="AM115" s="28"/>
      <c r="AN115" s="31"/>
    </row>
    <row r="116" spans="1:40" ht="12" customHeight="1" x14ac:dyDescent="0.25">
      <c r="A116" s="45"/>
      <c r="B116" s="48"/>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31"/>
      <c r="AJ116" s="31"/>
      <c r="AK116" s="28"/>
      <c r="AL116" s="28"/>
      <c r="AM116" s="28"/>
      <c r="AN116" s="31"/>
    </row>
    <row r="117" spans="1:40" ht="12" customHeight="1" x14ac:dyDescent="0.25">
      <c r="A117" s="45"/>
      <c r="B117" s="48"/>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31"/>
      <c r="AJ117" s="31"/>
      <c r="AK117" s="28"/>
      <c r="AL117" s="28"/>
      <c r="AM117" s="28"/>
      <c r="AN117" s="31"/>
    </row>
    <row r="118" spans="1:40" ht="12" customHeight="1" x14ac:dyDescent="0.25">
      <c r="A118" s="45"/>
      <c r="B118" s="48"/>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28"/>
      <c r="AL118" s="28"/>
      <c r="AM118" s="28"/>
      <c r="AN118" s="31"/>
    </row>
    <row r="119" spans="1:40" ht="12" customHeight="1" x14ac:dyDescent="0.25">
      <c r="A119" s="45"/>
      <c r="B119" s="48"/>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28"/>
      <c r="AL119" s="28"/>
      <c r="AM119" s="28"/>
      <c r="AN119" s="31"/>
    </row>
    <row r="120" spans="1:40" ht="12" customHeight="1" x14ac:dyDescent="0.25">
      <c r="A120" s="45"/>
      <c r="B120" s="48"/>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28"/>
      <c r="AL120" s="28"/>
      <c r="AM120" s="28"/>
      <c r="AN120" s="31"/>
    </row>
    <row r="121" spans="1:40" ht="12" customHeight="1" x14ac:dyDescent="0.25">
      <c r="A121" s="45"/>
      <c r="B121" s="48"/>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31"/>
      <c r="AJ121" s="31"/>
      <c r="AK121" s="28"/>
      <c r="AL121" s="28"/>
      <c r="AM121" s="28"/>
      <c r="AN121" s="31"/>
    </row>
    <row r="122" spans="1:40" ht="12" customHeight="1" x14ac:dyDescent="0.25">
      <c r="A122" s="45"/>
      <c r="B122" s="48"/>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c r="AJ122" s="31"/>
      <c r="AK122" s="28"/>
      <c r="AL122" s="28"/>
      <c r="AM122" s="28"/>
      <c r="AN122" s="31"/>
    </row>
    <row r="123" spans="1:40" ht="12" customHeight="1" x14ac:dyDescent="0.25">
      <c r="A123" s="45"/>
      <c r="B123" s="48"/>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28"/>
      <c r="AL123" s="28"/>
      <c r="AM123" s="28"/>
      <c r="AN123" s="31"/>
    </row>
    <row r="124" spans="1:40" ht="12" customHeight="1" x14ac:dyDescent="0.25">
      <c r="A124" s="45"/>
      <c r="B124" s="48"/>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31"/>
      <c r="AJ124" s="31"/>
      <c r="AK124" s="28"/>
      <c r="AL124" s="28"/>
      <c r="AM124" s="28"/>
      <c r="AN124" s="31"/>
    </row>
    <row r="125" spans="1:40" ht="12" customHeight="1" x14ac:dyDescent="0.25">
      <c r="A125" s="45"/>
      <c r="B125" s="49"/>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c r="AK125" s="28"/>
      <c r="AL125" s="28"/>
      <c r="AM125" s="28"/>
      <c r="AN125" s="31"/>
    </row>
    <row r="126" spans="1:40" ht="12" customHeight="1" x14ac:dyDescent="0.25">
      <c r="A126" s="45"/>
      <c r="B126" s="48"/>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28"/>
      <c r="AL126" s="28"/>
      <c r="AM126" s="28"/>
      <c r="AN126" s="31"/>
    </row>
    <row r="127" spans="1:40" ht="12" customHeight="1" x14ac:dyDescent="0.25">
      <c r="A127" s="45"/>
      <c r="B127" s="48"/>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28"/>
      <c r="AL127" s="28"/>
      <c r="AM127" s="28"/>
      <c r="AN127" s="31"/>
    </row>
    <row r="128" spans="1:40" ht="12" customHeight="1" x14ac:dyDescent="0.25">
      <c r="A128" s="45"/>
      <c r="B128" s="48"/>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28"/>
      <c r="AL128" s="28"/>
      <c r="AM128" s="28"/>
      <c r="AN128" s="31"/>
    </row>
    <row r="129" spans="1:40" ht="12" customHeight="1" x14ac:dyDescent="0.25">
      <c r="A129" s="45"/>
      <c r="B129" s="48"/>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28"/>
      <c r="AL129" s="28"/>
      <c r="AM129" s="28"/>
      <c r="AN129" s="31"/>
    </row>
    <row r="130" spans="1:40" ht="12" customHeight="1" x14ac:dyDescent="0.25">
      <c r="A130" s="45"/>
      <c r="B130" s="48"/>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28"/>
      <c r="AL130" s="28"/>
      <c r="AM130" s="28"/>
      <c r="AN130" s="31"/>
    </row>
    <row r="131" spans="1:40" ht="12" customHeight="1" x14ac:dyDescent="0.25">
      <c r="A131" s="45"/>
      <c r="B131" s="48"/>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c r="AK131" s="28"/>
      <c r="AL131" s="28"/>
      <c r="AM131" s="28"/>
      <c r="AN131" s="31"/>
    </row>
    <row r="132" spans="1:40" ht="12" customHeight="1" x14ac:dyDescent="0.25">
      <c r="A132" s="45"/>
      <c r="B132" s="48"/>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28"/>
      <c r="AL132" s="28"/>
      <c r="AM132" s="28"/>
      <c r="AN132" s="31"/>
    </row>
    <row r="133" spans="1:40" ht="12" customHeight="1" x14ac:dyDescent="0.25">
      <c r="A133" s="45"/>
      <c r="B133" s="48"/>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c r="AK133" s="28"/>
      <c r="AL133" s="28"/>
      <c r="AM133" s="28"/>
      <c r="AN133" s="31"/>
    </row>
    <row r="134" spans="1:40" ht="12" customHeight="1" x14ac:dyDescent="0.25">
      <c r="A134" s="45"/>
      <c r="B134" s="48"/>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31"/>
      <c r="AJ134" s="31"/>
      <c r="AK134" s="28"/>
      <c r="AL134" s="28"/>
      <c r="AM134" s="28"/>
      <c r="AN134" s="31"/>
    </row>
    <row r="135" spans="1:40" ht="12" customHeight="1" x14ac:dyDescent="0.25">
      <c r="A135" s="45"/>
      <c r="B135" s="48"/>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c r="AJ135" s="31"/>
      <c r="AK135" s="28"/>
      <c r="AL135" s="28"/>
      <c r="AM135" s="28"/>
      <c r="AN135" s="31"/>
    </row>
    <row r="136" spans="1:40" ht="12" customHeight="1" x14ac:dyDescent="0.25">
      <c r="A136" s="45"/>
      <c r="B136" s="48"/>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28"/>
      <c r="AL136" s="28"/>
      <c r="AM136" s="28"/>
      <c r="AN136" s="31"/>
    </row>
    <row r="137" spans="1:40" ht="12" customHeight="1" x14ac:dyDescent="0.25">
      <c r="A137" s="45"/>
      <c r="B137" s="48"/>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28"/>
      <c r="AL137" s="28"/>
      <c r="AM137" s="28"/>
      <c r="AN137" s="31"/>
    </row>
    <row r="138" spans="1:40" ht="12" customHeight="1" x14ac:dyDescent="0.25">
      <c r="A138" s="45"/>
      <c r="B138" s="48"/>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c r="AJ138" s="31"/>
      <c r="AK138" s="28"/>
      <c r="AL138" s="28"/>
      <c r="AM138" s="28"/>
      <c r="AN138" s="31"/>
    </row>
    <row r="139" spans="1:40" ht="12" customHeight="1" x14ac:dyDescent="0.25">
      <c r="A139" s="45"/>
      <c r="B139" s="48"/>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28"/>
      <c r="AL139" s="28"/>
      <c r="AM139" s="28"/>
      <c r="AN139" s="31"/>
    </row>
    <row r="140" spans="1:40" ht="12" customHeight="1" x14ac:dyDescent="0.25">
      <c r="A140" s="45"/>
      <c r="B140" s="48"/>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31"/>
      <c r="AJ140" s="31"/>
      <c r="AK140" s="28"/>
      <c r="AL140" s="28"/>
      <c r="AM140" s="28"/>
      <c r="AN140" s="31"/>
    </row>
    <row r="141" spans="1:40" ht="12" customHeight="1" x14ac:dyDescent="0.25">
      <c r="A141" s="45"/>
      <c r="B141" s="48"/>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28"/>
      <c r="AL141" s="28"/>
      <c r="AM141" s="28"/>
      <c r="AN141" s="31"/>
    </row>
    <row r="142" spans="1:40" ht="12" customHeight="1" x14ac:dyDescent="0.25">
      <c r="A142" s="45"/>
      <c r="B142" s="48"/>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28"/>
      <c r="AL142" s="28"/>
      <c r="AM142" s="28"/>
      <c r="AN142" s="31"/>
    </row>
    <row r="143" spans="1:40" ht="12" customHeight="1" x14ac:dyDescent="0.25">
      <c r="A143" s="45"/>
      <c r="B143" s="48"/>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28"/>
      <c r="AL143" s="28"/>
      <c r="AM143" s="28"/>
      <c r="AN143" s="31"/>
    </row>
    <row r="144" spans="1:40" ht="12" customHeight="1" x14ac:dyDescent="0.25">
      <c r="A144" s="45"/>
      <c r="B144" s="48"/>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28"/>
      <c r="AL144" s="28"/>
      <c r="AM144" s="28"/>
      <c r="AN144" s="31"/>
    </row>
    <row r="145" spans="1:40" ht="12" customHeight="1" x14ac:dyDescent="0.25">
      <c r="A145" s="45"/>
      <c r="B145" s="48"/>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28"/>
      <c r="AL145" s="28"/>
      <c r="AM145" s="28"/>
      <c r="AN145" s="31"/>
    </row>
    <row r="146" spans="1:40" ht="12" customHeight="1" x14ac:dyDescent="0.25">
      <c r="A146" s="45"/>
      <c r="B146" s="48"/>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28"/>
      <c r="AL146" s="28"/>
      <c r="AM146" s="28"/>
      <c r="AN146" s="31"/>
    </row>
    <row r="147" spans="1:40" ht="12" customHeight="1" x14ac:dyDescent="0.25">
      <c r="A147" s="45"/>
      <c r="B147" s="48"/>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28"/>
      <c r="AL147" s="28"/>
      <c r="AM147" s="28"/>
      <c r="AN147" s="31"/>
    </row>
    <row r="148" spans="1:40" ht="12" customHeight="1" x14ac:dyDescent="0.25">
      <c r="A148" s="45"/>
      <c r="B148" s="48"/>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28"/>
      <c r="AL148" s="28"/>
      <c r="AM148" s="28"/>
      <c r="AN148" s="31"/>
    </row>
    <row r="149" spans="1:40" ht="12" customHeight="1" x14ac:dyDescent="0.25">
      <c r="A149" s="45"/>
      <c r="B149" s="48"/>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c r="AK149" s="28"/>
      <c r="AL149" s="28"/>
      <c r="AM149" s="28"/>
      <c r="AN149" s="31"/>
    </row>
    <row r="150" spans="1:40" ht="12" customHeight="1" x14ac:dyDescent="0.25">
      <c r="A150" s="45"/>
      <c r="B150" s="48"/>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28"/>
      <c r="AL150" s="28"/>
      <c r="AM150" s="28"/>
      <c r="AN150" s="31"/>
    </row>
    <row r="151" spans="1:40" ht="12" customHeight="1" x14ac:dyDescent="0.25">
      <c r="A151" s="45"/>
      <c r="B151" s="48"/>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28"/>
      <c r="AL151" s="28"/>
      <c r="AM151" s="28"/>
      <c r="AN151" s="31"/>
    </row>
    <row r="152" spans="1:40" ht="12" customHeight="1" x14ac:dyDescent="0.25">
      <c r="A152" s="45"/>
      <c r="B152" s="48"/>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28"/>
      <c r="AL152" s="28"/>
      <c r="AM152" s="28"/>
      <c r="AN152" s="31"/>
    </row>
    <row r="153" spans="1:40" ht="12" customHeight="1" x14ac:dyDescent="0.25">
      <c r="A153" s="45"/>
      <c r="B153" s="48"/>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28"/>
      <c r="AL153" s="28"/>
      <c r="AM153" s="28"/>
      <c r="AN153" s="31"/>
    </row>
    <row r="154" spans="1:40" ht="12" customHeight="1" x14ac:dyDescent="0.25">
      <c r="A154" s="45"/>
      <c r="B154" s="48"/>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28"/>
      <c r="AL154" s="28"/>
      <c r="AM154" s="28"/>
      <c r="AN154" s="31"/>
    </row>
    <row r="155" spans="1:40" ht="12" customHeight="1" x14ac:dyDescent="0.25">
      <c r="A155" s="45"/>
      <c r="B155" s="48"/>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28"/>
      <c r="AL155" s="28"/>
      <c r="AM155" s="28"/>
      <c r="AN155" s="31"/>
    </row>
    <row r="156" spans="1:40" ht="12" customHeight="1" x14ac:dyDescent="0.25">
      <c r="A156" s="45"/>
      <c r="B156" s="48"/>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28"/>
      <c r="AL156" s="28"/>
      <c r="AM156" s="28"/>
      <c r="AN156" s="31"/>
    </row>
    <row r="157" spans="1:40" ht="12" customHeight="1" x14ac:dyDescent="0.25">
      <c r="A157" s="45"/>
      <c r="B157" s="48"/>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28"/>
      <c r="AL157" s="28"/>
      <c r="AM157" s="28"/>
      <c r="AN157" s="31"/>
    </row>
    <row r="158" spans="1:40" ht="12" customHeight="1" x14ac:dyDescent="0.25">
      <c r="A158" s="45"/>
      <c r="B158" s="48"/>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28"/>
      <c r="AL158" s="28"/>
      <c r="AM158" s="28"/>
      <c r="AN158" s="31"/>
    </row>
    <row r="159" spans="1:40" ht="12" customHeight="1" x14ac:dyDescent="0.25">
      <c r="A159" s="45"/>
      <c r="B159" s="48"/>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28"/>
      <c r="AL159" s="28"/>
      <c r="AM159" s="28"/>
      <c r="AN159" s="31"/>
    </row>
    <row r="160" spans="1:40" ht="12" customHeight="1" x14ac:dyDescent="0.25">
      <c r="A160" s="45"/>
      <c r="B160" s="48"/>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28"/>
      <c r="AL160" s="28"/>
      <c r="AM160" s="28"/>
      <c r="AN160" s="31"/>
    </row>
    <row r="161" spans="1:40" ht="12" customHeight="1" x14ac:dyDescent="0.25">
      <c r="A161" s="45"/>
      <c r="B161" s="48"/>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28"/>
      <c r="AL161" s="28"/>
      <c r="AM161" s="28"/>
      <c r="AN161" s="31"/>
    </row>
    <row r="162" spans="1:40" ht="12" customHeight="1" x14ac:dyDescent="0.25">
      <c r="A162" s="45"/>
      <c r="B162" s="48"/>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28"/>
      <c r="AL162" s="28"/>
      <c r="AM162" s="28"/>
      <c r="AN162" s="31"/>
    </row>
    <row r="163" spans="1:40" ht="12" customHeight="1" x14ac:dyDescent="0.25">
      <c r="A163" s="45"/>
      <c r="B163" s="48"/>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28"/>
      <c r="AL163" s="28"/>
      <c r="AM163" s="28"/>
      <c r="AN163" s="31"/>
    </row>
    <row r="164" spans="1:40" ht="12" customHeight="1" x14ac:dyDescent="0.25">
      <c r="A164" s="45"/>
      <c r="B164" s="48"/>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28"/>
      <c r="AL164" s="28"/>
      <c r="AM164" s="28"/>
      <c r="AN164" s="31"/>
    </row>
    <row r="165" spans="1:40" ht="12" customHeight="1" x14ac:dyDescent="0.25">
      <c r="A165" s="45"/>
      <c r="B165" s="48"/>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28"/>
      <c r="AL165" s="28"/>
      <c r="AM165" s="28"/>
      <c r="AN165" s="31"/>
    </row>
    <row r="166" spans="1:40" ht="12" customHeight="1" x14ac:dyDescent="0.25">
      <c r="A166" s="45"/>
      <c r="B166" s="48"/>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28"/>
      <c r="AL166" s="28"/>
      <c r="AM166" s="28"/>
      <c r="AN166" s="31"/>
    </row>
    <row r="167" spans="1:40" ht="12" customHeight="1" x14ac:dyDescent="0.25">
      <c r="A167" s="45"/>
      <c r="B167" s="48"/>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28"/>
      <c r="AL167" s="28"/>
      <c r="AM167" s="28"/>
      <c r="AN167" s="31"/>
    </row>
    <row r="168" spans="1:40" ht="12" customHeight="1" x14ac:dyDescent="0.25">
      <c r="A168" s="45"/>
      <c r="B168" s="50"/>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28"/>
      <c r="AL168" s="28"/>
      <c r="AM168" s="28"/>
      <c r="AN168" s="31"/>
    </row>
    <row r="169" spans="1:40" ht="12" customHeight="1" x14ac:dyDescent="0.25">
      <c r="A169" s="45"/>
      <c r="B169" s="48"/>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c r="AK169" s="28"/>
      <c r="AL169" s="28"/>
      <c r="AM169" s="28"/>
      <c r="AN169" s="31"/>
    </row>
    <row r="170" spans="1:40" ht="12" customHeight="1" x14ac:dyDescent="0.25">
      <c r="A170" s="45"/>
      <c r="B170" s="48"/>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28"/>
      <c r="AL170" s="28"/>
      <c r="AM170" s="28"/>
      <c r="AN170" s="31"/>
    </row>
    <row r="171" spans="1:40" ht="12" customHeight="1" x14ac:dyDescent="0.25">
      <c r="A171" s="45"/>
      <c r="B171" s="48"/>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28"/>
      <c r="AL171" s="28"/>
      <c r="AM171" s="28"/>
      <c r="AN171" s="31"/>
    </row>
    <row r="172" spans="1:40" ht="12" customHeight="1" x14ac:dyDescent="0.25">
      <c r="A172" s="45"/>
      <c r="B172" s="48"/>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28"/>
      <c r="AL172" s="28"/>
      <c r="AM172" s="28"/>
      <c r="AN172" s="31"/>
    </row>
    <row r="173" spans="1:40" ht="12" customHeight="1" x14ac:dyDescent="0.25">
      <c r="A173" s="45"/>
      <c r="B173" s="48"/>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28"/>
      <c r="AL173" s="28"/>
      <c r="AM173" s="28"/>
      <c r="AN173" s="31"/>
    </row>
    <row r="174" spans="1:40" ht="12" customHeight="1" x14ac:dyDescent="0.25">
      <c r="A174" s="45"/>
      <c r="B174" s="48"/>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28"/>
      <c r="AL174" s="28"/>
      <c r="AM174" s="28"/>
      <c r="AN174" s="31"/>
    </row>
    <row r="175" spans="1:40" ht="12" customHeight="1" x14ac:dyDescent="0.25">
      <c r="A175" s="45"/>
      <c r="B175" s="48"/>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28"/>
      <c r="AL175" s="28"/>
      <c r="AM175" s="28"/>
      <c r="AN175" s="31"/>
    </row>
    <row r="176" spans="1:40" ht="12" customHeight="1" x14ac:dyDescent="0.25">
      <c r="A176" s="45"/>
      <c r="B176" s="48"/>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28"/>
      <c r="AL176" s="28"/>
      <c r="AM176" s="28"/>
      <c r="AN176" s="31"/>
    </row>
    <row r="177" spans="1:40" ht="12" customHeight="1" x14ac:dyDescent="0.25">
      <c r="A177" s="45"/>
      <c r="B177" s="48"/>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31"/>
      <c r="AJ177" s="31"/>
      <c r="AK177" s="28"/>
      <c r="AL177" s="28"/>
      <c r="AM177" s="28"/>
      <c r="AN177" s="31"/>
    </row>
    <row r="178" spans="1:40" ht="12" customHeight="1" x14ac:dyDescent="0.25">
      <c r="A178" s="45"/>
      <c r="B178" s="48"/>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31"/>
      <c r="AJ178" s="31"/>
      <c r="AK178" s="28"/>
      <c r="AL178" s="28"/>
      <c r="AM178" s="28"/>
      <c r="AN178" s="31"/>
    </row>
    <row r="179" spans="1:40" ht="12" customHeight="1" x14ac:dyDescent="0.25">
      <c r="A179" s="45"/>
      <c r="B179" s="48"/>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31"/>
      <c r="AJ179" s="31"/>
      <c r="AK179" s="28"/>
      <c r="AL179" s="28"/>
      <c r="AM179" s="28"/>
      <c r="AN179" s="31"/>
    </row>
    <row r="180" spans="1:40" ht="12" customHeight="1" x14ac:dyDescent="0.25">
      <c r="A180" s="45"/>
      <c r="B180" s="48"/>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28"/>
      <c r="AL180" s="28"/>
      <c r="AM180" s="28"/>
      <c r="AN180" s="31"/>
    </row>
    <row r="181" spans="1:40" ht="12" customHeight="1" x14ac:dyDescent="0.25">
      <c r="A181" s="51"/>
      <c r="B181" s="49"/>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31"/>
      <c r="AJ181" s="31"/>
      <c r="AK181" s="28"/>
      <c r="AL181" s="28"/>
      <c r="AM181" s="28"/>
      <c r="AN181" s="31"/>
    </row>
    <row r="182" spans="1:40" ht="12" customHeight="1" x14ac:dyDescent="0.25">
      <c r="A182" s="45"/>
      <c r="B182" s="48"/>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28"/>
      <c r="AL182" s="28"/>
      <c r="AM182" s="28"/>
      <c r="AN182" s="31"/>
    </row>
    <row r="183" spans="1:40" ht="12" customHeight="1" x14ac:dyDescent="0.25">
      <c r="A183" s="45"/>
      <c r="B183" s="48"/>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28"/>
      <c r="AL183" s="28"/>
      <c r="AM183" s="28"/>
      <c r="AN183" s="31"/>
    </row>
    <row r="184" spans="1:40" ht="12" customHeight="1" x14ac:dyDescent="0.25">
      <c r="A184" s="45"/>
      <c r="B184" s="48"/>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31"/>
      <c r="AJ184" s="31"/>
      <c r="AK184" s="28"/>
      <c r="AL184" s="28"/>
      <c r="AM184" s="28"/>
      <c r="AN184" s="31"/>
    </row>
    <row r="185" spans="1:40" ht="12" customHeight="1" x14ac:dyDescent="0.25">
      <c r="A185" s="45"/>
      <c r="B185" s="48"/>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31"/>
      <c r="AJ185" s="31"/>
      <c r="AK185" s="28"/>
      <c r="AL185" s="28"/>
      <c r="AM185" s="28"/>
      <c r="AN185" s="31"/>
    </row>
    <row r="186" spans="1:40" ht="12" customHeight="1" x14ac:dyDescent="0.25">
      <c r="A186" s="51"/>
      <c r="B186" s="49"/>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31"/>
      <c r="AJ186" s="31"/>
      <c r="AK186" s="28"/>
      <c r="AL186" s="28"/>
      <c r="AM186" s="28"/>
      <c r="AN186" s="31"/>
    </row>
    <row r="187" spans="1:40" ht="12" customHeight="1" x14ac:dyDescent="0.25">
      <c r="A187" s="45"/>
      <c r="B187" s="48"/>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28"/>
      <c r="AL187" s="28"/>
      <c r="AM187" s="28"/>
      <c r="AN187" s="31"/>
    </row>
    <row r="188" spans="1:40" ht="12" customHeight="1" x14ac:dyDescent="0.25">
      <c r="A188" s="45"/>
      <c r="B188" s="48"/>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28"/>
      <c r="AL188" s="28"/>
      <c r="AM188" s="28"/>
      <c r="AN188" s="31"/>
    </row>
    <row r="189" spans="1:40" ht="12" customHeight="1" x14ac:dyDescent="0.25">
      <c r="A189" s="45"/>
      <c r="B189" s="48"/>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28"/>
      <c r="AL189" s="28"/>
      <c r="AM189" s="28"/>
      <c r="AN189" s="31"/>
    </row>
    <row r="190" spans="1:40" ht="12" customHeight="1" x14ac:dyDescent="0.25">
      <c r="A190" s="51"/>
      <c r="B190" s="49"/>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31"/>
      <c r="AJ190" s="31"/>
      <c r="AK190" s="28"/>
      <c r="AL190" s="28"/>
      <c r="AM190" s="28"/>
      <c r="AN190" s="31"/>
    </row>
    <row r="191" spans="1:40" ht="12" customHeight="1" x14ac:dyDescent="0.25">
      <c r="A191" s="45"/>
      <c r="B191" s="48"/>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28"/>
      <c r="AL191" s="28"/>
      <c r="AM191" s="28"/>
      <c r="AN191" s="31"/>
    </row>
  </sheetData>
  <mergeCells count="5">
    <mergeCell ref="A2:AI2"/>
    <mergeCell ref="A4:AI4"/>
    <mergeCell ref="A8:AI8"/>
    <mergeCell ref="A37:AI37"/>
    <mergeCell ref="A66:AI66"/>
  </mergeCells>
  <hyperlinks>
    <hyperlink ref="A1" location="Índice!A1" display="Índice" xr:uid="{3EB34B16-B969-4F4E-A579-B1664E0D4B2B}"/>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5FCB3-F71B-45C1-AEAC-A5F7541B7AF2}">
  <dimension ref="A1:AN191"/>
  <sheetViews>
    <sheetView showGridLines="0" zoomScale="90" zoomScaleNormal="90" workbookViewId="0"/>
  </sheetViews>
  <sheetFormatPr baseColWidth="10" defaultColWidth="7.109375" defaultRowHeight="13.2" x14ac:dyDescent="0.25"/>
  <cols>
    <col min="1" max="1" width="6.109375" style="30" customWidth="1"/>
    <col min="2" max="2" width="10.5546875" style="30" customWidth="1"/>
    <col min="3" max="34" width="10.6640625" style="30" customWidth="1"/>
    <col min="35" max="35" width="12" style="30" bestFit="1" customWidth="1"/>
    <col min="36" max="16384" width="7.109375" style="30"/>
  </cols>
  <sheetData>
    <row r="1" spans="1:40" ht="12" customHeight="1" x14ac:dyDescent="0.25">
      <c r="A1" s="23" t="s">
        <v>424</v>
      </c>
      <c r="B1" s="24"/>
      <c r="C1" s="25"/>
      <c r="D1" s="25"/>
      <c r="E1" s="25"/>
      <c r="F1" s="25"/>
      <c r="G1" s="25"/>
      <c r="H1" s="25"/>
      <c r="I1" s="25"/>
      <c r="J1" s="25"/>
      <c r="K1" s="25"/>
      <c r="L1" s="25"/>
      <c r="M1" s="25"/>
      <c r="N1" s="25"/>
      <c r="O1" s="25"/>
      <c r="P1" s="25"/>
      <c r="Q1" s="25"/>
      <c r="R1" s="26"/>
      <c r="S1" s="26"/>
      <c r="T1" s="26"/>
      <c r="U1" s="26"/>
      <c r="V1" s="26"/>
      <c r="W1" s="26"/>
      <c r="X1" s="26"/>
      <c r="Y1" s="26"/>
      <c r="Z1" s="25"/>
      <c r="AA1" s="25"/>
      <c r="AB1" s="25"/>
      <c r="AC1" s="25"/>
      <c r="AD1" s="25"/>
      <c r="AE1" s="25"/>
      <c r="AF1" s="25"/>
      <c r="AG1" s="25"/>
      <c r="AH1" s="25"/>
      <c r="AI1" s="25"/>
      <c r="AJ1" s="25"/>
      <c r="AK1" s="27"/>
      <c r="AL1" s="28"/>
      <c r="AM1" s="28"/>
      <c r="AN1" s="29"/>
    </row>
    <row r="2" spans="1:40" ht="12" customHeight="1" x14ac:dyDescent="0.25">
      <c r="A2" s="98" t="s">
        <v>523</v>
      </c>
      <c r="B2" s="98"/>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24"/>
      <c r="AK2" s="27"/>
      <c r="AL2" s="28"/>
      <c r="AM2" s="28"/>
      <c r="AN2" s="31"/>
    </row>
    <row r="3" spans="1:40" ht="12" customHeight="1" x14ac:dyDescent="0.25">
      <c r="A3" s="32"/>
      <c r="B3" s="80"/>
      <c r="C3" s="80"/>
      <c r="D3" s="80"/>
      <c r="E3" s="80"/>
      <c r="F3" s="80"/>
      <c r="G3" s="80"/>
      <c r="H3" s="80"/>
      <c r="I3" s="80"/>
      <c r="J3" s="80"/>
      <c r="K3" s="80"/>
      <c r="L3" s="80"/>
      <c r="M3" s="80"/>
      <c r="N3" s="80"/>
      <c r="O3" s="80"/>
      <c r="P3" s="24"/>
      <c r="Q3" s="24"/>
      <c r="R3" s="24"/>
      <c r="S3" s="24"/>
      <c r="T3" s="24"/>
      <c r="U3" s="24"/>
      <c r="V3" s="24"/>
      <c r="W3" s="24"/>
      <c r="X3" s="24"/>
      <c r="Y3" s="24"/>
      <c r="Z3" s="24"/>
      <c r="AA3" s="24"/>
      <c r="AB3" s="24"/>
      <c r="AC3" s="24"/>
      <c r="AD3" s="24"/>
      <c r="AE3" s="24"/>
      <c r="AF3" s="24"/>
      <c r="AG3" s="24"/>
      <c r="AH3" s="24"/>
      <c r="AI3" s="24"/>
      <c r="AJ3" s="24"/>
      <c r="AK3" s="27"/>
      <c r="AL3" s="28"/>
      <c r="AM3" s="28"/>
      <c r="AN3" s="31"/>
    </row>
    <row r="4" spans="1:40" ht="12" customHeight="1" x14ac:dyDescent="0.25">
      <c r="A4" s="98" t="s">
        <v>554</v>
      </c>
      <c r="B4" s="98"/>
      <c r="C4" s="98"/>
      <c r="D4" s="98"/>
      <c r="E4" s="98"/>
      <c r="F4" s="98"/>
      <c r="G4" s="98"/>
      <c r="H4" s="98"/>
      <c r="I4" s="98"/>
      <c r="J4" s="98"/>
      <c r="K4" s="98"/>
      <c r="L4" s="98"/>
      <c r="M4" s="98"/>
      <c r="N4" s="98"/>
      <c r="O4" s="98"/>
      <c r="P4" s="98"/>
      <c r="Q4" s="98"/>
      <c r="R4" s="98"/>
      <c r="S4" s="98"/>
      <c r="T4" s="98"/>
      <c r="U4" s="98"/>
      <c r="V4" s="98"/>
      <c r="W4" s="98"/>
      <c r="X4" s="98"/>
      <c r="Y4" s="98"/>
      <c r="Z4" s="98"/>
      <c r="AA4" s="98"/>
      <c r="AB4" s="98"/>
      <c r="AC4" s="98"/>
      <c r="AD4" s="98"/>
      <c r="AE4" s="98"/>
      <c r="AF4" s="98"/>
      <c r="AG4" s="98"/>
      <c r="AH4" s="98"/>
      <c r="AI4" s="98"/>
      <c r="AJ4" s="24"/>
      <c r="AK4" s="27"/>
      <c r="AL4" s="28"/>
      <c r="AM4" s="28"/>
      <c r="AN4" s="31"/>
    </row>
    <row r="5" spans="1:40" ht="12" customHeight="1" thickBot="1" x14ac:dyDescent="0.3">
      <c r="A5" s="34"/>
      <c r="B5" s="35"/>
      <c r="C5" s="35"/>
      <c r="D5" s="35"/>
      <c r="E5" s="35"/>
      <c r="F5" s="35"/>
      <c r="G5" s="35"/>
      <c r="H5" s="35"/>
      <c r="I5" s="35"/>
      <c r="J5" s="35"/>
      <c r="K5" s="35"/>
      <c r="L5" s="35"/>
      <c r="M5" s="35"/>
      <c r="N5" s="35"/>
      <c r="O5" s="35"/>
      <c r="P5" s="24"/>
      <c r="Q5" s="24"/>
      <c r="R5" s="24"/>
      <c r="S5" s="24"/>
      <c r="T5" s="24"/>
      <c r="U5" s="24"/>
      <c r="V5" s="24"/>
      <c r="W5" s="24"/>
      <c r="X5" s="24"/>
      <c r="Y5" s="24"/>
      <c r="Z5" s="24"/>
      <c r="AA5" s="24"/>
      <c r="AB5" s="24"/>
      <c r="AC5" s="24"/>
      <c r="AD5" s="24"/>
      <c r="AE5" s="24"/>
      <c r="AF5" s="24"/>
      <c r="AG5" s="24"/>
      <c r="AH5" s="24"/>
      <c r="AI5" s="24"/>
      <c r="AJ5" s="24"/>
      <c r="AK5" s="27"/>
      <c r="AL5" s="28"/>
      <c r="AM5" s="28"/>
      <c r="AN5" s="31"/>
    </row>
    <row r="6" spans="1:40" s="38" customFormat="1" ht="12" customHeight="1" thickTop="1" thickBot="1" x14ac:dyDescent="0.3">
      <c r="A6" s="80"/>
      <c r="B6" s="36"/>
      <c r="C6" s="37">
        <v>1990</v>
      </c>
      <c r="D6" s="37">
        <v>1991</v>
      </c>
      <c r="E6" s="37">
        <v>1992</v>
      </c>
      <c r="F6" s="37">
        <v>1993</v>
      </c>
      <c r="G6" s="37">
        <v>1994</v>
      </c>
      <c r="H6" s="37">
        <v>1995</v>
      </c>
      <c r="I6" s="37">
        <v>1996</v>
      </c>
      <c r="J6" s="37">
        <v>1997</v>
      </c>
      <c r="K6" s="37">
        <v>1998</v>
      </c>
      <c r="L6" s="37">
        <v>1999</v>
      </c>
      <c r="M6" s="37">
        <v>2000</v>
      </c>
      <c r="N6" s="37">
        <v>2001</v>
      </c>
      <c r="O6" s="37">
        <v>2002</v>
      </c>
      <c r="P6" s="37">
        <v>2003</v>
      </c>
      <c r="Q6" s="37">
        <v>2004</v>
      </c>
      <c r="R6" s="37">
        <v>2005</v>
      </c>
      <c r="S6" s="37">
        <v>2006</v>
      </c>
      <c r="T6" s="37">
        <v>2007</v>
      </c>
      <c r="U6" s="37">
        <v>2008</v>
      </c>
      <c r="V6" s="37">
        <v>2009</v>
      </c>
      <c r="W6" s="37">
        <v>2010</v>
      </c>
      <c r="X6" s="37">
        <v>2011</v>
      </c>
      <c r="Y6" s="37">
        <v>2012</v>
      </c>
      <c r="Z6" s="37">
        <v>2013</v>
      </c>
      <c r="AA6" s="37">
        <v>2014</v>
      </c>
      <c r="AB6" s="37">
        <v>2015</v>
      </c>
      <c r="AC6" s="37">
        <v>2016</v>
      </c>
      <c r="AD6" s="37">
        <v>2017</v>
      </c>
      <c r="AE6" s="37">
        <v>2018</v>
      </c>
      <c r="AF6" s="37">
        <v>2019</v>
      </c>
      <c r="AG6" s="37">
        <v>2020</v>
      </c>
      <c r="AH6" s="37">
        <v>2021</v>
      </c>
      <c r="AI6" s="37" t="s">
        <v>566</v>
      </c>
      <c r="AJ6" s="24"/>
      <c r="AK6" s="27"/>
      <c r="AL6" s="28"/>
      <c r="AM6" s="28"/>
      <c r="AN6" s="31"/>
    </row>
    <row r="7" spans="1:40" s="38" customFormat="1" ht="12" customHeight="1" thickTop="1" x14ac:dyDescent="0.25">
      <c r="A7" s="80"/>
      <c r="B7" s="36"/>
      <c r="C7" s="39"/>
      <c r="D7" s="39"/>
      <c r="E7" s="39"/>
      <c r="F7" s="39"/>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24"/>
      <c r="AK7" s="27"/>
      <c r="AL7" s="28"/>
      <c r="AM7" s="28"/>
      <c r="AN7" s="31"/>
    </row>
    <row r="8" spans="1:40" s="38" customFormat="1" ht="12" customHeight="1" x14ac:dyDescent="0.25">
      <c r="A8" s="98" t="s">
        <v>426</v>
      </c>
      <c r="B8" s="99"/>
      <c r="C8" s="99"/>
      <c r="D8" s="99"/>
      <c r="E8" s="99"/>
      <c r="F8" s="99"/>
      <c r="G8" s="99"/>
      <c r="H8" s="99"/>
      <c r="I8" s="99"/>
      <c r="J8" s="99"/>
      <c r="K8" s="99"/>
      <c r="L8" s="99"/>
      <c r="M8" s="99"/>
      <c r="N8" s="99"/>
      <c r="O8" s="99"/>
      <c r="P8" s="99"/>
      <c r="Q8" s="99"/>
      <c r="R8" s="99"/>
      <c r="S8" s="99"/>
      <c r="T8" s="99"/>
      <c r="U8" s="99"/>
      <c r="V8" s="99"/>
      <c r="W8" s="99"/>
      <c r="X8" s="99"/>
      <c r="Y8" s="99"/>
      <c r="Z8" s="99"/>
      <c r="AA8" s="99"/>
      <c r="AB8" s="99"/>
      <c r="AC8" s="99"/>
      <c r="AD8" s="99"/>
      <c r="AE8" s="99"/>
      <c r="AF8" s="99"/>
      <c r="AG8" s="99"/>
      <c r="AH8" s="99"/>
      <c r="AI8" s="99"/>
      <c r="AJ8" s="24"/>
      <c r="AK8" s="27"/>
      <c r="AL8" s="28"/>
      <c r="AM8" s="28"/>
      <c r="AN8" s="31"/>
    </row>
    <row r="9" spans="1:40" s="38" customFormat="1" ht="12" customHeight="1" x14ac:dyDescent="0.25">
      <c r="A9" s="80"/>
      <c r="B9" s="80"/>
      <c r="C9" s="80"/>
      <c r="D9" s="80"/>
      <c r="E9" s="80"/>
      <c r="F9" s="80"/>
      <c r="G9" s="80"/>
      <c r="H9" s="80"/>
      <c r="I9" s="80"/>
      <c r="J9" s="80"/>
      <c r="K9" s="80"/>
      <c r="L9" s="80"/>
      <c r="M9" s="80"/>
      <c r="N9" s="80"/>
      <c r="O9" s="80"/>
      <c r="P9" s="80"/>
      <c r="Q9" s="80"/>
      <c r="R9" s="80"/>
      <c r="S9" s="80"/>
      <c r="T9" s="80"/>
      <c r="U9" s="80"/>
      <c r="V9" s="80"/>
      <c r="W9" s="80"/>
      <c r="X9" s="80"/>
      <c r="Y9" s="80"/>
      <c r="Z9" s="80"/>
      <c r="AA9" s="80"/>
      <c r="AB9" s="80"/>
      <c r="AC9" s="80"/>
      <c r="AD9" s="80"/>
      <c r="AE9" s="80"/>
      <c r="AF9" s="91"/>
      <c r="AG9" s="92"/>
      <c r="AH9" s="93"/>
      <c r="AI9" s="80"/>
      <c r="AJ9" s="24"/>
      <c r="AK9" s="27"/>
      <c r="AL9" s="28"/>
      <c r="AM9" s="28"/>
      <c r="AN9" s="31"/>
    </row>
    <row r="10" spans="1:40" ht="12" customHeight="1" x14ac:dyDescent="0.25">
      <c r="A10" s="40"/>
      <c r="B10" s="41" t="s">
        <v>4</v>
      </c>
      <c r="C10" s="42">
        <v>6.694261</v>
      </c>
      <c r="D10" s="42">
        <v>16.253730000000001</v>
      </c>
      <c r="E10" s="42">
        <v>27.333516000000003</v>
      </c>
      <c r="F10" s="42">
        <v>32.706619999999994</v>
      </c>
      <c r="G10" s="42">
        <v>36.440034999999995</v>
      </c>
      <c r="H10" s="42">
        <v>43.529223999999999</v>
      </c>
      <c r="I10" s="42">
        <v>52.125239999999998</v>
      </c>
      <c r="J10" s="42">
        <v>61.577242000000005</v>
      </c>
      <c r="K10" s="42">
        <v>46.711961000000002</v>
      </c>
      <c r="L10" s="42">
        <v>101.27967000000001</v>
      </c>
      <c r="M10" s="42">
        <v>133.088077</v>
      </c>
      <c r="N10" s="42">
        <v>77.021954000000008</v>
      </c>
      <c r="O10" s="42">
        <v>72.385571999999996</v>
      </c>
      <c r="P10" s="42">
        <v>103.059409</v>
      </c>
      <c r="Q10" s="42">
        <v>187.02276000000001</v>
      </c>
      <c r="R10" s="42">
        <v>110.33670199999999</v>
      </c>
      <c r="S10" s="42">
        <v>138.990229</v>
      </c>
      <c r="T10" s="42">
        <v>284.46016800000001</v>
      </c>
      <c r="U10" s="42">
        <v>306.81079499999998</v>
      </c>
      <c r="V10" s="42">
        <v>243.40148299999998</v>
      </c>
      <c r="W10" s="42">
        <v>383.16215</v>
      </c>
      <c r="X10" s="42">
        <v>317.47473800000006</v>
      </c>
      <c r="Y10" s="42">
        <v>333.61300500000004</v>
      </c>
      <c r="Z10" s="42">
        <v>493.84146399999997</v>
      </c>
      <c r="AA10" s="42">
        <v>438.32278400000007</v>
      </c>
      <c r="AB10" s="42">
        <v>329.18776299999996</v>
      </c>
      <c r="AC10" s="42">
        <v>335.18694900000003</v>
      </c>
      <c r="AD10" s="42">
        <v>324.67037499999998</v>
      </c>
      <c r="AE10" s="42">
        <v>332.248966</v>
      </c>
      <c r="AF10" s="42">
        <v>272.66388000000001</v>
      </c>
      <c r="AG10" s="42">
        <v>224.61165199999999</v>
      </c>
      <c r="AH10" s="42">
        <v>204.65431800000005</v>
      </c>
      <c r="AI10" s="42">
        <f>SUM(C10:AH10)</f>
        <v>6070.8666919999996</v>
      </c>
      <c r="AJ10" s="26"/>
      <c r="AK10" s="27"/>
      <c r="AL10" s="28"/>
      <c r="AM10" s="29"/>
      <c r="AN10" s="29"/>
    </row>
    <row r="11" spans="1:40" ht="12" customHeight="1" x14ac:dyDescent="0.25">
      <c r="A11" s="40"/>
      <c r="B11" s="41" t="s">
        <v>6</v>
      </c>
      <c r="C11" s="42">
        <v>17.00385</v>
      </c>
      <c r="D11" s="42">
        <v>28.081516999999998</v>
      </c>
      <c r="E11" s="42">
        <v>35.899811</v>
      </c>
      <c r="F11" s="42">
        <v>94.60883299999999</v>
      </c>
      <c r="G11" s="42">
        <v>132.61566399999998</v>
      </c>
      <c r="H11" s="42">
        <v>207.80676199999999</v>
      </c>
      <c r="I11" s="42">
        <v>319.75698499999999</v>
      </c>
      <c r="J11" s="42">
        <v>369.50736899999998</v>
      </c>
      <c r="K11" s="42">
        <v>397.35353799999996</v>
      </c>
      <c r="L11" s="42">
        <v>758.447767</v>
      </c>
      <c r="M11" s="42">
        <v>1299.8777039999995</v>
      </c>
      <c r="N11" s="42">
        <v>1451.9064660000004</v>
      </c>
      <c r="O11" s="42">
        <v>2846.5640429999994</v>
      </c>
      <c r="P11" s="42">
        <v>3996.9526519999999</v>
      </c>
      <c r="Q11" s="42">
        <v>7109.1640360000001</v>
      </c>
      <c r="R11" s="42">
        <v>11816.238677000003</v>
      </c>
      <c r="S11" s="42">
        <v>14617.202835000002</v>
      </c>
      <c r="T11" s="42">
        <v>16993.023949000002</v>
      </c>
      <c r="U11" s="42">
        <v>18833.021621999997</v>
      </c>
      <c r="V11" s="42">
        <v>19364.354588000002</v>
      </c>
      <c r="W11" s="42">
        <v>26753.906763000006</v>
      </c>
      <c r="X11" s="42">
        <v>33329.807195999994</v>
      </c>
      <c r="Y11" s="42">
        <v>43616.804903999997</v>
      </c>
      <c r="Z11" s="42">
        <v>48470.539288000007</v>
      </c>
      <c r="AA11" s="42">
        <v>53567.397974</v>
      </c>
      <c r="AB11" s="42">
        <v>55006.370292000007</v>
      </c>
      <c r="AC11" s="42">
        <v>51418.04549199999</v>
      </c>
      <c r="AD11" s="42">
        <v>61799.013009999995</v>
      </c>
      <c r="AE11" s="42">
        <v>60380.523798000002</v>
      </c>
      <c r="AF11" s="42">
        <v>53620.788463000004</v>
      </c>
      <c r="AG11" s="42">
        <v>50044.823456000006</v>
      </c>
      <c r="AH11" s="42">
        <v>59405.09438699999</v>
      </c>
      <c r="AI11" s="42">
        <f t="shared" ref="AI11:AI35" si="0">SUM(C11:AH11)</f>
        <v>698102.50369099993</v>
      </c>
      <c r="AJ11" s="26"/>
      <c r="AK11" s="27"/>
      <c r="AL11" s="28"/>
      <c r="AM11" s="29"/>
      <c r="AN11" s="29"/>
    </row>
    <row r="12" spans="1:40" ht="12" customHeight="1" x14ac:dyDescent="0.25">
      <c r="A12" s="40"/>
      <c r="B12" s="41" t="s">
        <v>8</v>
      </c>
      <c r="C12" s="42">
        <v>6.888338000000001</v>
      </c>
      <c r="D12" s="42">
        <v>12.931554000000002</v>
      </c>
      <c r="E12" s="42">
        <v>16.152041000000001</v>
      </c>
      <c r="F12" s="42">
        <v>47.787444999999998</v>
      </c>
      <c r="G12" s="42">
        <v>71.880880999999988</v>
      </c>
      <c r="H12" s="42">
        <v>75.828946999999999</v>
      </c>
      <c r="I12" s="42">
        <v>129.50353200000001</v>
      </c>
      <c r="J12" s="42">
        <v>180.62335699999994</v>
      </c>
      <c r="K12" s="42">
        <v>390.61330300000009</v>
      </c>
      <c r="L12" s="42">
        <v>590.19374400000015</v>
      </c>
      <c r="M12" s="42">
        <v>914.20771900000011</v>
      </c>
      <c r="N12" s="42">
        <v>845.27693899999986</v>
      </c>
      <c r="O12" s="42">
        <v>1561.983154</v>
      </c>
      <c r="P12" s="42">
        <v>2815.3998319999996</v>
      </c>
      <c r="Q12" s="42">
        <v>4662.0185320000001</v>
      </c>
      <c r="R12" s="42">
        <v>7454.7461489999978</v>
      </c>
      <c r="S12" s="42">
        <v>9124.223516</v>
      </c>
      <c r="T12" s="42">
        <v>8678.5918930000007</v>
      </c>
      <c r="U12" s="42">
        <v>6591.6610920000003</v>
      </c>
      <c r="V12" s="42">
        <v>6901.4917100000011</v>
      </c>
      <c r="W12" s="42">
        <v>7301.0365619999984</v>
      </c>
      <c r="X12" s="42">
        <v>4748.2657829999998</v>
      </c>
      <c r="Y12" s="42">
        <v>4182.4115679999995</v>
      </c>
      <c r="Z12" s="42">
        <v>3638.3804839999998</v>
      </c>
      <c r="AA12" s="42">
        <v>3515.3633409999993</v>
      </c>
      <c r="AB12" s="42">
        <v>3257.8102389999999</v>
      </c>
      <c r="AC12" s="42">
        <v>2744.1585780000009</v>
      </c>
      <c r="AD12" s="42">
        <v>2731.5042429999999</v>
      </c>
      <c r="AE12" s="42">
        <v>3081.3388089999989</v>
      </c>
      <c r="AF12" s="42">
        <v>2938.1621409999998</v>
      </c>
      <c r="AG12" s="42">
        <v>2999.8518099999997</v>
      </c>
      <c r="AH12" s="42">
        <v>3700.2190450000012</v>
      </c>
      <c r="AI12" s="42">
        <f t="shared" si="0"/>
        <v>95910.506280999994</v>
      </c>
      <c r="AJ12" s="26"/>
      <c r="AK12" s="27"/>
      <c r="AL12" s="28"/>
      <c r="AM12" s="29"/>
      <c r="AN12" s="29"/>
    </row>
    <row r="13" spans="1:40" ht="12" customHeight="1" x14ac:dyDescent="0.25">
      <c r="A13" s="40"/>
      <c r="B13" s="41" t="s">
        <v>10</v>
      </c>
      <c r="C13" s="42">
        <v>1.6748450000000001</v>
      </c>
      <c r="D13" s="42">
        <v>0.64258700000000002</v>
      </c>
      <c r="E13" s="42">
        <v>3.8024010000000001</v>
      </c>
      <c r="F13" s="42">
        <v>1.2445170000000001</v>
      </c>
      <c r="G13" s="42">
        <v>0.64331199999999999</v>
      </c>
      <c r="H13" s="42">
        <v>1.4844900000000001</v>
      </c>
      <c r="I13" s="42">
        <v>2.6766260000000006</v>
      </c>
      <c r="J13" s="42">
        <v>2.8603399999999999</v>
      </c>
      <c r="K13" s="42">
        <v>2.7938339999999995</v>
      </c>
      <c r="L13" s="42">
        <v>6.9502489999999995</v>
      </c>
      <c r="M13" s="42">
        <v>9.1147899999999993</v>
      </c>
      <c r="N13" s="42">
        <v>11.228134000000001</v>
      </c>
      <c r="O13" s="42">
        <v>192.27356299999997</v>
      </c>
      <c r="P13" s="42">
        <v>253.35924400000002</v>
      </c>
      <c r="Q13" s="42">
        <v>739.83237599999984</v>
      </c>
      <c r="R13" s="42">
        <v>775.40324600000008</v>
      </c>
      <c r="S13" s="42">
        <v>1029.3884849999999</v>
      </c>
      <c r="T13" s="42">
        <v>857.00298299999986</v>
      </c>
      <c r="U13" s="42">
        <v>944.12345900000003</v>
      </c>
      <c r="V13" s="42">
        <v>712.96843699999999</v>
      </c>
      <c r="W13" s="42">
        <v>613.99548499999992</v>
      </c>
      <c r="X13" s="42">
        <v>798.43228799999997</v>
      </c>
      <c r="Y13" s="42">
        <v>1161.932116</v>
      </c>
      <c r="Z13" s="42">
        <v>1333.2459650000001</v>
      </c>
      <c r="AA13" s="42">
        <v>2030.273054</v>
      </c>
      <c r="AB13" s="42">
        <v>2661.5475700000002</v>
      </c>
      <c r="AC13" s="42">
        <v>2926.6776929999996</v>
      </c>
      <c r="AD13" s="42">
        <v>4694.0987919999998</v>
      </c>
      <c r="AE13" s="42">
        <v>4192.4138629999998</v>
      </c>
      <c r="AF13" s="42">
        <v>2130.152705</v>
      </c>
      <c r="AG13" s="42">
        <v>623.49149599999998</v>
      </c>
      <c r="AH13" s="42">
        <v>495.03259800000006</v>
      </c>
      <c r="AI13" s="42">
        <f t="shared" si="0"/>
        <v>29210.761543000001</v>
      </c>
      <c r="AJ13" s="26"/>
      <c r="AK13" s="27"/>
      <c r="AL13" s="28"/>
      <c r="AM13" s="29"/>
      <c r="AN13" s="29"/>
    </row>
    <row r="14" spans="1:40" ht="12" customHeight="1" x14ac:dyDescent="0.25">
      <c r="A14" s="40"/>
      <c r="B14" s="41" t="s">
        <v>12</v>
      </c>
      <c r="C14" s="42">
        <v>1.101675</v>
      </c>
      <c r="D14" s="42">
        <v>2.6920379999999997</v>
      </c>
      <c r="E14" s="42">
        <v>9.1461849999999991</v>
      </c>
      <c r="F14" s="42">
        <v>10.869393999999998</v>
      </c>
      <c r="G14" s="42">
        <v>8.0425050000000002</v>
      </c>
      <c r="H14" s="42">
        <v>11.722832</v>
      </c>
      <c r="I14" s="42">
        <v>23.913529999999998</v>
      </c>
      <c r="J14" s="42">
        <v>31.003936000000003</v>
      </c>
      <c r="K14" s="42">
        <v>59.214115000000007</v>
      </c>
      <c r="L14" s="42">
        <v>125.39789099999999</v>
      </c>
      <c r="M14" s="42">
        <v>155.457402</v>
      </c>
      <c r="N14" s="42">
        <v>194.77108300000003</v>
      </c>
      <c r="O14" s="42">
        <v>353.34479599999997</v>
      </c>
      <c r="P14" s="42">
        <v>439.64172500000001</v>
      </c>
      <c r="Q14" s="42">
        <v>717.20099400000004</v>
      </c>
      <c r="R14" s="42">
        <v>883.77710299999978</v>
      </c>
      <c r="S14" s="42">
        <v>1263.1282570000001</v>
      </c>
      <c r="T14" s="42">
        <v>1054.2209779999998</v>
      </c>
      <c r="U14" s="42">
        <v>943.31807000000015</v>
      </c>
      <c r="V14" s="42">
        <v>562.79949799999997</v>
      </c>
      <c r="W14" s="42">
        <v>766.89179799999977</v>
      </c>
      <c r="X14" s="42">
        <v>603.42993799999988</v>
      </c>
      <c r="Y14" s="42">
        <v>569.71907899999997</v>
      </c>
      <c r="Z14" s="42">
        <v>557.09701500000006</v>
      </c>
      <c r="AA14" s="42">
        <v>684.53780799999993</v>
      </c>
      <c r="AB14" s="42">
        <v>702.94103099999995</v>
      </c>
      <c r="AC14" s="42">
        <v>578.21993800000007</v>
      </c>
      <c r="AD14" s="42">
        <v>651.27298999999994</v>
      </c>
      <c r="AE14" s="42">
        <v>571.38629600000002</v>
      </c>
      <c r="AF14" s="42">
        <v>307.509837</v>
      </c>
      <c r="AG14" s="42">
        <v>217.138544</v>
      </c>
      <c r="AH14" s="42">
        <v>330.87298199999998</v>
      </c>
      <c r="AI14" s="42">
        <f t="shared" si="0"/>
        <v>13391.781262999999</v>
      </c>
      <c r="AJ14" s="26"/>
      <c r="AK14" s="27"/>
      <c r="AL14" s="28"/>
      <c r="AM14" s="29"/>
      <c r="AN14" s="29"/>
    </row>
    <row r="15" spans="1:40" ht="12" customHeight="1" x14ac:dyDescent="0.25">
      <c r="A15" s="40"/>
      <c r="B15" s="41" t="s">
        <v>14</v>
      </c>
      <c r="C15" s="42">
        <v>0.96987899999999994</v>
      </c>
      <c r="D15" s="42">
        <v>1.7096490000000002</v>
      </c>
      <c r="E15" s="42">
        <v>7.4975149999999999</v>
      </c>
      <c r="F15" s="42">
        <v>10.140715999999999</v>
      </c>
      <c r="G15" s="42">
        <v>8.8595959999999998</v>
      </c>
      <c r="H15" s="42">
        <v>23.083609000000003</v>
      </c>
      <c r="I15" s="42">
        <v>25.964537</v>
      </c>
      <c r="J15" s="42">
        <v>36.739820000000002</v>
      </c>
      <c r="K15" s="42">
        <v>64.660956999999996</v>
      </c>
      <c r="L15" s="42">
        <v>143.30466999999999</v>
      </c>
      <c r="M15" s="42">
        <v>241.244844</v>
      </c>
      <c r="N15" s="42">
        <v>235.88557300000002</v>
      </c>
      <c r="O15" s="42">
        <v>368.01973699999996</v>
      </c>
      <c r="P15" s="42">
        <v>455.86609199999998</v>
      </c>
      <c r="Q15" s="42">
        <v>733.66535399999998</v>
      </c>
      <c r="R15" s="42">
        <v>975.80807400000003</v>
      </c>
      <c r="S15" s="42">
        <v>1144.981949</v>
      </c>
      <c r="T15" s="42">
        <v>3763.3095630000003</v>
      </c>
      <c r="U15" s="42">
        <v>3229.6180769999996</v>
      </c>
      <c r="V15" s="42">
        <v>2826.7862210000003</v>
      </c>
      <c r="W15" s="42">
        <v>3320.3369929999999</v>
      </c>
      <c r="X15" s="42">
        <v>2681.3195529999998</v>
      </c>
      <c r="Y15" s="42">
        <v>2512.2498399999999</v>
      </c>
      <c r="Z15" s="42">
        <v>1944.0369020000001</v>
      </c>
      <c r="AA15" s="42">
        <v>1859.1126729999999</v>
      </c>
      <c r="AB15" s="42">
        <v>2430.9664499999999</v>
      </c>
      <c r="AC15" s="42">
        <v>1978.2120990000001</v>
      </c>
      <c r="AD15" s="42">
        <v>2667.1321849999999</v>
      </c>
      <c r="AE15" s="42">
        <v>2422.5403759999999</v>
      </c>
      <c r="AF15" s="42">
        <v>2186.3389779999998</v>
      </c>
      <c r="AG15" s="42">
        <v>2562.9649479999998</v>
      </c>
      <c r="AH15" s="42">
        <v>2710.4349539999998</v>
      </c>
      <c r="AI15" s="42">
        <f t="shared" si="0"/>
        <v>43573.762382999994</v>
      </c>
      <c r="AJ15" s="26"/>
      <c r="AK15" s="27"/>
      <c r="AL15" s="28"/>
      <c r="AM15" s="29"/>
      <c r="AN15" s="29"/>
    </row>
    <row r="16" spans="1:40" ht="12" customHeight="1" x14ac:dyDescent="0.25">
      <c r="A16" s="40"/>
      <c r="B16" s="41" t="s">
        <v>16</v>
      </c>
      <c r="C16" s="42">
        <v>1.2300390000000001</v>
      </c>
      <c r="D16" s="42">
        <v>3.9376290000000003</v>
      </c>
      <c r="E16" s="42">
        <v>15.138741</v>
      </c>
      <c r="F16" s="42">
        <v>29.832032000000002</v>
      </c>
      <c r="G16" s="42">
        <v>40.645992</v>
      </c>
      <c r="H16" s="42">
        <v>69.533182999999994</v>
      </c>
      <c r="I16" s="42">
        <v>55.032790999999996</v>
      </c>
      <c r="J16" s="42">
        <v>88.099592999999999</v>
      </c>
      <c r="K16" s="42">
        <v>101.31073399999998</v>
      </c>
      <c r="L16" s="42">
        <v>140.06767499999998</v>
      </c>
      <c r="M16" s="42">
        <v>181.13149999999999</v>
      </c>
      <c r="N16" s="42">
        <v>136.30148</v>
      </c>
      <c r="O16" s="42">
        <v>147.355018</v>
      </c>
      <c r="P16" s="42">
        <v>159.36291399999999</v>
      </c>
      <c r="Q16" s="42">
        <v>212.63867700000003</v>
      </c>
      <c r="R16" s="42">
        <v>265.48343299999999</v>
      </c>
      <c r="S16" s="42">
        <v>270.18053399999997</v>
      </c>
      <c r="T16" s="42">
        <v>289.97430400000002</v>
      </c>
      <c r="U16" s="42">
        <v>302.829564</v>
      </c>
      <c r="V16" s="42">
        <v>240.453857</v>
      </c>
      <c r="W16" s="42">
        <v>322.136414</v>
      </c>
      <c r="X16" s="42">
        <v>328.09167500000001</v>
      </c>
      <c r="Y16" s="42">
        <v>343.83146499999998</v>
      </c>
      <c r="Z16" s="42">
        <v>387.04449799999998</v>
      </c>
      <c r="AA16" s="42">
        <v>506.55595599999998</v>
      </c>
      <c r="AB16" s="42">
        <v>484.56752399999993</v>
      </c>
      <c r="AC16" s="42">
        <v>445.32744299999996</v>
      </c>
      <c r="AD16" s="42">
        <v>767.07227599999987</v>
      </c>
      <c r="AE16" s="42">
        <v>680.44717100000003</v>
      </c>
      <c r="AF16" s="42">
        <v>397.96697600000005</v>
      </c>
      <c r="AG16" s="42">
        <v>294.87815599999999</v>
      </c>
      <c r="AH16" s="42">
        <v>311.13936699999999</v>
      </c>
      <c r="AI16" s="42">
        <f t="shared" si="0"/>
        <v>8019.5986109999994</v>
      </c>
      <c r="AJ16" s="26"/>
      <c r="AK16" s="27"/>
      <c r="AL16" s="28"/>
      <c r="AM16" s="29"/>
      <c r="AN16" s="29"/>
    </row>
    <row r="17" spans="1:40" ht="12" customHeight="1" x14ac:dyDescent="0.25">
      <c r="A17" s="40"/>
      <c r="B17" s="41" t="s">
        <v>18</v>
      </c>
      <c r="C17" s="42">
        <v>0.13319799999999998</v>
      </c>
      <c r="D17" s="42">
        <v>0.38489099999999998</v>
      </c>
      <c r="E17" s="42">
        <v>0.15898999999999996</v>
      </c>
      <c r="F17" s="42">
        <v>0.92523300000000008</v>
      </c>
      <c r="G17" s="42">
        <v>0.70321299999999998</v>
      </c>
      <c r="H17" s="42">
        <v>2.7748789999999994</v>
      </c>
      <c r="I17" s="42">
        <v>16.294457000000001</v>
      </c>
      <c r="J17" s="42">
        <v>21.488174999999998</v>
      </c>
      <c r="K17" s="42">
        <v>26.843548999999999</v>
      </c>
      <c r="L17" s="42">
        <v>40.4285</v>
      </c>
      <c r="M17" s="42">
        <v>69.618207999999996</v>
      </c>
      <c r="N17" s="42">
        <v>63.236183999999994</v>
      </c>
      <c r="O17" s="42">
        <v>89.648063000000008</v>
      </c>
      <c r="P17" s="42">
        <v>87.842455999999999</v>
      </c>
      <c r="Q17" s="42">
        <v>124.49022400000001</v>
      </c>
      <c r="R17" s="42">
        <v>204.97094799999999</v>
      </c>
      <c r="S17" s="42">
        <v>254.79997600000002</v>
      </c>
      <c r="T17" s="42">
        <v>114.371454</v>
      </c>
      <c r="U17" s="42">
        <v>135.43883700000001</v>
      </c>
      <c r="V17" s="42">
        <v>116.758571</v>
      </c>
      <c r="W17" s="42">
        <v>199.81276499999998</v>
      </c>
      <c r="X17" s="42">
        <v>200.35574599999998</v>
      </c>
      <c r="Y17" s="42">
        <v>222.73702999999998</v>
      </c>
      <c r="Z17" s="42">
        <v>236.06369999999998</v>
      </c>
      <c r="AA17" s="42">
        <v>254.19352599999996</v>
      </c>
      <c r="AB17" s="42">
        <v>230.237382</v>
      </c>
      <c r="AC17" s="42">
        <v>217.88554199999999</v>
      </c>
      <c r="AD17" s="42">
        <v>299.57514500000002</v>
      </c>
      <c r="AE17" s="42">
        <v>412.83715800000004</v>
      </c>
      <c r="AF17" s="42">
        <v>274.03285800000003</v>
      </c>
      <c r="AG17" s="42">
        <v>233.88460300000003</v>
      </c>
      <c r="AH17" s="42">
        <v>511.797821</v>
      </c>
      <c r="AI17" s="42">
        <f t="shared" si="0"/>
        <v>4664.7232819999999</v>
      </c>
      <c r="AJ17" s="26"/>
      <c r="AK17" s="27"/>
      <c r="AL17" s="28"/>
      <c r="AM17" s="29"/>
      <c r="AN17" s="29"/>
    </row>
    <row r="18" spans="1:40" ht="12" customHeight="1" x14ac:dyDescent="0.25">
      <c r="A18" s="40"/>
      <c r="B18" s="41" t="s">
        <v>20</v>
      </c>
      <c r="C18" s="42">
        <v>8.5678979999999996</v>
      </c>
      <c r="D18" s="42">
        <v>6.2400700000000002</v>
      </c>
      <c r="E18" s="42">
        <v>16.486865000000002</v>
      </c>
      <c r="F18" s="42">
        <v>18.291567000000001</v>
      </c>
      <c r="G18" s="42">
        <v>31.939363</v>
      </c>
      <c r="H18" s="42">
        <v>50.500404000000003</v>
      </c>
      <c r="I18" s="42">
        <v>77.374919000000006</v>
      </c>
      <c r="J18" s="42">
        <v>134.756429</v>
      </c>
      <c r="K18" s="42">
        <v>149.99838199999999</v>
      </c>
      <c r="L18" s="42">
        <v>145.282273</v>
      </c>
      <c r="M18" s="42">
        <v>275.81539800000002</v>
      </c>
      <c r="N18" s="42">
        <v>201.328416</v>
      </c>
      <c r="O18" s="42">
        <v>221.28776400000001</v>
      </c>
      <c r="P18" s="42">
        <v>252.78799699999999</v>
      </c>
      <c r="Q18" s="42">
        <v>298.27672899999999</v>
      </c>
      <c r="R18" s="42">
        <v>364.18083999999999</v>
      </c>
      <c r="S18" s="42">
        <v>511.04341499999998</v>
      </c>
      <c r="T18" s="42">
        <v>567.35184700000002</v>
      </c>
      <c r="U18" s="42">
        <v>494.74035500000002</v>
      </c>
      <c r="V18" s="42">
        <v>372.02192300000002</v>
      </c>
      <c r="W18" s="42">
        <v>492.82052800000002</v>
      </c>
      <c r="X18" s="42">
        <v>547.64588100000003</v>
      </c>
      <c r="Y18" s="42">
        <v>571.89022799999998</v>
      </c>
      <c r="Z18" s="42">
        <v>571.72421799999995</v>
      </c>
      <c r="AA18" s="42">
        <v>593.64184299999999</v>
      </c>
      <c r="AB18" s="42">
        <v>607.03513999999996</v>
      </c>
      <c r="AC18" s="42">
        <v>580.38702799999999</v>
      </c>
      <c r="AD18" s="42">
        <v>580.36256700000001</v>
      </c>
      <c r="AE18" s="42">
        <v>602.51012700000001</v>
      </c>
      <c r="AF18" s="42">
        <v>445.29671099999996</v>
      </c>
      <c r="AG18" s="42">
        <v>408.46050100000002</v>
      </c>
      <c r="AH18" s="42">
        <v>607.39491399999997</v>
      </c>
      <c r="AI18" s="42">
        <f t="shared" si="0"/>
        <v>10807.442540000002</v>
      </c>
      <c r="AJ18" s="26"/>
      <c r="AK18" s="27"/>
      <c r="AL18" s="28"/>
      <c r="AM18" s="29"/>
      <c r="AN18" s="29"/>
    </row>
    <row r="19" spans="1:40" ht="12" customHeight="1" x14ac:dyDescent="0.25">
      <c r="A19" s="40"/>
      <c r="B19" s="41" t="s">
        <v>22</v>
      </c>
      <c r="C19" s="42">
        <v>0.18310899999999999</v>
      </c>
      <c r="D19" s="42">
        <v>0.15374100000000002</v>
      </c>
      <c r="E19" s="42">
        <v>0.84591700000000003</v>
      </c>
      <c r="F19" s="42">
        <v>1.0943699999999998</v>
      </c>
      <c r="G19" s="42">
        <v>0.86798299999999995</v>
      </c>
      <c r="H19" s="42">
        <v>1.8709370000000001</v>
      </c>
      <c r="I19" s="42">
        <v>0.61366999999999994</v>
      </c>
      <c r="J19" s="42">
        <v>1.051358</v>
      </c>
      <c r="K19" s="42">
        <v>1.0897919999999999</v>
      </c>
      <c r="L19" s="42">
        <v>1.688366</v>
      </c>
      <c r="M19" s="42">
        <v>1.961462</v>
      </c>
      <c r="N19" s="42">
        <v>3.037185</v>
      </c>
      <c r="O19" s="42">
        <v>1.7812199999999998</v>
      </c>
      <c r="P19" s="42">
        <v>3.1358920000000001</v>
      </c>
      <c r="Q19" s="42">
        <v>3.616832</v>
      </c>
      <c r="R19" s="42">
        <v>3.326784</v>
      </c>
      <c r="S19" s="42">
        <v>5.9884029999999999</v>
      </c>
      <c r="T19" s="42">
        <v>5.9623779999999993</v>
      </c>
      <c r="U19" s="42">
        <v>7.8363809999999994</v>
      </c>
      <c r="V19" s="42">
        <v>7.0902310000000002</v>
      </c>
      <c r="W19" s="42">
        <v>10.793384</v>
      </c>
      <c r="X19" s="42">
        <v>16.344968999999999</v>
      </c>
      <c r="Y19" s="42">
        <v>13.753765999999999</v>
      </c>
      <c r="Z19" s="42">
        <v>9.3571299999999997</v>
      </c>
      <c r="AA19" s="42">
        <v>12.169395</v>
      </c>
      <c r="AB19" s="42">
        <v>16.791558999999999</v>
      </c>
      <c r="AC19" s="42">
        <v>19.755251999999999</v>
      </c>
      <c r="AD19" s="42">
        <v>18.018557000000001</v>
      </c>
      <c r="AE19" s="42">
        <v>16.620065</v>
      </c>
      <c r="AF19" s="42">
        <v>13.704065</v>
      </c>
      <c r="AG19" s="42">
        <v>13.669943000000002</v>
      </c>
      <c r="AH19" s="42">
        <v>18.407360000000001</v>
      </c>
      <c r="AI19" s="42">
        <f t="shared" si="0"/>
        <v>232.58145599999997</v>
      </c>
      <c r="AJ19" s="26"/>
      <c r="AK19" s="27"/>
      <c r="AL19" s="28"/>
      <c r="AM19" s="29"/>
      <c r="AN19" s="29"/>
    </row>
    <row r="20" spans="1:40" ht="12" customHeight="1" x14ac:dyDescent="0.25">
      <c r="A20" s="40"/>
      <c r="B20" s="41" t="s">
        <v>24</v>
      </c>
      <c r="C20" s="42">
        <v>1.745503</v>
      </c>
      <c r="D20" s="42">
        <v>3.1154290000000002</v>
      </c>
      <c r="E20" s="42">
        <v>3.6136010000000001</v>
      </c>
      <c r="F20" s="42">
        <v>6.3210640000000007</v>
      </c>
      <c r="G20" s="42">
        <v>10.782240000000002</v>
      </c>
      <c r="H20" s="42">
        <v>30.83746</v>
      </c>
      <c r="I20" s="42">
        <v>31.763441</v>
      </c>
      <c r="J20" s="42">
        <v>57.788989000000001</v>
      </c>
      <c r="K20" s="42">
        <v>56.210697999999994</v>
      </c>
      <c r="L20" s="42">
        <v>91.299651000000011</v>
      </c>
      <c r="M20" s="42">
        <v>152.73171300000001</v>
      </c>
      <c r="N20" s="42">
        <v>101.559758</v>
      </c>
      <c r="O20" s="42">
        <v>102.12836300000001</v>
      </c>
      <c r="P20" s="42">
        <v>107.491197</v>
      </c>
      <c r="Q20" s="42">
        <v>168.92072300000001</v>
      </c>
      <c r="R20" s="42">
        <v>205.06613100000001</v>
      </c>
      <c r="S20" s="42">
        <v>310.37473899999998</v>
      </c>
      <c r="T20" s="42">
        <v>307.617276</v>
      </c>
      <c r="U20" s="42">
        <v>333.26968700000003</v>
      </c>
      <c r="V20" s="42">
        <v>262.842015</v>
      </c>
      <c r="W20" s="42">
        <v>403.063175</v>
      </c>
      <c r="X20" s="42">
        <v>387.69234300000005</v>
      </c>
      <c r="Y20" s="42">
        <v>459.30847200000005</v>
      </c>
      <c r="Z20" s="42">
        <v>505.56073399999997</v>
      </c>
      <c r="AA20" s="42">
        <v>536.64415700000006</v>
      </c>
      <c r="AB20" s="42">
        <v>532.18278699999996</v>
      </c>
      <c r="AC20" s="42">
        <v>577.03559900000005</v>
      </c>
      <c r="AD20" s="42">
        <v>608.699524</v>
      </c>
      <c r="AE20" s="42">
        <v>638.3256869999999</v>
      </c>
      <c r="AF20" s="42">
        <v>475.99775799999992</v>
      </c>
      <c r="AG20" s="42">
        <v>376.07705199999998</v>
      </c>
      <c r="AH20" s="42">
        <v>522.02641299999993</v>
      </c>
      <c r="AI20" s="42">
        <f t="shared" si="0"/>
        <v>8368.0933789999981</v>
      </c>
      <c r="AJ20" s="26"/>
      <c r="AK20" s="27"/>
      <c r="AL20" s="28"/>
      <c r="AM20" s="29"/>
      <c r="AN20" s="29"/>
    </row>
    <row r="21" spans="1:40" ht="12" customHeight="1" x14ac:dyDescent="0.25">
      <c r="A21" s="40"/>
      <c r="B21" s="41" t="s">
        <v>26</v>
      </c>
      <c r="C21" s="42">
        <v>0</v>
      </c>
      <c r="D21" s="42">
        <v>0</v>
      </c>
      <c r="E21" s="42">
        <v>0</v>
      </c>
      <c r="F21" s="42">
        <v>0</v>
      </c>
      <c r="G21" s="42">
        <v>8.9599999999999992E-3</v>
      </c>
      <c r="H21" s="42">
        <v>1.622E-3</v>
      </c>
      <c r="I21" s="42">
        <v>0</v>
      </c>
      <c r="J21" s="42">
        <v>4.3757999999999998E-2</v>
      </c>
      <c r="K21" s="42">
        <v>0</v>
      </c>
      <c r="L21" s="42">
        <v>4.3131000000000003E-2</v>
      </c>
      <c r="M21" s="42">
        <v>0</v>
      </c>
      <c r="N21" s="42">
        <v>2.9524999999999999E-2</v>
      </c>
      <c r="O21" s="42">
        <v>1.7052000000000001E-2</v>
      </c>
      <c r="P21" s="42">
        <v>8.9673000000000003E-2</v>
      </c>
      <c r="Q21" s="42">
        <v>0.13947000000000001</v>
      </c>
      <c r="R21" s="42">
        <v>0.21232400000000001</v>
      </c>
      <c r="S21" s="42">
        <v>0.87347600000000003</v>
      </c>
      <c r="T21" s="42">
        <v>0.87604300000000002</v>
      </c>
      <c r="U21" s="42">
        <v>0.78717999999999999</v>
      </c>
      <c r="V21" s="42">
        <v>1.129748</v>
      </c>
      <c r="W21" s="42">
        <v>1.5968830000000001</v>
      </c>
      <c r="X21" s="42">
        <v>1.4858070000000001</v>
      </c>
      <c r="Y21" s="42">
        <v>1.7549129999999999</v>
      </c>
      <c r="Z21" s="42">
        <v>2.2718379999999998</v>
      </c>
      <c r="AA21" s="42">
        <v>1.546435</v>
      </c>
      <c r="AB21" s="42">
        <v>2.0919150000000002</v>
      </c>
      <c r="AC21" s="42">
        <v>1.1702049999999999</v>
      </c>
      <c r="AD21" s="42">
        <v>1.260794</v>
      </c>
      <c r="AE21" s="42">
        <v>1.753012</v>
      </c>
      <c r="AF21" s="42">
        <v>1.599594</v>
      </c>
      <c r="AG21" s="42">
        <v>1.412129</v>
      </c>
      <c r="AH21" s="42">
        <v>1.8700080000000001</v>
      </c>
      <c r="AI21" s="42">
        <f t="shared" si="0"/>
        <v>24.065495000000002</v>
      </c>
      <c r="AJ21" s="26"/>
      <c r="AK21" s="27"/>
      <c r="AL21" s="28"/>
      <c r="AM21" s="29"/>
      <c r="AN21" s="29"/>
    </row>
    <row r="22" spans="1:40" ht="12" customHeight="1" x14ac:dyDescent="0.25">
      <c r="A22" s="40"/>
      <c r="B22" s="41" t="s">
        <v>28</v>
      </c>
      <c r="C22" s="42">
        <v>1.4899119999999999</v>
      </c>
      <c r="D22" s="42">
        <v>1.5994200000000001</v>
      </c>
      <c r="E22" s="42">
        <v>0.72773100000000002</v>
      </c>
      <c r="F22" s="42">
        <v>1.1554359999999999</v>
      </c>
      <c r="G22" s="42">
        <v>1.2383900000000001</v>
      </c>
      <c r="H22" s="42">
        <v>2.8121070000000001</v>
      </c>
      <c r="I22" s="42">
        <v>3.2107420000000002</v>
      </c>
      <c r="J22" s="42">
        <v>5.8896449999999998</v>
      </c>
      <c r="K22" s="42">
        <v>8.7647139999999997</v>
      </c>
      <c r="L22" s="42">
        <v>10.072442000000001</v>
      </c>
      <c r="M22" s="42">
        <v>15.666130000000001</v>
      </c>
      <c r="N22" s="42">
        <v>10.832255</v>
      </c>
      <c r="O22" s="42">
        <v>14.041391000000001</v>
      </c>
      <c r="P22" s="42">
        <v>31.064070000000001</v>
      </c>
      <c r="Q22" s="42">
        <v>51.499968000000003</v>
      </c>
      <c r="R22" s="42">
        <v>58.292344999999997</v>
      </c>
      <c r="S22" s="42">
        <v>105.316226</v>
      </c>
      <c r="T22" s="42">
        <v>86.662555999999995</v>
      </c>
      <c r="U22" s="42">
        <v>100.28731500000001</v>
      </c>
      <c r="V22" s="42">
        <v>83.897694000000001</v>
      </c>
      <c r="W22" s="42">
        <v>205.06736100000001</v>
      </c>
      <c r="X22" s="42">
        <v>224.634063</v>
      </c>
      <c r="Y22" s="42">
        <v>224.72738200000001</v>
      </c>
      <c r="Z22" s="42">
        <v>220.08414300000001</v>
      </c>
      <c r="AA22" s="42">
        <v>235.10861399999999</v>
      </c>
      <c r="AB22" s="42">
        <v>223.27057400000001</v>
      </c>
      <c r="AC22" s="42">
        <v>203.04503</v>
      </c>
      <c r="AD22" s="42">
        <v>227.50440700000001</v>
      </c>
      <c r="AE22" s="42">
        <v>251.04146400000002</v>
      </c>
      <c r="AF22" s="42">
        <v>169.636347</v>
      </c>
      <c r="AG22" s="42">
        <v>149.03364500000001</v>
      </c>
      <c r="AH22" s="42">
        <v>227.80495099999999</v>
      </c>
      <c r="AI22" s="42">
        <f t="shared" si="0"/>
        <v>3155.4784700000005</v>
      </c>
      <c r="AJ22" s="26"/>
      <c r="AK22" s="27"/>
      <c r="AL22" s="28"/>
      <c r="AM22" s="29"/>
      <c r="AN22" s="29"/>
    </row>
    <row r="23" spans="1:40" ht="12" customHeight="1" x14ac:dyDescent="0.25">
      <c r="A23" s="40"/>
      <c r="B23" s="41" t="s">
        <v>30</v>
      </c>
      <c r="C23" s="42">
        <v>1.5317720000000001</v>
      </c>
      <c r="D23" s="42">
        <v>1.59436</v>
      </c>
      <c r="E23" s="42">
        <v>1.368209</v>
      </c>
      <c r="F23" s="42">
        <v>1.1578810000000002</v>
      </c>
      <c r="G23" s="42">
        <v>1.6829289999999999</v>
      </c>
      <c r="H23" s="42">
        <v>1.7004129999999997</v>
      </c>
      <c r="I23" s="42">
        <v>0.89616699999999994</v>
      </c>
      <c r="J23" s="42">
        <v>1.323488</v>
      </c>
      <c r="K23" s="42">
        <v>1.444957</v>
      </c>
      <c r="L23" s="42">
        <v>1.244111</v>
      </c>
      <c r="M23" s="42">
        <v>1.5062419999999999</v>
      </c>
      <c r="N23" s="42">
        <v>1.3965339999999997</v>
      </c>
      <c r="O23" s="42">
        <v>4.5633460000000001</v>
      </c>
      <c r="P23" s="42">
        <v>9.4961539999999989</v>
      </c>
      <c r="Q23" s="42">
        <v>8.7369950000000003</v>
      </c>
      <c r="R23" s="42">
        <v>9.253603</v>
      </c>
      <c r="S23" s="42">
        <v>11.361371000000002</v>
      </c>
      <c r="T23" s="42">
        <v>10.044233999999999</v>
      </c>
      <c r="U23" s="42">
        <v>17.957199000000003</v>
      </c>
      <c r="V23" s="42">
        <v>14.910780999999998</v>
      </c>
      <c r="W23" s="42">
        <v>17.243565</v>
      </c>
      <c r="X23" s="42">
        <v>21.502305000000003</v>
      </c>
      <c r="Y23" s="42">
        <v>17.017597000000002</v>
      </c>
      <c r="Z23" s="42">
        <v>14.733651000000002</v>
      </c>
      <c r="AA23" s="42">
        <v>16.401516000000004</v>
      </c>
      <c r="AB23" s="42">
        <v>12.814123999999996</v>
      </c>
      <c r="AC23" s="42">
        <v>11.506195999999999</v>
      </c>
      <c r="AD23" s="42">
        <v>12.721708</v>
      </c>
      <c r="AE23" s="42">
        <v>15.119361000000001</v>
      </c>
      <c r="AF23" s="42">
        <v>15.377521</v>
      </c>
      <c r="AG23" s="42">
        <v>12.963698000000001</v>
      </c>
      <c r="AH23" s="42">
        <v>11.924492000000001</v>
      </c>
      <c r="AI23" s="42">
        <f t="shared" si="0"/>
        <v>282.49648000000002</v>
      </c>
      <c r="AJ23" s="26"/>
      <c r="AK23" s="27"/>
      <c r="AL23" s="28"/>
      <c r="AM23" s="29"/>
      <c r="AN23" s="29"/>
    </row>
    <row r="24" spans="1:40" ht="12" customHeight="1" x14ac:dyDescent="0.25">
      <c r="A24" s="40"/>
      <c r="B24" s="41" t="s">
        <v>32</v>
      </c>
      <c r="C24" s="42">
        <v>0.39239499999999999</v>
      </c>
      <c r="D24" s="42">
        <v>0.62376300000000007</v>
      </c>
      <c r="E24" s="42">
        <v>1.7953940000000002</v>
      </c>
      <c r="F24" s="42">
        <v>2.1664499999999998</v>
      </c>
      <c r="G24" s="42">
        <v>16.678984000000003</v>
      </c>
      <c r="H24" s="42">
        <v>34.665660000000003</v>
      </c>
      <c r="I24" s="42">
        <v>153.07986199999996</v>
      </c>
      <c r="J24" s="42">
        <v>218.26331400000001</v>
      </c>
      <c r="K24" s="42">
        <v>400.25137000000001</v>
      </c>
      <c r="L24" s="42">
        <v>587.05236699999989</v>
      </c>
      <c r="M24" s="42">
        <v>642.16000300000019</v>
      </c>
      <c r="N24" s="42">
        <v>527.8980029999999</v>
      </c>
      <c r="O24" s="42">
        <v>628.01368000000014</v>
      </c>
      <c r="P24" s="42">
        <v>720.40627899999993</v>
      </c>
      <c r="Q24" s="42">
        <v>1171.034699</v>
      </c>
      <c r="R24" s="42">
        <v>1586.702088</v>
      </c>
      <c r="S24" s="42">
        <v>1898.4680899999998</v>
      </c>
      <c r="T24" s="42">
        <v>1888.3904990000001</v>
      </c>
      <c r="U24" s="42">
        <v>1621.354636</v>
      </c>
      <c r="V24" s="42">
        <v>1412.0733660000001</v>
      </c>
      <c r="W24" s="42">
        <v>2457.135432</v>
      </c>
      <c r="X24" s="42">
        <v>2899.8278570000002</v>
      </c>
      <c r="Y24" s="42">
        <v>2640.8881739999997</v>
      </c>
      <c r="Z24" s="42">
        <v>2850.6177149999999</v>
      </c>
      <c r="AA24" s="42">
        <v>2788.1571570000001</v>
      </c>
      <c r="AB24" s="42">
        <v>2958.3871480000003</v>
      </c>
      <c r="AC24" s="42">
        <v>3233.9650850000003</v>
      </c>
      <c r="AD24" s="42">
        <v>3953.0725689999995</v>
      </c>
      <c r="AE24" s="42">
        <v>4312.7994920000001</v>
      </c>
      <c r="AF24" s="42">
        <v>2416.2670270000003</v>
      </c>
      <c r="AG24" s="42">
        <v>2462.9686420000003</v>
      </c>
      <c r="AH24" s="42">
        <v>3106.0655830000001</v>
      </c>
      <c r="AI24" s="42">
        <f t="shared" si="0"/>
        <v>49591.622783000006</v>
      </c>
      <c r="AJ24" s="26"/>
      <c r="AK24" s="27"/>
      <c r="AL24" s="28"/>
      <c r="AM24" s="29"/>
      <c r="AN24" s="29"/>
    </row>
    <row r="25" spans="1:40" ht="12" customHeight="1" x14ac:dyDescent="0.25">
      <c r="A25" s="40"/>
      <c r="B25" s="41" t="s">
        <v>34</v>
      </c>
      <c r="C25" s="42">
        <v>0.160389</v>
      </c>
      <c r="D25" s="42">
        <v>0.32213000000000003</v>
      </c>
      <c r="E25" s="42">
        <v>0.59138000000000013</v>
      </c>
      <c r="F25" s="42">
        <v>2.8435419999999998</v>
      </c>
      <c r="G25" s="42">
        <v>5.1589939999999999</v>
      </c>
      <c r="H25" s="42">
        <v>28.250290999999997</v>
      </c>
      <c r="I25" s="42">
        <v>46.640430999999992</v>
      </c>
      <c r="J25" s="42">
        <v>76.162769999999995</v>
      </c>
      <c r="K25" s="42">
        <v>67.666707000000002</v>
      </c>
      <c r="L25" s="42">
        <v>75.912641000000008</v>
      </c>
      <c r="M25" s="42">
        <v>99.689296999999982</v>
      </c>
      <c r="N25" s="42">
        <v>77.798826000000005</v>
      </c>
      <c r="O25" s="42">
        <v>99.685046</v>
      </c>
      <c r="P25" s="42">
        <v>122.27857800000001</v>
      </c>
      <c r="Q25" s="42">
        <v>170.19923900000001</v>
      </c>
      <c r="R25" s="42">
        <v>231.24312900000001</v>
      </c>
      <c r="S25" s="42">
        <v>275.55427900000001</v>
      </c>
      <c r="T25" s="42">
        <v>103.832545</v>
      </c>
      <c r="U25" s="42">
        <v>99.770722000000006</v>
      </c>
      <c r="V25" s="42">
        <v>75.686753999999993</v>
      </c>
      <c r="W25" s="42">
        <v>135.87798899999999</v>
      </c>
      <c r="X25" s="42">
        <v>124.38741499999999</v>
      </c>
      <c r="Y25" s="42">
        <v>120.98782400000002</v>
      </c>
      <c r="Z25" s="42">
        <v>143.85792000000001</v>
      </c>
      <c r="AA25" s="42">
        <v>189.635876</v>
      </c>
      <c r="AB25" s="42">
        <v>284.09585999999996</v>
      </c>
      <c r="AC25" s="42">
        <v>428.36064599999997</v>
      </c>
      <c r="AD25" s="42">
        <v>1403.1908920000001</v>
      </c>
      <c r="AE25" s="42">
        <v>2275.1050139999998</v>
      </c>
      <c r="AF25" s="42">
        <v>1632.9269100000001</v>
      </c>
      <c r="AG25" s="42">
        <v>1030.870412</v>
      </c>
      <c r="AH25" s="42">
        <v>569.47804399999995</v>
      </c>
      <c r="AI25" s="42">
        <f t="shared" si="0"/>
        <v>9998.2224920000008</v>
      </c>
      <c r="AJ25" s="26"/>
      <c r="AK25" s="27"/>
      <c r="AL25" s="28"/>
      <c r="AM25" s="29"/>
      <c r="AN25" s="29"/>
    </row>
    <row r="26" spans="1:40" ht="12" customHeight="1" x14ac:dyDescent="0.25">
      <c r="A26" s="40"/>
      <c r="B26" s="41" t="s">
        <v>36</v>
      </c>
      <c r="C26" s="42">
        <v>6.1879720000000002</v>
      </c>
      <c r="D26" s="42">
        <v>29.303857999999998</v>
      </c>
      <c r="E26" s="42">
        <v>98.072913000000014</v>
      </c>
      <c r="F26" s="42">
        <v>185.18494200000004</v>
      </c>
      <c r="G26" s="42">
        <v>321.47080399999999</v>
      </c>
      <c r="H26" s="42">
        <v>551.88417499999991</v>
      </c>
      <c r="I26" s="42">
        <v>1241.1458420000001</v>
      </c>
      <c r="J26" s="42">
        <v>1551.9384770000001</v>
      </c>
      <c r="K26" s="42">
        <v>1817.9289489999999</v>
      </c>
      <c r="L26" s="42">
        <v>2436.5343980000002</v>
      </c>
      <c r="M26" s="42">
        <v>2979.6857300000006</v>
      </c>
      <c r="N26" s="42">
        <v>3446.3928020000003</v>
      </c>
      <c r="O26" s="42">
        <v>5370.2189790000002</v>
      </c>
      <c r="P26" s="42">
        <v>9245.5568140000014</v>
      </c>
      <c r="Q26" s="42">
        <v>15247.902096000002</v>
      </c>
      <c r="R26" s="42">
        <v>19476.256012999995</v>
      </c>
      <c r="S26" s="42">
        <v>24292.152940999997</v>
      </c>
      <c r="T26" s="42">
        <v>27699.840109999997</v>
      </c>
      <c r="U26" s="42">
        <v>28380.820251000001</v>
      </c>
      <c r="V26" s="42">
        <v>30635.239133000003</v>
      </c>
      <c r="W26" s="42">
        <v>41966.968136999996</v>
      </c>
      <c r="X26" s="42">
        <v>48917.948089000005</v>
      </c>
      <c r="Y26" s="42">
        <v>50351.772763999987</v>
      </c>
      <c r="Z26" s="42">
        <v>45646.426102999983</v>
      </c>
      <c r="AA26" s="42">
        <v>48863.200915000001</v>
      </c>
      <c r="AB26" s="42">
        <v>47357.066877000005</v>
      </c>
      <c r="AC26" s="42">
        <v>42924.540243000003</v>
      </c>
      <c r="AD26" s="42">
        <v>48984.402209</v>
      </c>
      <c r="AE26" s="42">
        <v>51926.474395999998</v>
      </c>
      <c r="AF26" s="42">
        <v>40656.905535999998</v>
      </c>
      <c r="AG26" s="42">
        <v>50394.885762000005</v>
      </c>
      <c r="AH26" s="42">
        <v>59104.369716000008</v>
      </c>
      <c r="AI26" s="42">
        <f t="shared" si="0"/>
        <v>752108.67794600001</v>
      </c>
      <c r="AJ26" s="26"/>
      <c r="AK26" s="27"/>
      <c r="AL26" s="28"/>
      <c r="AM26" s="29"/>
      <c r="AN26" s="29"/>
    </row>
    <row r="27" spans="1:40" ht="12" customHeight="1" x14ac:dyDescent="0.25">
      <c r="A27" s="40"/>
      <c r="B27" s="41" t="s">
        <v>38</v>
      </c>
      <c r="C27" s="42">
        <v>3.1016999999999999E-2</v>
      </c>
      <c r="D27" s="42">
        <v>6.0267000000000001E-2</v>
      </c>
      <c r="E27" s="42">
        <v>0.23530800000000002</v>
      </c>
      <c r="F27" s="42">
        <v>0.321797</v>
      </c>
      <c r="G27" s="42">
        <v>0.23024600000000001</v>
      </c>
      <c r="H27" s="42">
        <v>0.246114</v>
      </c>
      <c r="I27" s="42">
        <v>1.3592220000000002</v>
      </c>
      <c r="J27" s="42">
        <v>0.77580000000000005</v>
      </c>
      <c r="K27" s="42">
        <v>0.10366300000000001</v>
      </c>
      <c r="L27" s="42">
        <v>0.57866099999999998</v>
      </c>
      <c r="M27" s="42">
        <v>1.2687529999999998</v>
      </c>
      <c r="N27" s="42">
        <v>2.4518720000000003</v>
      </c>
      <c r="O27" s="42">
        <v>1.3101100000000001</v>
      </c>
      <c r="P27" s="42">
        <v>0.464673</v>
      </c>
      <c r="Q27" s="42">
        <v>1.004715</v>
      </c>
      <c r="R27" s="42">
        <v>2.5451320000000002</v>
      </c>
      <c r="S27" s="42">
        <v>1.6807699999999999</v>
      </c>
      <c r="T27" s="42">
        <v>0.57457800000000003</v>
      </c>
      <c r="U27" s="42">
        <v>0.94087799999999999</v>
      </c>
      <c r="V27" s="42">
        <v>1.4272529999999999</v>
      </c>
      <c r="W27" s="42">
        <v>0.45380699999999996</v>
      </c>
      <c r="X27" s="42">
        <v>0.86653599999999997</v>
      </c>
      <c r="Y27" s="42">
        <v>0.66681400000000002</v>
      </c>
      <c r="Z27" s="42">
        <v>0.21812799999999999</v>
      </c>
      <c r="AA27" s="42">
        <v>1.0530859999999997</v>
      </c>
      <c r="AB27" s="42">
        <v>2.0592159999999997</v>
      </c>
      <c r="AC27" s="42">
        <v>4.0656509999999999</v>
      </c>
      <c r="AD27" s="42">
        <v>7.2192660000000002</v>
      </c>
      <c r="AE27" s="42">
        <v>3.1706539999999999</v>
      </c>
      <c r="AF27" s="42">
        <v>0.87805899999999992</v>
      </c>
      <c r="AG27" s="42">
        <v>0.78907500000000008</v>
      </c>
      <c r="AH27" s="42">
        <v>1.2663999999999997</v>
      </c>
      <c r="AI27" s="42">
        <f t="shared" si="0"/>
        <v>40.317520999999992</v>
      </c>
      <c r="AJ27" s="26"/>
      <c r="AK27" s="27"/>
      <c r="AL27" s="28"/>
      <c r="AM27" s="29"/>
      <c r="AN27" s="29"/>
    </row>
    <row r="28" spans="1:40" ht="12" customHeight="1" x14ac:dyDescent="0.25">
      <c r="A28" s="40"/>
      <c r="B28" s="41" t="s">
        <v>40</v>
      </c>
      <c r="C28" s="42">
        <v>0</v>
      </c>
      <c r="D28" s="42">
        <v>0</v>
      </c>
      <c r="E28" s="42">
        <v>0</v>
      </c>
      <c r="F28" s="42">
        <v>4.2636539999999998</v>
      </c>
      <c r="G28" s="42">
        <v>1.5695129999999999</v>
      </c>
      <c r="H28" s="42">
        <v>6.004486</v>
      </c>
      <c r="I28" s="42">
        <v>17.936077999999998</v>
      </c>
      <c r="J28" s="42">
        <v>22.564581</v>
      </c>
      <c r="K28" s="42">
        <v>8.5381129999999992</v>
      </c>
      <c r="L28" s="42">
        <v>17.368510000000001</v>
      </c>
      <c r="M28" s="42">
        <v>26.118333</v>
      </c>
      <c r="N28" s="42">
        <v>34.951476</v>
      </c>
      <c r="O28" s="42">
        <v>11.648339</v>
      </c>
      <c r="P28" s="42">
        <v>11.44028</v>
      </c>
      <c r="Q28" s="42">
        <v>24.011144000000002</v>
      </c>
      <c r="R28" s="42">
        <v>39.196385999999997</v>
      </c>
      <c r="S28" s="42">
        <v>53.806691999999998</v>
      </c>
      <c r="T28" s="42">
        <v>43.551772</v>
      </c>
      <c r="U28" s="42">
        <v>62.372358000000006</v>
      </c>
      <c r="V28" s="42">
        <v>51.653226000000004</v>
      </c>
      <c r="W28" s="42">
        <v>69.104393000000002</v>
      </c>
      <c r="X28" s="42">
        <v>72.929304999999999</v>
      </c>
      <c r="Y28" s="42">
        <v>98.734689000000003</v>
      </c>
      <c r="Z28" s="42">
        <v>138.90926200000001</v>
      </c>
      <c r="AA28" s="42">
        <v>168.82539299999999</v>
      </c>
      <c r="AB28" s="42">
        <v>189.69895700000001</v>
      </c>
      <c r="AC28" s="42">
        <v>172.77983599999999</v>
      </c>
      <c r="AD28" s="42">
        <v>233.17167599999999</v>
      </c>
      <c r="AE28" s="42">
        <v>210.79294100000001</v>
      </c>
      <c r="AF28" s="42">
        <v>97.902234000000007</v>
      </c>
      <c r="AG28" s="42">
        <v>89.181218999999999</v>
      </c>
      <c r="AH28" s="42">
        <v>89.677301999999997</v>
      </c>
      <c r="AI28" s="42">
        <f t="shared" si="0"/>
        <v>2068.7021479999999</v>
      </c>
      <c r="AJ28" s="26"/>
      <c r="AK28" s="27"/>
      <c r="AL28" s="28"/>
      <c r="AM28" s="29"/>
      <c r="AN28" s="29"/>
    </row>
    <row r="29" spans="1:40" ht="12" customHeight="1" x14ac:dyDescent="0.25">
      <c r="A29" s="40"/>
      <c r="B29" s="41" t="s">
        <v>42</v>
      </c>
      <c r="C29" s="42">
        <v>9.3619579999999996</v>
      </c>
      <c r="D29" s="42">
        <v>13.357432999999997</v>
      </c>
      <c r="E29" s="42">
        <v>19.302068000000002</v>
      </c>
      <c r="F29" s="42">
        <v>30.962012999999999</v>
      </c>
      <c r="G29" s="42">
        <v>55.130831999999998</v>
      </c>
      <c r="H29" s="42">
        <v>78.697446000000028</v>
      </c>
      <c r="I29" s="42">
        <v>89.41626500000001</v>
      </c>
      <c r="J29" s="42">
        <v>136.82329000000001</v>
      </c>
      <c r="K29" s="42">
        <v>163.821271</v>
      </c>
      <c r="L29" s="42">
        <v>195.50568799999999</v>
      </c>
      <c r="M29" s="42">
        <v>275.07699699999995</v>
      </c>
      <c r="N29" s="42">
        <v>350.68066900000002</v>
      </c>
      <c r="O29" s="42">
        <v>377.45487900000006</v>
      </c>
      <c r="P29" s="42">
        <v>444.94326199999995</v>
      </c>
      <c r="Q29" s="42">
        <v>565.66329199999996</v>
      </c>
      <c r="R29" s="42">
        <v>639.24284</v>
      </c>
      <c r="S29" s="42">
        <v>824.41379399999994</v>
      </c>
      <c r="T29" s="42">
        <v>976.83372200000008</v>
      </c>
      <c r="U29" s="42">
        <v>1012.1339120000002</v>
      </c>
      <c r="V29" s="42">
        <v>890.49747499999967</v>
      </c>
      <c r="W29" s="42">
        <v>1202.7256699999998</v>
      </c>
      <c r="X29" s="42">
        <v>1384.8212229999995</v>
      </c>
      <c r="Y29" s="42">
        <v>1493.5575839999995</v>
      </c>
      <c r="Z29" s="42">
        <v>1563.1516949999996</v>
      </c>
      <c r="AA29" s="42">
        <v>1720.4347430000003</v>
      </c>
      <c r="AB29" s="42">
        <v>1689.557685</v>
      </c>
      <c r="AC29" s="42">
        <v>1739.4779409999996</v>
      </c>
      <c r="AD29" s="42">
        <v>1858.1018040000004</v>
      </c>
      <c r="AE29" s="42">
        <v>2045.1602350000005</v>
      </c>
      <c r="AF29" s="42">
        <v>1916.8484930000004</v>
      </c>
      <c r="AG29" s="42">
        <v>1715.1518869999995</v>
      </c>
      <c r="AH29" s="42">
        <v>2411.4731139999999</v>
      </c>
      <c r="AI29" s="42">
        <f t="shared" si="0"/>
        <v>27889.781180000002</v>
      </c>
      <c r="AJ29" s="26"/>
      <c r="AK29" s="27"/>
      <c r="AL29" s="28"/>
      <c r="AM29" s="29"/>
      <c r="AN29" s="29"/>
    </row>
    <row r="30" spans="1:40" ht="12" customHeight="1" x14ac:dyDescent="0.25">
      <c r="A30" s="40"/>
      <c r="B30" s="41" t="s">
        <v>44</v>
      </c>
      <c r="C30" s="42">
        <v>20.549070000000004</v>
      </c>
      <c r="D30" s="42">
        <v>21.878982000000001</v>
      </c>
      <c r="E30" s="42">
        <v>30.647528999999999</v>
      </c>
      <c r="F30" s="42">
        <v>69.350493</v>
      </c>
      <c r="G30" s="42">
        <v>92.16956900000001</v>
      </c>
      <c r="H30" s="42">
        <v>143.78363299999998</v>
      </c>
      <c r="I30" s="42">
        <v>177.33739599999993</v>
      </c>
      <c r="J30" s="42">
        <v>277.19104900000019</v>
      </c>
      <c r="K30" s="42">
        <v>277.94872400000014</v>
      </c>
      <c r="L30" s="42">
        <v>307.80523799999986</v>
      </c>
      <c r="M30" s="42">
        <v>513.46216500000003</v>
      </c>
      <c r="N30" s="42">
        <v>374.63728900000001</v>
      </c>
      <c r="O30" s="42">
        <v>407.39391300000011</v>
      </c>
      <c r="P30" s="42">
        <v>309.84363899999994</v>
      </c>
      <c r="Q30" s="42">
        <v>292.50493899999998</v>
      </c>
      <c r="R30" s="42">
        <v>225.92811200000003</v>
      </c>
      <c r="S30" s="42">
        <v>194.86716100000001</v>
      </c>
      <c r="T30" s="42">
        <v>364.47785500000009</v>
      </c>
      <c r="U30" s="42">
        <v>429.27793599999995</v>
      </c>
      <c r="V30" s="42">
        <v>331.44708500000002</v>
      </c>
      <c r="W30" s="42">
        <v>498.55964</v>
      </c>
      <c r="X30" s="42">
        <v>439.27227399999998</v>
      </c>
      <c r="Y30" s="42">
        <v>458.21142100000009</v>
      </c>
      <c r="Z30" s="42">
        <v>624.27070999999989</v>
      </c>
      <c r="AA30" s="42">
        <v>655.33967299999995</v>
      </c>
      <c r="AB30" s="42">
        <v>598.48172099999999</v>
      </c>
      <c r="AC30" s="42">
        <v>636.4398819999999</v>
      </c>
      <c r="AD30" s="42">
        <v>631.37766399999998</v>
      </c>
      <c r="AE30" s="42">
        <v>634.26763700000004</v>
      </c>
      <c r="AF30" s="42">
        <v>532.72124700000006</v>
      </c>
      <c r="AG30" s="42">
        <v>454.89242599999989</v>
      </c>
      <c r="AH30" s="42">
        <v>505.87560400000001</v>
      </c>
      <c r="AI30" s="42">
        <f t="shared" si="0"/>
        <v>11532.211676000001</v>
      </c>
      <c r="AJ30" s="26"/>
      <c r="AK30" s="27"/>
      <c r="AL30" s="28"/>
      <c r="AM30" s="29"/>
      <c r="AN30" s="29"/>
    </row>
    <row r="31" spans="1:40" ht="12" customHeight="1" x14ac:dyDescent="0.25">
      <c r="A31" s="40"/>
      <c r="B31" s="41" t="s">
        <v>46</v>
      </c>
      <c r="C31" s="42">
        <v>2.4007409999999996</v>
      </c>
      <c r="D31" s="42">
        <v>2.3243269999999998</v>
      </c>
      <c r="E31" s="42">
        <v>2.3456890000000001</v>
      </c>
      <c r="F31" s="42">
        <v>5.6236120000000005</v>
      </c>
      <c r="G31" s="42">
        <v>7.5096609999999977</v>
      </c>
      <c r="H31" s="42">
        <v>22.426157</v>
      </c>
      <c r="I31" s="42">
        <v>69.471316000000002</v>
      </c>
      <c r="J31" s="42">
        <v>78.814306999999985</v>
      </c>
      <c r="K31" s="42">
        <v>71.886976000000004</v>
      </c>
      <c r="L31" s="42">
        <v>97.999646000000027</v>
      </c>
      <c r="M31" s="42">
        <v>93.656377000000006</v>
      </c>
      <c r="N31" s="42">
        <v>107.046634</v>
      </c>
      <c r="O31" s="42">
        <v>125.97615100000002</v>
      </c>
      <c r="P31" s="42">
        <v>133.90141799999998</v>
      </c>
      <c r="Q31" s="42">
        <v>161.61102299999999</v>
      </c>
      <c r="R31" s="42">
        <v>198.66989699999996</v>
      </c>
      <c r="S31" s="42">
        <v>337.90822200000008</v>
      </c>
      <c r="T31" s="42">
        <v>454.30370900000003</v>
      </c>
      <c r="U31" s="42">
        <v>640.5355790000001</v>
      </c>
      <c r="V31" s="42">
        <v>747.17807800000003</v>
      </c>
      <c r="W31" s="42">
        <v>1027.3878010000001</v>
      </c>
      <c r="X31" s="42">
        <v>1148.3906459999998</v>
      </c>
      <c r="Y31" s="42">
        <v>1268.9015529999999</v>
      </c>
      <c r="Z31" s="42">
        <v>1416.0688929999997</v>
      </c>
      <c r="AA31" s="42">
        <v>1546.7981579999998</v>
      </c>
      <c r="AB31" s="42">
        <v>1729.0861670000006</v>
      </c>
      <c r="AC31" s="42">
        <v>1889.7458540000002</v>
      </c>
      <c r="AD31" s="42">
        <v>1826.075114</v>
      </c>
      <c r="AE31" s="42">
        <v>1863.1051279999999</v>
      </c>
      <c r="AF31" s="42">
        <v>1551.41002</v>
      </c>
      <c r="AG31" s="42">
        <v>1814.2794129999997</v>
      </c>
      <c r="AH31" s="42">
        <v>1838.2809809999999</v>
      </c>
      <c r="AI31" s="42">
        <f t="shared" si="0"/>
        <v>22281.119247999999</v>
      </c>
      <c r="AJ31" s="26"/>
      <c r="AK31" s="27"/>
      <c r="AL31" s="28"/>
      <c r="AM31" s="29"/>
      <c r="AN31" s="29"/>
    </row>
    <row r="32" spans="1:40" ht="12" customHeight="1" x14ac:dyDescent="0.25">
      <c r="A32" s="40"/>
      <c r="B32" s="41" t="s">
        <v>48</v>
      </c>
      <c r="C32" s="42">
        <v>29.201251000000003</v>
      </c>
      <c r="D32" s="42">
        <v>39.590356</v>
      </c>
      <c r="E32" s="42">
        <v>59.358052999999984</v>
      </c>
      <c r="F32" s="42">
        <v>77.194895999999986</v>
      </c>
      <c r="G32" s="42">
        <v>97.554588999999979</v>
      </c>
      <c r="H32" s="42">
        <v>102.08462099999998</v>
      </c>
      <c r="I32" s="42">
        <v>102.99983900000004</v>
      </c>
      <c r="J32" s="42">
        <v>137.45801399999993</v>
      </c>
      <c r="K32" s="42">
        <v>144.68068499999993</v>
      </c>
      <c r="L32" s="42">
        <v>155.00560200000001</v>
      </c>
      <c r="M32" s="42">
        <v>150.91889100000003</v>
      </c>
      <c r="N32" s="42">
        <v>122.99019399999996</v>
      </c>
      <c r="O32" s="42">
        <v>135.91996000000003</v>
      </c>
      <c r="P32" s="42">
        <v>161.15256399999998</v>
      </c>
      <c r="Q32" s="42">
        <v>179.96811500000001</v>
      </c>
      <c r="R32" s="42">
        <v>162.63187199999993</v>
      </c>
      <c r="S32" s="42">
        <v>178.32083800000001</v>
      </c>
      <c r="T32" s="42">
        <v>195.94396499999999</v>
      </c>
      <c r="U32" s="42">
        <v>205.55896900000005</v>
      </c>
      <c r="V32" s="42">
        <v>168.77067599999998</v>
      </c>
      <c r="W32" s="42">
        <v>212.97154899999992</v>
      </c>
      <c r="X32" s="42">
        <v>255.51785599999999</v>
      </c>
      <c r="Y32" s="42">
        <v>306.63614199999995</v>
      </c>
      <c r="Z32" s="42">
        <v>259.86224500000003</v>
      </c>
      <c r="AA32" s="42">
        <v>395.49029199999995</v>
      </c>
      <c r="AB32" s="42">
        <v>686.14687599999968</v>
      </c>
      <c r="AC32" s="42">
        <v>375.88830200000001</v>
      </c>
      <c r="AD32" s="42">
        <v>313.74043699999987</v>
      </c>
      <c r="AE32" s="42">
        <v>237.71902300000002</v>
      </c>
      <c r="AF32" s="42">
        <v>195.33754399999992</v>
      </c>
      <c r="AG32" s="42">
        <v>165.25224000000003</v>
      </c>
      <c r="AH32" s="42">
        <v>228.03105799999997</v>
      </c>
      <c r="AI32" s="42">
        <f t="shared" si="0"/>
        <v>6239.8975139999975</v>
      </c>
      <c r="AJ32" s="26"/>
      <c r="AK32" s="27"/>
      <c r="AL32" s="28"/>
      <c r="AM32" s="29"/>
      <c r="AN32" s="29"/>
    </row>
    <row r="33" spans="1:40" ht="12" customHeight="1" x14ac:dyDescent="0.25">
      <c r="A33" s="40"/>
      <c r="B33" s="41" t="s">
        <v>50</v>
      </c>
      <c r="C33" s="42">
        <v>0.133822</v>
      </c>
      <c r="D33" s="42">
        <v>0.45585100000000001</v>
      </c>
      <c r="E33" s="42">
        <v>0.81244399999999994</v>
      </c>
      <c r="F33" s="42">
        <v>1.239379</v>
      </c>
      <c r="G33" s="42">
        <v>2.276583</v>
      </c>
      <c r="H33" s="42">
        <v>1.576962</v>
      </c>
      <c r="I33" s="42">
        <v>0.903918</v>
      </c>
      <c r="J33" s="42">
        <v>1.188113</v>
      </c>
      <c r="K33" s="42">
        <v>1.4238519999999999</v>
      </c>
      <c r="L33" s="42">
        <v>2.395572</v>
      </c>
      <c r="M33" s="42">
        <v>1.7558770000000001</v>
      </c>
      <c r="N33" s="42">
        <v>1.2496529999999997</v>
      </c>
      <c r="O33" s="42">
        <v>1.903843</v>
      </c>
      <c r="P33" s="42">
        <v>3.8124939999999996</v>
      </c>
      <c r="Q33" s="42">
        <v>3.7877280000000004</v>
      </c>
      <c r="R33" s="42">
        <v>6.0855389999999998</v>
      </c>
      <c r="S33" s="42">
        <v>3.9046949999999998</v>
      </c>
      <c r="T33" s="42">
        <v>3.0659810000000003</v>
      </c>
      <c r="U33" s="42">
        <v>2.8602220000000003</v>
      </c>
      <c r="V33" s="42">
        <v>2.6638869999999999</v>
      </c>
      <c r="W33" s="42">
        <v>4.5103749999999998</v>
      </c>
      <c r="X33" s="42">
        <v>5.4215049999999998</v>
      </c>
      <c r="Y33" s="42">
        <v>4.1465300000000003</v>
      </c>
      <c r="Z33" s="42">
        <v>3.7556730000000003</v>
      </c>
      <c r="AA33" s="42">
        <v>4.6083929999999995</v>
      </c>
      <c r="AB33" s="42">
        <v>4.3396949999999999</v>
      </c>
      <c r="AC33" s="42">
        <v>5.0758399999999995</v>
      </c>
      <c r="AD33" s="42">
        <v>7.6181289999999997</v>
      </c>
      <c r="AE33" s="42">
        <v>11.044209</v>
      </c>
      <c r="AF33" s="42">
        <v>7.4683489999999999</v>
      </c>
      <c r="AG33" s="42">
        <v>4.6247199999999991</v>
      </c>
      <c r="AH33" s="42">
        <v>9.1611469999999997</v>
      </c>
      <c r="AI33" s="42">
        <f t="shared" si="0"/>
        <v>115.27098000000001</v>
      </c>
      <c r="AJ33" s="26"/>
      <c r="AK33" s="27"/>
      <c r="AL33" s="28"/>
      <c r="AM33" s="29"/>
      <c r="AN33" s="29"/>
    </row>
    <row r="34" spans="1:40" ht="12" customHeight="1" x14ac:dyDescent="0.25">
      <c r="A34" s="40"/>
      <c r="B34" s="41" t="s">
        <v>52</v>
      </c>
      <c r="C34" s="42">
        <v>17.467723999999997</v>
      </c>
      <c r="D34" s="42">
        <v>10.817880000000001</v>
      </c>
      <c r="E34" s="42">
        <v>18.430885000000004</v>
      </c>
      <c r="F34" s="42">
        <v>20.894773999999991</v>
      </c>
      <c r="G34" s="42">
        <v>19.755598000000003</v>
      </c>
      <c r="H34" s="42">
        <v>29.321273000000009</v>
      </c>
      <c r="I34" s="42">
        <v>27.192588999999995</v>
      </c>
      <c r="J34" s="42">
        <v>46.087486999999982</v>
      </c>
      <c r="K34" s="42">
        <v>45.808387000000003</v>
      </c>
      <c r="L34" s="42">
        <v>95.839866999999998</v>
      </c>
      <c r="M34" s="42">
        <v>165.51532600000004</v>
      </c>
      <c r="N34" s="42">
        <v>254.85909799999999</v>
      </c>
      <c r="O34" s="42">
        <v>269.80052799999999</v>
      </c>
      <c r="P34" s="42">
        <v>305.96783899999997</v>
      </c>
      <c r="Q34" s="42">
        <v>458.33652500000005</v>
      </c>
      <c r="R34" s="42">
        <v>543.59015100000011</v>
      </c>
      <c r="S34" s="42">
        <v>688.23117799999989</v>
      </c>
      <c r="T34" s="42">
        <v>914.91116500000032</v>
      </c>
      <c r="U34" s="42">
        <v>971.82200100000011</v>
      </c>
      <c r="V34" s="42">
        <v>828.98851200000001</v>
      </c>
      <c r="W34" s="42">
        <v>1182.714395</v>
      </c>
      <c r="X34" s="42">
        <v>1175.6540439999999</v>
      </c>
      <c r="Y34" s="42">
        <v>1438.5390009999999</v>
      </c>
      <c r="Z34" s="42">
        <v>1560.5674040000004</v>
      </c>
      <c r="AA34" s="42">
        <v>1692.3322350000005</v>
      </c>
      <c r="AB34" s="42">
        <v>1849.0933119999997</v>
      </c>
      <c r="AC34" s="42">
        <v>1614.2200250000001</v>
      </c>
      <c r="AD34" s="42">
        <v>1720.2011190000007</v>
      </c>
      <c r="AE34" s="42">
        <v>1795.8316789999994</v>
      </c>
      <c r="AF34" s="42">
        <v>1215.3895890000001</v>
      </c>
      <c r="AG34" s="42">
        <v>1669.1925360000005</v>
      </c>
      <c r="AH34" s="42">
        <v>1469.385767</v>
      </c>
      <c r="AI34" s="42">
        <f t="shared" si="0"/>
        <v>24116.759892999995</v>
      </c>
      <c r="AJ34" s="26"/>
      <c r="AK34" s="27"/>
      <c r="AL34" s="28"/>
      <c r="AM34" s="29"/>
      <c r="AN34" s="29"/>
    </row>
    <row r="35" spans="1:40" ht="12" customHeight="1" x14ac:dyDescent="0.25">
      <c r="A35" s="40"/>
      <c r="B35" s="41" t="s">
        <v>427</v>
      </c>
      <c r="C35" s="42">
        <v>135.10061799999997</v>
      </c>
      <c r="D35" s="42">
        <v>198.071462</v>
      </c>
      <c r="E35" s="42">
        <v>369.76318599999996</v>
      </c>
      <c r="F35" s="42">
        <v>656.18065999999988</v>
      </c>
      <c r="G35" s="42">
        <v>965.85643599999992</v>
      </c>
      <c r="H35" s="42">
        <v>1522.4276870000003</v>
      </c>
      <c r="I35" s="42">
        <v>2666.6093949999995</v>
      </c>
      <c r="J35" s="42">
        <v>3540.0207009999995</v>
      </c>
      <c r="K35" s="42">
        <v>4307.0692309999995</v>
      </c>
      <c r="L35" s="42">
        <v>6127.6983300000002</v>
      </c>
      <c r="M35" s="42">
        <v>8400.7289380000002</v>
      </c>
      <c r="N35" s="42">
        <v>8634.7680020000025</v>
      </c>
      <c r="O35" s="42">
        <v>13404.718509999999</v>
      </c>
      <c r="P35" s="42">
        <v>20175.317147000005</v>
      </c>
      <c r="Q35" s="42">
        <v>33293.247185000007</v>
      </c>
      <c r="R35" s="42">
        <v>46239.187517999999</v>
      </c>
      <c r="S35" s="42">
        <v>57537.162070999992</v>
      </c>
      <c r="T35" s="42">
        <v>65659.195527000003</v>
      </c>
      <c r="U35" s="42">
        <v>65669.147096999994</v>
      </c>
      <c r="V35" s="42">
        <v>66856.532202000002</v>
      </c>
      <c r="W35" s="42">
        <v>89550.273013999991</v>
      </c>
      <c r="X35" s="42">
        <v>100631.519035</v>
      </c>
      <c r="Y35" s="42">
        <v>112414.79386099997</v>
      </c>
      <c r="Z35" s="42">
        <v>112591.68677799999</v>
      </c>
      <c r="AA35" s="42">
        <v>122277.144997</v>
      </c>
      <c r="AB35" s="42">
        <v>123845.82786400001</v>
      </c>
      <c r="AC35" s="42">
        <v>115061.17234900003</v>
      </c>
      <c r="AD35" s="42">
        <v>136321.07745200003</v>
      </c>
      <c r="AE35" s="42">
        <v>138914.57656099999</v>
      </c>
      <c r="AF35" s="42">
        <v>113473.28284199997</v>
      </c>
      <c r="AG35" s="42">
        <v>117965.34996500003</v>
      </c>
      <c r="AH35" s="42">
        <v>138391.73832599996</v>
      </c>
      <c r="AI35" s="42">
        <f t="shared" si="0"/>
        <v>1827797.2449470002</v>
      </c>
      <c r="AJ35" s="26"/>
      <c r="AK35" s="27"/>
      <c r="AL35" s="28"/>
      <c r="AM35" s="29"/>
      <c r="AN35" s="29"/>
    </row>
    <row r="36" spans="1:40" ht="12" customHeight="1" x14ac:dyDescent="0.25">
      <c r="A36" s="40"/>
      <c r="B36" s="41"/>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26"/>
      <c r="AK36" s="27"/>
      <c r="AL36" s="28"/>
      <c r="AM36" s="29"/>
      <c r="AN36" s="29"/>
    </row>
    <row r="37" spans="1:40" ht="12" customHeight="1" x14ac:dyDescent="0.25">
      <c r="A37" s="98" t="s">
        <v>436</v>
      </c>
      <c r="B37" s="99"/>
      <c r="C37" s="99"/>
      <c r="D37" s="99"/>
      <c r="E37" s="99"/>
      <c r="F37" s="99"/>
      <c r="G37" s="99"/>
      <c r="H37" s="99"/>
      <c r="I37" s="99"/>
      <c r="J37" s="99"/>
      <c r="K37" s="99"/>
      <c r="L37" s="99"/>
      <c r="M37" s="99"/>
      <c r="N37" s="99"/>
      <c r="O37" s="99"/>
      <c r="P37" s="99"/>
      <c r="Q37" s="99"/>
      <c r="R37" s="99"/>
      <c r="S37" s="99"/>
      <c r="T37" s="99"/>
      <c r="U37" s="99"/>
      <c r="V37" s="99"/>
      <c r="W37" s="99"/>
      <c r="X37" s="99"/>
      <c r="Y37" s="99"/>
      <c r="Z37" s="99"/>
      <c r="AA37" s="99"/>
      <c r="AB37" s="99"/>
      <c r="AC37" s="99"/>
      <c r="AD37" s="99"/>
      <c r="AE37" s="99"/>
      <c r="AF37" s="99"/>
      <c r="AG37" s="99"/>
      <c r="AH37" s="99"/>
      <c r="AI37" s="99"/>
      <c r="AJ37" s="26"/>
      <c r="AK37" s="27"/>
      <c r="AL37" s="28"/>
      <c r="AM37" s="29"/>
      <c r="AN37" s="29"/>
    </row>
    <row r="38" spans="1:40" ht="12" customHeight="1" x14ac:dyDescent="0.25">
      <c r="A38" s="40"/>
      <c r="B38" s="41"/>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26"/>
      <c r="AK38" s="27"/>
      <c r="AL38" s="28"/>
      <c r="AM38" s="29"/>
      <c r="AN38" s="29"/>
    </row>
    <row r="39" spans="1:40" ht="12" customHeight="1" x14ac:dyDescent="0.25">
      <c r="A39" s="40"/>
      <c r="B39" s="41" t="s">
        <v>4</v>
      </c>
      <c r="C39" s="42">
        <v>0.62466599999999994</v>
      </c>
      <c r="D39" s="42">
        <v>1.0396839999999998</v>
      </c>
      <c r="E39" s="42">
        <v>1.5537409999999998</v>
      </c>
      <c r="F39" s="42">
        <v>1.9824469999999998</v>
      </c>
      <c r="G39" s="42">
        <v>2.3127980000000004</v>
      </c>
      <c r="H39" s="42">
        <v>2.656399</v>
      </c>
      <c r="I39" s="42">
        <v>3.4091640000000001</v>
      </c>
      <c r="J39" s="42">
        <v>5.2548989999999991</v>
      </c>
      <c r="K39" s="42">
        <v>3.5492359999999992</v>
      </c>
      <c r="L39" s="42">
        <v>8.1382709999999978</v>
      </c>
      <c r="M39" s="42">
        <v>11.315702000000002</v>
      </c>
      <c r="N39" s="42">
        <v>5.9930490000000001</v>
      </c>
      <c r="O39" s="42">
        <v>7.3367559999999994</v>
      </c>
      <c r="P39" s="42">
        <v>9.2227619999999995</v>
      </c>
      <c r="Q39" s="42">
        <v>19.235467</v>
      </c>
      <c r="R39" s="42">
        <v>11.164218999999999</v>
      </c>
      <c r="S39" s="42">
        <v>10.614101999999999</v>
      </c>
      <c r="T39" s="42">
        <v>18.581182999999999</v>
      </c>
      <c r="U39" s="42">
        <v>21.461126999999998</v>
      </c>
      <c r="V39" s="42">
        <v>15.350823</v>
      </c>
      <c r="W39" s="42">
        <v>28.188432000000006</v>
      </c>
      <c r="X39" s="42">
        <v>24.045448</v>
      </c>
      <c r="Y39" s="42">
        <v>25.149104999999999</v>
      </c>
      <c r="Z39" s="42">
        <v>23.146834999999999</v>
      </c>
      <c r="AA39" s="42">
        <v>25.474840999999998</v>
      </c>
      <c r="AB39" s="42">
        <v>21.002003999999999</v>
      </c>
      <c r="AC39" s="42">
        <v>17.904623000000001</v>
      </c>
      <c r="AD39" s="42">
        <v>17.632407999999998</v>
      </c>
      <c r="AE39" s="42">
        <v>21.650687999999999</v>
      </c>
      <c r="AF39" s="42">
        <v>16.304667000000002</v>
      </c>
      <c r="AG39" s="42">
        <v>15.311960000000001</v>
      </c>
      <c r="AH39" s="42">
        <v>20.057672000000004</v>
      </c>
      <c r="AI39" s="42">
        <f>SUM(C39:AH39)</f>
        <v>416.66517800000003</v>
      </c>
      <c r="AJ39" s="26"/>
      <c r="AK39" s="27"/>
      <c r="AL39" s="28"/>
      <c r="AM39" s="29"/>
      <c r="AN39" s="29"/>
    </row>
    <row r="40" spans="1:40" ht="12" customHeight="1" x14ac:dyDescent="0.25">
      <c r="A40" s="40"/>
      <c r="B40" s="41" t="s">
        <v>6</v>
      </c>
      <c r="C40" s="42">
        <v>1.7007859999999999</v>
      </c>
      <c r="D40" s="42">
        <v>3.910628</v>
      </c>
      <c r="E40" s="42">
        <v>3.6346679999999996</v>
      </c>
      <c r="F40" s="42">
        <v>10.974009000000001</v>
      </c>
      <c r="G40" s="42">
        <v>12.068707000000002</v>
      </c>
      <c r="H40" s="42">
        <v>18.195107</v>
      </c>
      <c r="I40" s="42">
        <v>20.719469</v>
      </c>
      <c r="J40" s="42">
        <v>28.071876999999997</v>
      </c>
      <c r="K40" s="42">
        <v>29.999049999999993</v>
      </c>
      <c r="L40" s="42">
        <v>57.402211000000001</v>
      </c>
      <c r="M40" s="42">
        <v>69.011184000000014</v>
      </c>
      <c r="N40" s="42">
        <v>53.335020000000007</v>
      </c>
      <c r="O40" s="42">
        <v>85.437235999999984</v>
      </c>
      <c r="P40" s="42">
        <v>109.011132</v>
      </c>
      <c r="Q40" s="42">
        <v>157.61355599999999</v>
      </c>
      <c r="R40" s="42">
        <v>240.45265100000003</v>
      </c>
      <c r="S40" s="42">
        <v>280.08079000000004</v>
      </c>
      <c r="T40" s="42">
        <v>342.13950100000005</v>
      </c>
      <c r="U40" s="42">
        <v>400.54469999999998</v>
      </c>
      <c r="V40" s="42">
        <v>364.89996700000006</v>
      </c>
      <c r="W40" s="42">
        <v>570.57063700000003</v>
      </c>
      <c r="X40" s="42">
        <v>633.10501499999987</v>
      </c>
      <c r="Y40" s="42">
        <v>690.35157900000002</v>
      </c>
      <c r="Z40" s="42">
        <v>589.09268000000009</v>
      </c>
      <c r="AA40" s="42">
        <v>612.80858799999987</v>
      </c>
      <c r="AB40" s="42">
        <v>688.87674399999992</v>
      </c>
      <c r="AC40" s="42">
        <v>683.90135400000008</v>
      </c>
      <c r="AD40" s="42">
        <v>834.99864800000012</v>
      </c>
      <c r="AE40" s="42">
        <v>1592.7501180000004</v>
      </c>
      <c r="AF40" s="42">
        <v>1262.2206030000002</v>
      </c>
      <c r="AG40" s="42">
        <v>1129.2339999999999</v>
      </c>
      <c r="AH40" s="42">
        <v>1371.5055449999998</v>
      </c>
      <c r="AI40" s="42">
        <f t="shared" ref="AI40:AI64" si="1">SUM(C40:AH40)</f>
        <v>12948.617760000001</v>
      </c>
      <c r="AJ40" s="26"/>
      <c r="AK40" s="27"/>
      <c r="AL40" s="28"/>
      <c r="AM40" s="29"/>
      <c r="AN40" s="29"/>
    </row>
    <row r="41" spans="1:40" ht="12" customHeight="1" x14ac:dyDescent="0.25">
      <c r="A41" s="40"/>
      <c r="B41" s="41" t="s">
        <v>8</v>
      </c>
      <c r="C41" s="42">
        <v>1.513468</v>
      </c>
      <c r="D41" s="42">
        <v>2.3966350000000003</v>
      </c>
      <c r="E41" s="42">
        <v>2.3586330000000002</v>
      </c>
      <c r="F41" s="42">
        <v>8.7259810000000009</v>
      </c>
      <c r="G41" s="42">
        <v>9.5967120000000019</v>
      </c>
      <c r="H41" s="42">
        <v>12.768473</v>
      </c>
      <c r="I41" s="42">
        <v>15.117991000000004</v>
      </c>
      <c r="J41" s="42">
        <v>23.027094000000002</v>
      </c>
      <c r="K41" s="42">
        <v>25.285280999999998</v>
      </c>
      <c r="L41" s="42">
        <v>37.171227000000002</v>
      </c>
      <c r="M41" s="42">
        <v>49.804304000000002</v>
      </c>
      <c r="N41" s="42">
        <v>45.104806000000011</v>
      </c>
      <c r="O41" s="42">
        <v>83.573149999999998</v>
      </c>
      <c r="P41" s="42">
        <v>116.792805</v>
      </c>
      <c r="Q41" s="42">
        <v>168.05384800000004</v>
      </c>
      <c r="R41" s="42">
        <v>201.57383700000003</v>
      </c>
      <c r="S41" s="42">
        <v>208.511707</v>
      </c>
      <c r="T41" s="42">
        <v>235.24509300000003</v>
      </c>
      <c r="U41" s="42">
        <v>200.643587</v>
      </c>
      <c r="V41" s="42">
        <v>166.72631100000001</v>
      </c>
      <c r="W41" s="42">
        <v>192.39189400000001</v>
      </c>
      <c r="X41" s="42">
        <v>168.67183800000001</v>
      </c>
      <c r="Y41" s="42">
        <v>174.40758499999995</v>
      </c>
      <c r="Z41" s="42">
        <v>151.768507</v>
      </c>
      <c r="AA41" s="42">
        <v>158.274946</v>
      </c>
      <c r="AB41" s="42">
        <v>130.14094700000001</v>
      </c>
      <c r="AC41" s="42">
        <v>102.60850699999997</v>
      </c>
      <c r="AD41" s="42">
        <v>99.663609000000008</v>
      </c>
      <c r="AE41" s="42">
        <v>121.17846999999999</v>
      </c>
      <c r="AF41" s="42">
        <v>102.98584000000002</v>
      </c>
      <c r="AG41" s="42">
        <v>129.35710999999998</v>
      </c>
      <c r="AH41" s="42">
        <v>171.48397299999999</v>
      </c>
      <c r="AI41" s="42">
        <f t="shared" si="1"/>
        <v>3316.9241689999994</v>
      </c>
      <c r="AJ41" s="26"/>
      <c r="AK41" s="27"/>
      <c r="AL41" s="28"/>
      <c r="AM41" s="29"/>
      <c r="AN41" s="29"/>
    </row>
    <row r="42" spans="1:40" ht="12" customHeight="1" x14ac:dyDescent="0.25">
      <c r="A42" s="40"/>
      <c r="B42" s="41" t="s">
        <v>10</v>
      </c>
      <c r="C42" s="42">
        <v>0.43891899999999995</v>
      </c>
      <c r="D42" s="42">
        <v>0.161492</v>
      </c>
      <c r="E42" s="42">
        <v>0.67824600000000002</v>
      </c>
      <c r="F42" s="42">
        <v>0.167187</v>
      </c>
      <c r="G42" s="42">
        <v>9.2529E-2</v>
      </c>
      <c r="H42" s="42">
        <v>0.158918</v>
      </c>
      <c r="I42" s="42">
        <v>0.244704</v>
      </c>
      <c r="J42" s="42">
        <v>0.43408599999999997</v>
      </c>
      <c r="K42" s="42">
        <v>0.40846500000000002</v>
      </c>
      <c r="L42" s="42">
        <v>0.55160299999999995</v>
      </c>
      <c r="M42" s="42">
        <v>1.1622519999999998</v>
      </c>
      <c r="N42" s="42">
        <v>0.74691399999999986</v>
      </c>
      <c r="O42" s="42">
        <v>2.1384120000000006</v>
      </c>
      <c r="P42" s="42">
        <v>3.4048140000000005</v>
      </c>
      <c r="Q42" s="42">
        <v>5.6342570000000007</v>
      </c>
      <c r="R42" s="42">
        <v>7.2728990000000007</v>
      </c>
      <c r="S42" s="42">
        <v>8.2056530000000016</v>
      </c>
      <c r="T42" s="42">
        <v>9.0477080000000001</v>
      </c>
      <c r="U42" s="42">
        <v>12.208088999999999</v>
      </c>
      <c r="V42" s="42">
        <v>9.4384650000000008</v>
      </c>
      <c r="W42" s="42">
        <v>9.4874219999999987</v>
      </c>
      <c r="X42" s="42">
        <v>10.268904000000001</v>
      </c>
      <c r="Y42" s="42">
        <v>9.5540430000000018</v>
      </c>
      <c r="Z42" s="42">
        <v>9.2468520000000005</v>
      </c>
      <c r="AA42" s="42">
        <v>15.146353</v>
      </c>
      <c r="AB42" s="42">
        <v>17.176005</v>
      </c>
      <c r="AC42" s="42">
        <v>25.086927000000003</v>
      </c>
      <c r="AD42" s="42">
        <v>29.796581</v>
      </c>
      <c r="AE42" s="42">
        <v>27.487923999999996</v>
      </c>
      <c r="AF42" s="42">
        <v>21.767302999999998</v>
      </c>
      <c r="AG42" s="42">
        <v>10.093805999999997</v>
      </c>
      <c r="AH42" s="42">
        <v>5.2515710000000002</v>
      </c>
      <c r="AI42" s="42">
        <f t="shared" si="1"/>
        <v>252.95930300000003</v>
      </c>
      <c r="AJ42" s="26"/>
      <c r="AK42" s="27"/>
      <c r="AL42" s="28"/>
      <c r="AM42" s="29"/>
      <c r="AN42" s="29"/>
    </row>
    <row r="43" spans="1:40" ht="12" customHeight="1" x14ac:dyDescent="0.25">
      <c r="A43" s="40"/>
      <c r="B43" s="41" t="s">
        <v>12</v>
      </c>
      <c r="C43" s="42">
        <v>0.12132099999999998</v>
      </c>
      <c r="D43" s="42">
        <v>0.51367499999999999</v>
      </c>
      <c r="E43" s="42">
        <v>0.91976400000000003</v>
      </c>
      <c r="F43" s="42">
        <v>1.7142360000000001</v>
      </c>
      <c r="G43" s="42">
        <v>1.2146380000000003</v>
      </c>
      <c r="H43" s="42">
        <v>1.296233</v>
      </c>
      <c r="I43" s="42">
        <v>1.9503820000000001</v>
      </c>
      <c r="J43" s="42">
        <v>2.5650579999999996</v>
      </c>
      <c r="K43" s="42">
        <v>3.7007500000000002</v>
      </c>
      <c r="L43" s="42">
        <v>6.3168239999999996</v>
      </c>
      <c r="M43" s="42">
        <v>6.8702720000000008</v>
      </c>
      <c r="N43" s="42">
        <v>8.7507739999999998</v>
      </c>
      <c r="O43" s="42">
        <v>15.251574999999999</v>
      </c>
      <c r="P43" s="42">
        <v>18.338653000000001</v>
      </c>
      <c r="Q43" s="42">
        <v>32.040797000000005</v>
      </c>
      <c r="R43" s="42">
        <v>42.765792999999995</v>
      </c>
      <c r="S43" s="42">
        <v>42.788301000000004</v>
      </c>
      <c r="T43" s="42">
        <v>38.988464999999998</v>
      </c>
      <c r="U43" s="42">
        <v>33.138476999999988</v>
      </c>
      <c r="V43" s="42">
        <v>23.385424</v>
      </c>
      <c r="W43" s="42">
        <v>31.165738999999999</v>
      </c>
      <c r="X43" s="42">
        <v>24.570271999999999</v>
      </c>
      <c r="Y43" s="42">
        <v>22.430480000000003</v>
      </c>
      <c r="Z43" s="42">
        <v>20.201938999999999</v>
      </c>
      <c r="AA43" s="42">
        <v>26.028641</v>
      </c>
      <c r="AB43" s="42">
        <v>24.238330999999999</v>
      </c>
      <c r="AC43" s="42">
        <v>18.271457999999999</v>
      </c>
      <c r="AD43" s="42">
        <v>22.383426</v>
      </c>
      <c r="AE43" s="42">
        <v>21.184022000000002</v>
      </c>
      <c r="AF43" s="42">
        <v>11.277783999999999</v>
      </c>
      <c r="AG43" s="42">
        <v>12.848691000000001</v>
      </c>
      <c r="AH43" s="42">
        <v>16.833242000000006</v>
      </c>
      <c r="AI43" s="42">
        <f t="shared" si="1"/>
        <v>534.06543699999997</v>
      </c>
      <c r="AJ43" s="26"/>
      <c r="AK43" s="27"/>
      <c r="AL43" s="28"/>
      <c r="AM43" s="29"/>
      <c r="AN43" s="29"/>
    </row>
    <row r="44" spans="1:40" ht="12" customHeight="1" x14ac:dyDescent="0.25">
      <c r="A44" s="40"/>
      <c r="B44" s="41" t="s">
        <v>14</v>
      </c>
      <c r="C44" s="42">
        <v>0.11330899999999999</v>
      </c>
      <c r="D44" s="42">
        <v>0.41563900000000004</v>
      </c>
      <c r="E44" s="42">
        <v>0.83075900000000003</v>
      </c>
      <c r="F44" s="42">
        <v>1.849939</v>
      </c>
      <c r="G44" s="42">
        <v>1.257096</v>
      </c>
      <c r="H44" s="42">
        <v>1.9472840000000002</v>
      </c>
      <c r="I44" s="42">
        <v>2.2591799999999997</v>
      </c>
      <c r="J44" s="42">
        <v>3.1689340000000001</v>
      </c>
      <c r="K44" s="42">
        <v>4.4456749999999996</v>
      </c>
      <c r="L44" s="42">
        <v>8.491377</v>
      </c>
      <c r="M44" s="42">
        <v>12.858136999999999</v>
      </c>
      <c r="N44" s="42">
        <v>12.107745</v>
      </c>
      <c r="O44" s="42">
        <v>18.551469000000001</v>
      </c>
      <c r="P44" s="42">
        <v>22.205514000000001</v>
      </c>
      <c r="Q44" s="42">
        <v>35.807724999999998</v>
      </c>
      <c r="R44" s="42">
        <v>51.509958999999995</v>
      </c>
      <c r="S44" s="42">
        <v>46.963436000000002</v>
      </c>
      <c r="T44" s="42">
        <v>110.21856099999999</v>
      </c>
      <c r="U44" s="42">
        <v>107.48175599999998</v>
      </c>
      <c r="V44" s="42">
        <v>78.327891000000008</v>
      </c>
      <c r="W44" s="42">
        <v>104.60597700000001</v>
      </c>
      <c r="X44" s="42">
        <v>88.962084000000004</v>
      </c>
      <c r="Y44" s="42">
        <v>78.594701000000001</v>
      </c>
      <c r="Z44" s="42">
        <v>56.521707999999997</v>
      </c>
      <c r="AA44" s="42">
        <v>53.589754999999997</v>
      </c>
      <c r="AB44" s="42">
        <v>64.339696000000004</v>
      </c>
      <c r="AC44" s="42">
        <v>51.744371000000001</v>
      </c>
      <c r="AD44" s="42">
        <v>68.318055999999999</v>
      </c>
      <c r="AE44" s="42">
        <v>65.085949999999997</v>
      </c>
      <c r="AF44" s="42">
        <v>55.595319000000003</v>
      </c>
      <c r="AG44" s="42">
        <v>66.669276000000011</v>
      </c>
      <c r="AH44" s="42">
        <v>84.085649000000004</v>
      </c>
      <c r="AI44" s="42">
        <f t="shared" si="1"/>
        <v>1358.923927</v>
      </c>
      <c r="AJ44" s="26"/>
      <c r="AK44" s="27"/>
      <c r="AL44" s="28"/>
      <c r="AM44" s="29"/>
      <c r="AN44" s="29"/>
    </row>
    <row r="45" spans="1:40" ht="12" customHeight="1" x14ac:dyDescent="0.25">
      <c r="A45" s="40"/>
      <c r="B45" s="41" t="s">
        <v>16</v>
      </c>
      <c r="C45" s="42">
        <v>0.152088</v>
      </c>
      <c r="D45" s="42">
        <v>0.48246600000000006</v>
      </c>
      <c r="E45" s="42">
        <v>1.5327790000000001</v>
      </c>
      <c r="F45" s="42">
        <v>2.4287719999999999</v>
      </c>
      <c r="G45" s="42">
        <v>3.1990609999999999</v>
      </c>
      <c r="H45" s="42">
        <v>5.065213</v>
      </c>
      <c r="I45" s="42">
        <v>3.8115060000000005</v>
      </c>
      <c r="J45" s="42">
        <v>5.2682430000000009</v>
      </c>
      <c r="K45" s="42">
        <v>5.9124249999999998</v>
      </c>
      <c r="L45" s="42">
        <v>6.8816490000000003</v>
      </c>
      <c r="M45" s="42">
        <v>6.4381180000000011</v>
      </c>
      <c r="N45" s="42">
        <v>6.520473</v>
      </c>
      <c r="O45" s="42">
        <v>7.5133930000000007</v>
      </c>
      <c r="P45" s="42">
        <v>7.3548830000000001</v>
      </c>
      <c r="Q45" s="42">
        <v>11.678953</v>
      </c>
      <c r="R45" s="42">
        <v>13.839466999999999</v>
      </c>
      <c r="S45" s="42">
        <v>15.698126</v>
      </c>
      <c r="T45" s="42">
        <v>20.111756</v>
      </c>
      <c r="U45" s="42">
        <v>19.957630999999999</v>
      </c>
      <c r="V45" s="42">
        <v>15.378724</v>
      </c>
      <c r="W45" s="42">
        <v>19.547966000000002</v>
      </c>
      <c r="X45" s="42">
        <v>16.349040000000002</v>
      </c>
      <c r="Y45" s="42">
        <v>17.552469000000002</v>
      </c>
      <c r="Z45" s="42">
        <v>16.957756</v>
      </c>
      <c r="AA45" s="42">
        <v>20.761400000000002</v>
      </c>
      <c r="AB45" s="42">
        <v>19.280657999999999</v>
      </c>
      <c r="AC45" s="42">
        <v>15.476713</v>
      </c>
      <c r="AD45" s="42">
        <v>27.384686000000002</v>
      </c>
      <c r="AE45" s="42">
        <v>28.503632</v>
      </c>
      <c r="AF45" s="42">
        <v>16.631063000000001</v>
      </c>
      <c r="AG45" s="42">
        <v>17.455176999999999</v>
      </c>
      <c r="AH45" s="42">
        <v>18.864948999999999</v>
      </c>
      <c r="AI45" s="42">
        <f t="shared" si="1"/>
        <v>393.99123500000002</v>
      </c>
      <c r="AJ45" s="26"/>
      <c r="AK45" s="27"/>
      <c r="AL45" s="28"/>
      <c r="AM45" s="29"/>
      <c r="AN45" s="29"/>
    </row>
    <row r="46" spans="1:40" ht="12" customHeight="1" x14ac:dyDescent="0.25">
      <c r="A46" s="40"/>
      <c r="B46" s="41" t="s">
        <v>18</v>
      </c>
      <c r="C46" s="42">
        <v>9.6950000000000005E-3</v>
      </c>
      <c r="D46" s="42">
        <v>2.2079000000000001E-2</v>
      </c>
      <c r="E46" s="42">
        <v>1.6897000000000002E-2</v>
      </c>
      <c r="F46" s="42">
        <v>0.20255100000000001</v>
      </c>
      <c r="G46" s="42">
        <v>0.108975</v>
      </c>
      <c r="H46" s="42">
        <v>0.29051700000000008</v>
      </c>
      <c r="I46" s="42">
        <v>1.4019820000000001</v>
      </c>
      <c r="J46" s="42">
        <v>2.1128240000000003</v>
      </c>
      <c r="K46" s="42">
        <v>2.1280740000000002</v>
      </c>
      <c r="L46" s="42">
        <v>3.6642429999999999</v>
      </c>
      <c r="M46" s="42">
        <v>5.789714</v>
      </c>
      <c r="N46" s="42">
        <v>4.1866370000000002</v>
      </c>
      <c r="O46" s="42">
        <v>9.5760700000000014</v>
      </c>
      <c r="P46" s="42">
        <v>7.6795089999999995</v>
      </c>
      <c r="Q46" s="42">
        <v>7.8190240000000006</v>
      </c>
      <c r="R46" s="42">
        <v>9.4791279999999993</v>
      </c>
      <c r="S46" s="42">
        <v>9.4474410000000013</v>
      </c>
      <c r="T46" s="42">
        <v>5.4798970000000002</v>
      </c>
      <c r="U46" s="42">
        <v>8.5021240000000002</v>
      </c>
      <c r="V46" s="42">
        <v>6.6175879999999996</v>
      </c>
      <c r="W46" s="42">
        <v>11.274206000000001</v>
      </c>
      <c r="X46" s="42">
        <v>8.1872769999999999</v>
      </c>
      <c r="Y46" s="42">
        <v>10.236608</v>
      </c>
      <c r="Z46" s="42">
        <v>11.930515000000002</v>
      </c>
      <c r="AA46" s="42">
        <v>11.653115999999999</v>
      </c>
      <c r="AB46" s="42">
        <v>12.560153000000001</v>
      </c>
      <c r="AC46" s="42">
        <v>12.365418</v>
      </c>
      <c r="AD46" s="42">
        <v>12.447038999999998</v>
      </c>
      <c r="AE46" s="42">
        <v>15.027114000000001</v>
      </c>
      <c r="AF46" s="42">
        <v>8.2419400000000014</v>
      </c>
      <c r="AG46" s="42">
        <v>7.9297340000000007</v>
      </c>
      <c r="AH46" s="42">
        <v>10.780562000000002</v>
      </c>
      <c r="AI46" s="42">
        <f t="shared" si="1"/>
        <v>217.16865100000001</v>
      </c>
      <c r="AJ46" s="26"/>
      <c r="AK46" s="27"/>
      <c r="AL46" s="28"/>
      <c r="AM46" s="29"/>
      <c r="AN46" s="29"/>
    </row>
    <row r="47" spans="1:40" ht="12" customHeight="1" x14ac:dyDescent="0.25">
      <c r="A47" s="40"/>
      <c r="B47" s="41" t="s">
        <v>20</v>
      </c>
      <c r="C47" s="42">
        <v>0.65362500000000001</v>
      </c>
      <c r="D47" s="42">
        <v>0.45414300000000002</v>
      </c>
      <c r="E47" s="42">
        <v>1.0301899999999999</v>
      </c>
      <c r="F47" s="42">
        <v>1.2367220000000001</v>
      </c>
      <c r="G47" s="42">
        <v>2.555212</v>
      </c>
      <c r="H47" s="42">
        <v>3.8604340000000001</v>
      </c>
      <c r="I47" s="42">
        <v>5.408906</v>
      </c>
      <c r="J47" s="42">
        <v>8.3910929999999997</v>
      </c>
      <c r="K47" s="42">
        <v>10.261355999999999</v>
      </c>
      <c r="L47" s="42">
        <v>11.105649</v>
      </c>
      <c r="M47" s="42">
        <v>20.463042999999999</v>
      </c>
      <c r="N47" s="42">
        <v>12.882121</v>
      </c>
      <c r="O47" s="42">
        <v>14.079207</v>
      </c>
      <c r="P47" s="42">
        <v>16.707622000000001</v>
      </c>
      <c r="Q47" s="42">
        <v>20.338054</v>
      </c>
      <c r="R47" s="42">
        <v>27.787181</v>
      </c>
      <c r="S47" s="42">
        <v>38.186872000000001</v>
      </c>
      <c r="T47" s="42">
        <v>40.879547000000002</v>
      </c>
      <c r="U47" s="42">
        <v>36.383386999999999</v>
      </c>
      <c r="V47" s="42">
        <v>24.850339000000002</v>
      </c>
      <c r="W47" s="42">
        <v>31.440422000000002</v>
      </c>
      <c r="X47" s="42">
        <v>32.976301999999997</v>
      </c>
      <c r="Y47" s="42">
        <v>33.134149000000001</v>
      </c>
      <c r="Z47" s="42">
        <v>31.341335999999998</v>
      </c>
      <c r="AA47" s="42">
        <v>34.274416000000002</v>
      </c>
      <c r="AB47" s="42">
        <v>33.928565999999996</v>
      </c>
      <c r="AC47" s="42">
        <v>33.237141999999999</v>
      </c>
      <c r="AD47" s="42">
        <v>33.602466</v>
      </c>
      <c r="AE47" s="42">
        <v>35.611892999999995</v>
      </c>
      <c r="AF47" s="42">
        <v>28.195466000000003</v>
      </c>
      <c r="AG47" s="42">
        <v>27.453609</v>
      </c>
      <c r="AH47" s="42">
        <v>45.268076000000001</v>
      </c>
      <c r="AI47" s="42">
        <f t="shared" si="1"/>
        <v>697.97854600000005</v>
      </c>
      <c r="AJ47" s="26"/>
      <c r="AK47" s="27"/>
      <c r="AL47" s="28"/>
      <c r="AM47" s="29"/>
      <c r="AN47" s="29"/>
    </row>
    <row r="48" spans="1:40" ht="12" customHeight="1" x14ac:dyDescent="0.25">
      <c r="A48" s="40"/>
      <c r="B48" s="41" t="s">
        <v>22</v>
      </c>
      <c r="C48" s="42">
        <v>1.9257E-2</v>
      </c>
      <c r="D48" s="42">
        <v>1.9283999999999999E-2</v>
      </c>
      <c r="E48" s="42">
        <v>0.28614200000000001</v>
      </c>
      <c r="F48" s="42">
        <v>0.16000900000000001</v>
      </c>
      <c r="G48" s="42">
        <v>0.144792</v>
      </c>
      <c r="H48" s="42">
        <v>0.23787000000000003</v>
      </c>
      <c r="I48" s="42">
        <v>9.2044000000000001E-2</v>
      </c>
      <c r="J48" s="42">
        <v>0.12584899999999999</v>
      </c>
      <c r="K48" s="42">
        <v>0.11364200000000001</v>
      </c>
      <c r="L48" s="42">
        <v>0.17575499999999999</v>
      </c>
      <c r="M48" s="42">
        <v>0.31713100000000005</v>
      </c>
      <c r="N48" s="42">
        <v>0.19772600000000001</v>
      </c>
      <c r="O48" s="42">
        <v>0.26446900000000001</v>
      </c>
      <c r="P48" s="42">
        <v>0.32613999999999999</v>
      </c>
      <c r="Q48" s="42">
        <v>0.36167700000000003</v>
      </c>
      <c r="R48" s="42">
        <v>0.39188799999999996</v>
      </c>
      <c r="S48" s="42">
        <v>0.525752</v>
      </c>
      <c r="T48" s="42">
        <v>0.715387</v>
      </c>
      <c r="U48" s="42">
        <v>0.80468200000000001</v>
      </c>
      <c r="V48" s="42">
        <v>0.64072400000000007</v>
      </c>
      <c r="W48" s="42">
        <v>1.2841370000000001</v>
      </c>
      <c r="X48" s="42">
        <v>1.289809</v>
      </c>
      <c r="Y48" s="42">
        <v>0.9726189999999999</v>
      </c>
      <c r="Z48" s="42">
        <v>0.68703999999999998</v>
      </c>
      <c r="AA48" s="42">
        <v>1.0112289999999999</v>
      </c>
      <c r="AB48" s="42">
        <v>1.2475890000000001</v>
      </c>
      <c r="AC48" s="42">
        <v>0.97089999999999999</v>
      </c>
      <c r="AD48" s="42">
        <v>1.1618189999999999</v>
      </c>
      <c r="AE48" s="42">
        <v>0.999614</v>
      </c>
      <c r="AF48" s="42">
        <v>1.1025990000000001</v>
      </c>
      <c r="AG48" s="42">
        <v>1.0341339999999999</v>
      </c>
      <c r="AH48" s="42">
        <v>1.6254679999999999</v>
      </c>
      <c r="AI48" s="42">
        <f t="shared" si="1"/>
        <v>19.307176999999999</v>
      </c>
      <c r="AJ48" s="26"/>
      <c r="AK48" s="27"/>
      <c r="AL48" s="28"/>
      <c r="AM48" s="29"/>
      <c r="AN48" s="29"/>
    </row>
    <row r="49" spans="1:40" ht="12" customHeight="1" x14ac:dyDescent="0.25">
      <c r="A49" s="40"/>
      <c r="B49" s="41" t="s">
        <v>24</v>
      </c>
      <c r="C49" s="42">
        <v>0.26710600000000001</v>
      </c>
      <c r="D49" s="42">
        <v>0.53119899999999998</v>
      </c>
      <c r="E49" s="42">
        <v>0.45788200000000001</v>
      </c>
      <c r="F49" s="42">
        <v>0.75491600000000003</v>
      </c>
      <c r="G49" s="42">
        <v>1.2844169999999999</v>
      </c>
      <c r="H49" s="42">
        <v>3.0325980000000001</v>
      </c>
      <c r="I49" s="42">
        <v>3.4251389999999997</v>
      </c>
      <c r="J49" s="42">
        <v>5.2393190000000001</v>
      </c>
      <c r="K49" s="42">
        <v>5.2266010000000005</v>
      </c>
      <c r="L49" s="42">
        <v>9.6507749999999994</v>
      </c>
      <c r="M49" s="42">
        <v>13.467751</v>
      </c>
      <c r="N49" s="42">
        <v>8.8071950000000001</v>
      </c>
      <c r="O49" s="42">
        <v>8.301601999999999</v>
      </c>
      <c r="P49" s="42">
        <v>8.9173939999999998</v>
      </c>
      <c r="Q49" s="42">
        <v>13.030959000000001</v>
      </c>
      <c r="R49" s="42">
        <v>19.000782999999998</v>
      </c>
      <c r="S49" s="42">
        <v>22.031708999999999</v>
      </c>
      <c r="T49" s="42">
        <v>21.567162999999997</v>
      </c>
      <c r="U49" s="42">
        <v>21.479597999999999</v>
      </c>
      <c r="V49" s="42">
        <v>15.458835000000001</v>
      </c>
      <c r="W49" s="42">
        <v>27.467793</v>
      </c>
      <c r="X49" s="42">
        <v>25.410819</v>
      </c>
      <c r="Y49" s="42">
        <v>25.629042999999999</v>
      </c>
      <c r="Z49" s="42">
        <v>25.360244000000002</v>
      </c>
      <c r="AA49" s="42">
        <v>26.856274000000003</v>
      </c>
      <c r="AB49" s="42">
        <v>25.477564999999998</v>
      </c>
      <c r="AC49" s="42">
        <v>27.255527000000001</v>
      </c>
      <c r="AD49" s="42">
        <v>28.872175000000002</v>
      </c>
      <c r="AE49" s="42">
        <v>27.568418999999999</v>
      </c>
      <c r="AF49" s="42">
        <v>24.260293000000001</v>
      </c>
      <c r="AG49" s="42">
        <v>19.936336999999998</v>
      </c>
      <c r="AH49" s="42">
        <v>31.833991000000005</v>
      </c>
      <c r="AI49" s="42">
        <f t="shared" si="1"/>
        <v>497.86142100000006</v>
      </c>
      <c r="AJ49" s="26"/>
      <c r="AK49" s="27"/>
      <c r="AL49" s="28"/>
      <c r="AM49" s="29"/>
      <c r="AN49" s="29"/>
    </row>
    <row r="50" spans="1:40" ht="12" customHeight="1" x14ac:dyDescent="0.25">
      <c r="A50" s="40"/>
      <c r="B50" s="41" t="s">
        <v>26</v>
      </c>
      <c r="C50" s="42">
        <v>0</v>
      </c>
      <c r="D50" s="42">
        <v>0</v>
      </c>
      <c r="E50" s="42">
        <v>0</v>
      </c>
      <c r="F50" s="42">
        <v>0</v>
      </c>
      <c r="G50" s="42">
        <v>4.2700000000000002E-4</v>
      </c>
      <c r="H50" s="42">
        <v>1.1329999999999999E-3</v>
      </c>
      <c r="I50" s="42">
        <v>0</v>
      </c>
      <c r="J50" s="42">
        <v>6.2969999999999996E-3</v>
      </c>
      <c r="K50" s="42">
        <v>0</v>
      </c>
      <c r="L50" s="42">
        <v>2.2520000000000001E-3</v>
      </c>
      <c r="M50" s="42">
        <v>0</v>
      </c>
      <c r="N50" s="42">
        <v>3.4030000000000002E-3</v>
      </c>
      <c r="O50" s="42">
        <v>9.1500000000000001E-4</v>
      </c>
      <c r="P50" s="42">
        <v>4.6249999999999998E-3</v>
      </c>
      <c r="Q50" s="42">
        <v>3.6020000000000002E-3</v>
      </c>
      <c r="R50" s="42">
        <v>1.3391E-2</v>
      </c>
      <c r="S50" s="42">
        <v>4.0474999999999997E-2</v>
      </c>
      <c r="T50" s="42">
        <v>9.6088000000000007E-2</v>
      </c>
      <c r="U50" s="42">
        <v>5.9572E-2</v>
      </c>
      <c r="V50" s="42">
        <v>6.1960000000000001E-2</v>
      </c>
      <c r="W50" s="42">
        <v>0.113575</v>
      </c>
      <c r="X50" s="42">
        <v>9.8581000000000002E-2</v>
      </c>
      <c r="Y50" s="42">
        <v>9.5509999999999998E-2</v>
      </c>
      <c r="Z50" s="42">
        <v>8.0325999999999995E-2</v>
      </c>
      <c r="AA50" s="42">
        <v>9.6860000000000002E-2</v>
      </c>
      <c r="AB50" s="42">
        <v>9.4156000000000004E-2</v>
      </c>
      <c r="AC50" s="42">
        <v>5.2992999999999998E-2</v>
      </c>
      <c r="AD50" s="42">
        <v>6.751299999999999E-2</v>
      </c>
      <c r="AE50" s="42">
        <v>6.9843000000000002E-2</v>
      </c>
      <c r="AF50" s="42">
        <v>7.5078000000000006E-2</v>
      </c>
      <c r="AG50" s="42">
        <v>5.5644000000000006E-2</v>
      </c>
      <c r="AH50" s="42">
        <v>0.162911</v>
      </c>
      <c r="AI50" s="42">
        <f t="shared" si="1"/>
        <v>1.3571299999999999</v>
      </c>
      <c r="AJ50" s="26"/>
      <c r="AK50" s="27"/>
      <c r="AL50" s="28"/>
      <c r="AM50" s="29"/>
      <c r="AN50" s="29"/>
    </row>
    <row r="51" spans="1:40" ht="12" customHeight="1" x14ac:dyDescent="0.25">
      <c r="A51" s="40"/>
      <c r="B51" s="41" t="s">
        <v>28</v>
      </c>
      <c r="C51" s="42">
        <v>7.8484999999999999E-2</v>
      </c>
      <c r="D51" s="42">
        <v>0.17857300000000001</v>
      </c>
      <c r="E51" s="42">
        <v>7.5763999999999998E-2</v>
      </c>
      <c r="F51" s="42">
        <v>4.5879999999999997E-2</v>
      </c>
      <c r="G51" s="42">
        <v>0.22590499999999999</v>
      </c>
      <c r="H51" s="42">
        <v>0.23371600000000001</v>
      </c>
      <c r="I51" s="42">
        <v>0.29287999999999997</v>
      </c>
      <c r="J51" s="42">
        <v>0.63565400000000005</v>
      </c>
      <c r="K51" s="42">
        <v>0.83092200000000005</v>
      </c>
      <c r="L51" s="42">
        <v>0.57748200000000005</v>
      </c>
      <c r="M51" s="42">
        <v>1.2915099999999999</v>
      </c>
      <c r="N51" s="42">
        <v>0.71313499999999996</v>
      </c>
      <c r="O51" s="42">
        <v>0.91242400000000001</v>
      </c>
      <c r="P51" s="42">
        <v>1.704507</v>
      </c>
      <c r="Q51" s="42">
        <v>4.8346619999999998</v>
      </c>
      <c r="R51" s="42">
        <v>4.4120030000000003</v>
      </c>
      <c r="S51" s="42">
        <v>11.135801000000001</v>
      </c>
      <c r="T51" s="42">
        <v>7.4218890000000002</v>
      </c>
      <c r="U51" s="42">
        <v>7.8748769999999997</v>
      </c>
      <c r="V51" s="42">
        <v>6.8456099999999998</v>
      </c>
      <c r="W51" s="42">
        <v>16.919308000000001</v>
      </c>
      <c r="X51" s="42">
        <v>14.783794</v>
      </c>
      <c r="Y51" s="42">
        <v>14.674255</v>
      </c>
      <c r="Z51" s="42">
        <v>12.99962</v>
      </c>
      <c r="AA51" s="42">
        <v>13.344407</v>
      </c>
      <c r="AB51" s="42">
        <v>12.802737</v>
      </c>
      <c r="AC51" s="42">
        <v>10.965915000000001</v>
      </c>
      <c r="AD51" s="42">
        <v>11.650206000000001</v>
      </c>
      <c r="AE51" s="42">
        <v>14.396137</v>
      </c>
      <c r="AF51" s="42">
        <v>8.6497799999999998</v>
      </c>
      <c r="AG51" s="42">
        <v>7.9784310000000005</v>
      </c>
      <c r="AH51" s="42">
        <v>14.622211</v>
      </c>
      <c r="AI51" s="42">
        <f t="shared" si="1"/>
        <v>204.10847999999999</v>
      </c>
      <c r="AJ51" s="26"/>
      <c r="AK51" s="27"/>
      <c r="AL51" s="28"/>
      <c r="AM51" s="29"/>
      <c r="AN51" s="29"/>
    </row>
    <row r="52" spans="1:40" ht="12" customHeight="1" x14ac:dyDescent="0.25">
      <c r="A52" s="40"/>
      <c r="B52" s="41" t="s">
        <v>30</v>
      </c>
      <c r="C52" s="42">
        <v>0.13878500000000002</v>
      </c>
      <c r="D52" s="42">
        <v>0.14277799999999999</v>
      </c>
      <c r="E52" s="42">
        <v>0.11451200000000002</v>
      </c>
      <c r="F52" s="42">
        <v>0.10244299999999999</v>
      </c>
      <c r="G52" s="42">
        <v>0.14580099999999999</v>
      </c>
      <c r="H52" s="42">
        <v>0.11924400000000002</v>
      </c>
      <c r="I52" s="42">
        <v>7.0776000000000006E-2</v>
      </c>
      <c r="J52" s="42">
        <v>9.2342999999999981E-2</v>
      </c>
      <c r="K52" s="42">
        <v>0.11215999999999998</v>
      </c>
      <c r="L52" s="42">
        <v>9.0314000000000019E-2</v>
      </c>
      <c r="M52" s="42">
        <v>0.106471</v>
      </c>
      <c r="N52" s="42">
        <v>0.11074899999999999</v>
      </c>
      <c r="O52" s="42">
        <v>0.33828199999999997</v>
      </c>
      <c r="P52" s="42">
        <v>0.708175</v>
      </c>
      <c r="Q52" s="42">
        <v>0.29820000000000002</v>
      </c>
      <c r="R52" s="42">
        <v>0.77818399999999999</v>
      </c>
      <c r="S52" s="42">
        <v>0.45671800000000001</v>
      </c>
      <c r="T52" s="42">
        <v>0.45233800000000002</v>
      </c>
      <c r="U52" s="42">
        <v>0.64421799999999996</v>
      </c>
      <c r="V52" s="42">
        <v>0.79090800000000006</v>
      </c>
      <c r="W52" s="42">
        <v>0.40877200000000002</v>
      </c>
      <c r="X52" s="42">
        <v>0.46455099999999999</v>
      </c>
      <c r="Y52" s="42">
        <v>0.32836199999999999</v>
      </c>
      <c r="Z52" s="42">
        <v>0.324239</v>
      </c>
      <c r="AA52" s="42">
        <v>0.27730100000000002</v>
      </c>
      <c r="AB52" s="42">
        <v>0.25703300000000001</v>
      </c>
      <c r="AC52" s="42">
        <v>0.18465699999999999</v>
      </c>
      <c r="AD52" s="42">
        <v>0.195933</v>
      </c>
      <c r="AE52" s="42">
        <v>0.26189400000000002</v>
      </c>
      <c r="AF52" s="42">
        <v>0.235648</v>
      </c>
      <c r="AG52" s="42">
        <v>0.25580400000000003</v>
      </c>
      <c r="AH52" s="42">
        <v>0.29717700000000002</v>
      </c>
      <c r="AI52" s="42">
        <f t="shared" si="1"/>
        <v>9.3047699999999978</v>
      </c>
      <c r="AJ52" s="26"/>
      <c r="AK52" s="27"/>
      <c r="AL52" s="28"/>
      <c r="AM52" s="29"/>
      <c r="AN52" s="29"/>
    </row>
    <row r="53" spans="1:40" ht="12" customHeight="1" x14ac:dyDescent="0.25">
      <c r="A53" s="40"/>
      <c r="B53" s="41" t="s">
        <v>32</v>
      </c>
      <c r="C53" s="42">
        <v>2.9136000000000002E-2</v>
      </c>
      <c r="D53" s="42">
        <v>4.0805999999999995E-2</v>
      </c>
      <c r="E53" s="42">
        <v>0.192833</v>
      </c>
      <c r="F53" s="42">
        <v>0.24104199999999998</v>
      </c>
      <c r="G53" s="42">
        <v>0.81411299999999998</v>
      </c>
      <c r="H53" s="42">
        <v>1.1653180000000001</v>
      </c>
      <c r="I53" s="42">
        <v>4.5173270000000008</v>
      </c>
      <c r="J53" s="42">
        <v>6.1849299999999996</v>
      </c>
      <c r="K53" s="42">
        <v>8.0233489999999996</v>
      </c>
      <c r="L53" s="42">
        <v>11.1257</v>
      </c>
      <c r="M53" s="42">
        <v>13.458672999999999</v>
      </c>
      <c r="N53" s="42">
        <v>12.185796999999997</v>
      </c>
      <c r="O53" s="42">
        <v>14.233604000000001</v>
      </c>
      <c r="P53" s="42">
        <v>13.557048</v>
      </c>
      <c r="Q53" s="42">
        <v>19.103985000000005</v>
      </c>
      <c r="R53" s="42">
        <v>21.246984999999999</v>
      </c>
      <c r="S53" s="42">
        <v>25.407548999999999</v>
      </c>
      <c r="T53" s="42">
        <v>27.029807999999996</v>
      </c>
      <c r="U53" s="42">
        <v>30.382995999999999</v>
      </c>
      <c r="V53" s="42">
        <v>24.989309000000002</v>
      </c>
      <c r="W53" s="42">
        <v>47.358454999999999</v>
      </c>
      <c r="X53" s="42">
        <v>46.506653000000007</v>
      </c>
      <c r="Y53" s="42">
        <v>47.068918000000004</v>
      </c>
      <c r="Z53" s="42">
        <v>51.178056999999995</v>
      </c>
      <c r="AA53" s="42">
        <v>46.660695000000004</v>
      </c>
      <c r="AB53" s="42">
        <v>45.305569999999996</v>
      </c>
      <c r="AC53" s="42">
        <v>39.747703000000001</v>
      </c>
      <c r="AD53" s="42">
        <v>47.280251999999997</v>
      </c>
      <c r="AE53" s="42">
        <v>49.890041000000004</v>
      </c>
      <c r="AF53" s="42">
        <v>32.092028999999997</v>
      </c>
      <c r="AG53" s="42">
        <v>34.276240000000001</v>
      </c>
      <c r="AH53" s="42">
        <v>44.959569000000002</v>
      </c>
      <c r="AI53" s="42">
        <f t="shared" si="1"/>
        <v>766.25449000000003</v>
      </c>
      <c r="AJ53" s="26"/>
      <c r="AK53" s="27"/>
      <c r="AL53" s="28"/>
      <c r="AM53" s="29"/>
      <c r="AN53" s="29"/>
    </row>
    <row r="54" spans="1:40" ht="12" customHeight="1" x14ac:dyDescent="0.25">
      <c r="A54" s="40"/>
      <c r="B54" s="41" t="s">
        <v>34</v>
      </c>
      <c r="C54" s="42">
        <v>1.6118E-2</v>
      </c>
      <c r="D54" s="42">
        <v>1.3268E-2</v>
      </c>
      <c r="E54" s="42">
        <v>2.4857999999999998E-2</v>
      </c>
      <c r="F54" s="42">
        <v>0.23664099999999999</v>
      </c>
      <c r="G54" s="42">
        <v>0.32393300000000003</v>
      </c>
      <c r="H54" s="42">
        <v>0.94414500000000001</v>
      </c>
      <c r="I54" s="42">
        <v>2.0151440000000003</v>
      </c>
      <c r="J54" s="42">
        <v>3.0610070000000005</v>
      </c>
      <c r="K54" s="42">
        <v>2.5558840000000003</v>
      </c>
      <c r="L54" s="42">
        <v>4.489128</v>
      </c>
      <c r="M54" s="42">
        <v>6.7168229999999998</v>
      </c>
      <c r="N54" s="42">
        <v>4.624905</v>
      </c>
      <c r="O54" s="42">
        <v>9.1060020000000002</v>
      </c>
      <c r="P54" s="42">
        <v>8.4194209999999998</v>
      </c>
      <c r="Q54" s="42">
        <v>7.0002630000000003</v>
      </c>
      <c r="R54" s="42">
        <v>9.1469939999999994</v>
      </c>
      <c r="S54" s="42">
        <v>8.4053249999999995</v>
      </c>
      <c r="T54" s="42">
        <v>3.956518</v>
      </c>
      <c r="U54" s="42">
        <v>3.4929419999999998</v>
      </c>
      <c r="V54" s="42">
        <v>3.0168379999999999</v>
      </c>
      <c r="W54" s="42">
        <v>5.0159040000000008</v>
      </c>
      <c r="X54" s="42">
        <v>4.3891559999999998</v>
      </c>
      <c r="Y54" s="42">
        <v>4.5755929999999996</v>
      </c>
      <c r="Z54" s="42">
        <v>4.969659</v>
      </c>
      <c r="AA54" s="42">
        <v>7.6661760000000001</v>
      </c>
      <c r="AB54" s="42">
        <v>8.740418</v>
      </c>
      <c r="AC54" s="42">
        <v>12.075278000000001</v>
      </c>
      <c r="AD54" s="42">
        <v>59.224974000000003</v>
      </c>
      <c r="AE54" s="42">
        <v>92.962863999999996</v>
      </c>
      <c r="AF54" s="42">
        <v>62.891587999999999</v>
      </c>
      <c r="AG54" s="42">
        <v>71.762527000000006</v>
      </c>
      <c r="AH54" s="42">
        <v>53.027877999999994</v>
      </c>
      <c r="AI54" s="42">
        <f t="shared" si="1"/>
        <v>464.86817200000007</v>
      </c>
      <c r="AJ54" s="26"/>
      <c r="AK54" s="27"/>
      <c r="AL54" s="28"/>
      <c r="AM54" s="29"/>
      <c r="AN54" s="29"/>
    </row>
    <row r="55" spans="1:40" ht="12" customHeight="1" x14ac:dyDescent="0.25">
      <c r="A55" s="40"/>
      <c r="B55" s="41" t="s">
        <v>36</v>
      </c>
      <c r="C55" s="42">
        <v>0.49812999999999996</v>
      </c>
      <c r="D55" s="42">
        <v>2.3617470000000003</v>
      </c>
      <c r="E55" s="42">
        <v>4.8687339999999999</v>
      </c>
      <c r="F55" s="42">
        <v>11.204628</v>
      </c>
      <c r="G55" s="42">
        <v>16.027022000000002</v>
      </c>
      <c r="H55" s="42">
        <v>21.037441000000001</v>
      </c>
      <c r="I55" s="42">
        <v>49.379622000000005</v>
      </c>
      <c r="J55" s="42">
        <v>74.757931999999997</v>
      </c>
      <c r="K55" s="42">
        <v>91.481894000000011</v>
      </c>
      <c r="L55" s="42">
        <v>149.330466</v>
      </c>
      <c r="M55" s="42">
        <v>165.16003999999998</v>
      </c>
      <c r="N55" s="42">
        <v>162.73673600000001</v>
      </c>
      <c r="O55" s="42">
        <v>285.64540400000004</v>
      </c>
      <c r="P55" s="42">
        <v>332.44993499999998</v>
      </c>
      <c r="Q55" s="42">
        <v>498.32460500000002</v>
      </c>
      <c r="R55" s="42">
        <v>593.79437800000017</v>
      </c>
      <c r="S55" s="42">
        <v>669.47026800000003</v>
      </c>
      <c r="T55" s="42">
        <v>764.68257299999993</v>
      </c>
      <c r="U55" s="42">
        <v>838.56461400000012</v>
      </c>
      <c r="V55" s="42">
        <v>823.62261899999976</v>
      </c>
      <c r="W55" s="42">
        <v>1128.1540299999999</v>
      </c>
      <c r="X55" s="42">
        <v>1559.2516449999998</v>
      </c>
      <c r="Y55" s="42">
        <v>1456.8291009999996</v>
      </c>
      <c r="Z55" s="42">
        <v>1000.3039559999999</v>
      </c>
      <c r="AA55" s="42">
        <v>1051.4974909999999</v>
      </c>
      <c r="AB55" s="42">
        <v>989.9579829999999</v>
      </c>
      <c r="AC55" s="42">
        <v>845.947138</v>
      </c>
      <c r="AD55" s="42">
        <v>793.82785299999989</v>
      </c>
      <c r="AE55" s="42">
        <v>982.1650800000001</v>
      </c>
      <c r="AF55" s="42">
        <v>801.20919599999991</v>
      </c>
      <c r="AG55" s="42">
        <v>1066.0996579999999</v>
      </c>
      <c r="AH55" s="42">
        <v>1407.1602250000003</v>
      </c>
      <c r="AI55" s="42">
        <f t="shared" si="1"/>
        <v>18637.802144000001</v>
      </c>
      <c r="AJ55" s="26"/>
      <c r="AK55" s="27"/>
      <c r="AL55" s="28"/>
      <c r="AM55" s="29"/>
      <c r="AN55" s="29"/>
    </row>
    <row r="56" spans="1:40" ht="12" customHeight="1" x14ac:dyDescent="0.25">
      <c r="A56" s="40"/>
      <c r="B56" s="41" t="s">
        <v>38</v>
      </c>
      <c r="C56" s="42">
        <v>3.3900000000000002E-3</v>
      </c>
      <c r="D56" s="42">
        <v>1.1798999999999999E-2</v>
      </c>
      <c r="E56" s="42">
        <v>1.7145999999999998E-2</v>
      </c>
      <c r="F56" s="42">
        <v>9.9369999999999997E-3</v>
      </c>
      <c r="G56" s="42">
        <v>1.3990999999999996E-2</v>
      </c>
      <c r="H56" s="42">
        <v>3.0623999999999998E-2</v>
      </c>
      <c r="I56" s="42">
        <v>1.5837E-2</v>
      </c>
      <c r="J56" s="42">
        <v>1.225E-2</v>
      </c>
      <c r="K56" s="42">
        <v>9.0229999999999998E-3</v>
      </c>
      <c r="L56" s="42">
        <v>1.4258E-2</v>
      </c>
      <c r="M56" s="42">
        <v>3.2316000000000004E-2</v>
      </c>
      <c r="N56" s="42">
        <v>5.1778000000000005E-2</v>
      </c>
      <c r="O56" s="42">
        <v>5.244300000000001E-2</v>
      </c>
      <c r="P56" s="42">
        <v>3.6007000000000004E-2</v>
      </c>
      <c r="Q56" s="42">
        <v>7.5704000000000007E-2</v>
      </c>
      <c r="R56" s="42">
        <v>0.57650100000000004</v>
      </c>
      <c r="S56" s="42">
        <v>0.90884900000000002</v>
      </c>
      <c r="T56" s="42">
        <v>3.5364E-2</v>
      </c>
      <c r="U56" s="42">
        <v>2.3528E-2</v>
      </c>
      <c r="V56" s="42">
        <v>2.1329000000000004E-2</v>
      </c>
      <c r="W56" s="42">
        <v>3.5502000000000006E-2</v>
      </c>
      <c r="X56" s="42">
        <v>3.0372000000000003E-2</v>
      </c>
      <c r="Y56" s="42">
        <v>4.3490000000000001E-2</v>
      </c>
      <c r="Z56" s="42">
        <v>3.506200000000001E-2</v>
      </c>
      <c r="AA56" s="42">
        <v>6.6487000000000004E-2</v>
      </c>
      <c r="AB56" s="42">
        <v>0.17833500000000002</v>
      </c>
      <c r="AC56" s="42">
        <v>8.9538000000000006E-2</v>
      </c>
      <c r="AD56" s="42">
        <v>0.29694300000000001</v>
      </c>
      <c r="AE56" s="42">
        <v>0.16405900000000001</v>
      </c>
      <c r="AF56" s="42">
        <v>0.125748</v>
      </c>
      <c r="AG56" s="42">
        <v>3.6816999999999996E-2</v>
      </c>
      <c r="AH56" s="42">
        <v>0.13672200000000001</v>
      </c>
      <c r="AI56" s="42">
        <f t="shared" si="1"/>
        <v>3.1911490000000002</v>
      </c>
      <c r="AJ56" s="26"/>
      <c r="AK56" s="27"/>
      <c r="AL56" s="28"/>
      <c r="AM56" s="29"/>
      <c r="AN56" s="29"/>
    </row>
    <row r="57" spans="1:40" ht="12" customHeight="1" x14ac:dyDescent="0.25">
      <c r="A57" s="40"/>
      <c r="B57" s="41" t="s">
        <v>40</v>
      </c>
      <c r="C57" s="42">
        <v>0</v>
      </c>
      <c r="D57" s="42">
        <v>0</v>
      </c>
      <c r="E57" s="42">
        <v>0</v>
      </c>
      <c r="F57" s="42">
        <v>2.9734E-2</v>
      </c>
      <c r="G57" s="42">
        <v>2.2331E-2</v>
      </c>
      <c r="H57" s="42">
        <v>2.9621999999999999E-2</v>
      </c>
      <c r="I57" s="42">
        <v>0.11092199999999999</v>
      </c>
      <c r="J57" s="42">
        <v>0.12761500000000001</v>
      </c>
      <c r="K57" s="42">
        <v>0.15061099999999999</v>
      </c>
      <c r="L57" s="42">
        <v>0.392683</v>
      </c>
      <c r="M57" s="42">
        <v>0.45399800000000001</v>
      </c>
      <c r="N57" s="42">
        <v>0.57300099999999998</v>
      </c>
      <c r="O57" s="42">
        <v>0.49879299999999999</v>
      </c>
      <c r="P57" s="42">
        <v>0.59186099999999997</v>
      </c>
      <c r="Q57" s="42">
        <v>1.3471140000000001</v>
      </c>
      <c r="R57" s="42">
        <v>2.5769920000000002</v>
      </c>
      <c r="S57" s="42">
        <v>3.6785220000000001</v>
      </c>
      <c r="T57" s="42">
        <v>2.698143</v>
      </c>
      <c r="U57" s="42">
        <v>4.554824</v>
      </c>
      <c r="V57" s="42">
        <v>3.5450840000000001</v>
      </c>
      <c r="W57" s="42">
        <v>4.9152959999999997</v>
      </c>
      <c r="X57" s="42">
        <v>4.8245339999999999</v>
      </c>
      <c r="Y57" s="42">
        <v>5.5676390000000007</v>
      </c>
      <c r="Z57" s="42">
        <v>5.8673270000000004</v>
      </c>
      <c r="AA57" s="42">
        <v>8.120515000000001</v>
      </c>
      <c r="AB57" s="42">
        <v>8.321943000000001</v>
      </c>
      <c r="AC57" s="42">
        <v>8.0008420000000005</v>
      </c>
      <c r="AD57" s="42">
        <v>12.880742</v>
      </c>
      <c r="AE57" s="42">
        <v>11.764698000000001</v>
      </c>
      <c r="AF57" s="42">
        <v>5.30945</v>
      </c>
      <c r="AG57" s="42">
        <v>4.8761339999999995</v>
      </c>
      <c r="AH57" s="42">
        <v>4.9302380000000001</v>
      </c>
      <c r="AI57" s="42">
        <f t="shared" si="1"/>
        <v>106.761208</v>
      </c>
      <c r="AJ57" s="26"/>
      <c r="AK57" s="27"/>
      <c r="AL57" s="28"/>
      <c r="AM57" s="29"/>
      <c r="AN57" s="29"/>
    </row>
    <row r="58" spans="1:40" ht="12" customHeight="1" x14ac:dyDescent="0.25">
      <c r="A58" s="40"/>
      <c r="B58" s="41" t="s">
        <v>42</v>
      </c>
      <c r="C58" s="42">
        <v>0.86385400000000012</v>
      </c>
      <c r="D58" s="42">
        <v>1.2779720000000001</v>
      </c>
      <c r="E58" s="42">
        <v>1.7895389999999995</v>
      </c>
      <c r="F58" s="42">
        <v>3.1522429999999995</v>
      </c>
      <c r="G58" s="42">
        <v>4.5513940000000002</v>
      </c>
      <c r="H58" s="42">
        <v>6.9964780000000006</v>
      </c>
      <c r="I58" s="42">
        <v>6.3305610000000003</v>
      </c>
      <c r="J58" s="42">
        <v>9.3479669999999988</v>
      </c>
      <c r="K58" s="42">
        <v>11.531195000000002</v>
      </c>
      <c r="L58" s="42">
        <v>12.807212000000003</v>
      </c>
      <c r="M58" s="42">
        <v>17.200442000000002</v>
      </c>
      <c r="N58" s="42">
        <v>18.002123000000001</v>
      </c>
      <c r="O58" s="42">
        <v>23.030934000000006</v>
      </c>
      <c r="P58" s="42">
        <v>22.736679000000002</v>
      </c>
      <c r="Q58" s="42">
        <v>25.703273000000003</v>
      </c>
      <c r="R58" s="42">
        <v>30.616239999999998</v>
      </c>
      <c r="S58" s="42">
        <v>40.092267</v>
      </c>
      <c r="T58" s="42">
        <v>42.334289999999982</v>
      </c>
      <c r="U58" s="42">
        <v>45.213619000000001</v>
      </c>
      <c r="V58" s="42">
        <v>39.069517000000012</v>
      </c>
      <c r="W58" s="42">
        <v>53.827340999999997</v>
      </c>
      <c r="X58" s="42">
        <v>56.189777999999997</v>
      </c>
      <c r="Y58" s="42">
        <v>51.439651000000005</v>
      </c>
      <c r="Z58" s="42">
        <v>50.187231999999987</v>
      </c>
      <c r="AA58" s="42">
        <v>52.100380000000008</v>
      </c>
      <c r="AB58" s="42">
        <v>56.689754999999998</v>
      </c>
      <c r="AC58" s="42">
        <v>56.499116999999998</v>
      </c>
      <c r="AD58" s="42">
        <v>56.18834300000001</v>
      </c>
      <c r="AE58" s="42">
        <v>61.365799999999993</v>
      </c>
      <c r="AF58" s="42">
        <v>56.438735000000001</v>
      </c>
      <c r="AG58" s="42">
        <v>64.669176999999991</v>
      </c>
      <c r="AH58" s="42">
        <v>107.94911499999999</v>
      </c>
      <c r="AI58" s="42">
        <f t="shared" si="1"/>
        <v>1086.1922229999998</v>
      </c>
      <c r="AJ58" s="26"/>
      <c r="AK58" s="27"/>
      <c r="AL58" s="28"/>
      <c r="AM58" s="29"/>
      <c r="AN58" s="29"/>
    </row>
    <row r="59" spans="1:40" ht="12" customHeight="1" x14ac:dyDescent="0.25">
      <c r="A59" s="40"/>
      <c r="B59" s="41" t="s">
        <v>44</v>
      </c>
      <c r="C59" s="42">
        <v>1.7129719999999999</v>
      </c>
      <c r="D59" s="42">
        <v>2.2033440000000009</v>
      </c>
      <c r="E59" s="42">
        <v>1.5278960000000001</v>
      </c>
      <c r="F59" s="42">
        <v>4.0819159999999988</v>
      </c>
      <c r="G59" s="42">
        <v>4.5621440000000009</v>
      </c>
      <c r="H59" s="42">
        <v>7.168137999999999</v>
      </c>
      <c r="I59" s="42">
        <v>10.753905999999999</v>
      </c>
      <c r="J59" s="42">
        <v>14.358233999999999</v>
      </c>
      <c r="K59" s="42">
        <v>14.553152000000001</v>
      </c>
      <c r="L59" s="42">
        <v>16.650820999999997</v>
      </c>
      <c r="M59" s="42">
        <v>22.064190999999997</v>
      </c>
      <c r="N59" s="42">
        <v>13.300683999999999</v>
      </c>
      <c r="O59" s="42">
        <v>15.737418999999996</v>
      </c>
      <c r="P59" s="42">
        <v>15.588174</v>
      </c>
      <c r="Q59" s="42">
        <v>23.628265000000006</v>
      </c>
      <c r="R59" s="42">
        <v>15.564500999999998</v>
      </c>
      <c r="S59" s="42">
        <v>11.455305999999998</v>
      </c>
      <c r="T59" s="42">
        <v>20.851255000000002</v>
      </c>
      <c r="U59" s="42">
        <v>24.377269999999996</v>
      </c>
      <c r="V59" s="42">
        <v>17.801809000000006</v>
      </c>
      <c r="W59" s="42">
        <v>31.158473999999998</v>
      </c>
      <c r="X59" s="42">
        <v>27.935962999999997</v>
      </c>
      <c r="Y59" s="42">
        <v>30.110337999999995</v>
      </c>
      <c r="Z59" s="42">
        <v>28.589145999999996</v>
      </c>
      <c r="AA59" s="42">
        <v>33.241816000000007</v>
      </c>
      <c r="AB59" s="42">
        <v>29.585856</v>
      </c>
      <c r="AC59" s="42">
        <v>26.997341000000002</v>
      </c>
      <c r="AD59" s="42">
        <v>27.97819999999999</v>
      </c>
      <c r="AE59" s="42">
        <v>31.841584000000005</v>
      </c>
      <c r="AF59" s="42">
        <v>24.814328999999997</v>
      </c>
      <c r="AG59" s="42">
        <v>23.903981999999999</v>
      </c>
      <c r="AH59" s="42">
        <v>34.370878000000005</v>
      </c>
      <c r="AI59" s="42">
        <f t="shared" si="1"/>
        <v>608.46930400000019</v>
      </c>
      <c r="AJ59" s="26"/>
      <c r="AK59" s="27"/>
      <c r="AL59" s="28"/>
      <c r="AM59" s="29"/>
      <c r="AN59" s="29"/>
    </row>
    <row r="60" spans="1:40" ht="12" customHeight="1" x14ac:dyDescent="0.25">
      <c r="A60" s="40"/>
      <c r="B60" s="41" t="s">
        <v>46</v>
      </c>
      <c r="C60" s="42">
        <v>0.62887300000000002</v>
      </c>
      <c r="D60" s="42">
        <v>0.48392500000000005</v>
      </c>
      <c r="E60" s="42">
        <v>0.44532899999999997</v>
      </c>
      <c r="F60" s="42">
        <v>0.97472599999999987</v>
      </c>
      <c r="G60" s="42">
        <v>1.0665990000000001</v>
      </c>
      <c r="H60" s="42">
        <v>1.442321</v>
      </c>
      <c r="I60" s="42">
        <v>2.0262530000000001</v>
      </c>
      <c r="J60" s="42">
        <v>2.7111229999999997</v>
      </c>
      <c r="K60" s="42">
        <v>2.4673599999999993</v>
      </c>
      <c r="L60" s="42">
        <v>3.3805390000000002</v>
      </c>
      <c r="M60" s="42">
        <v>5.3479919999999996</v>
      </c>
      <c r="N60" s="42">
        <v>4.5105369999999994</v>
      </c>
      <c r="O60" s="42">
        <v>4.8192960000000014</v>
      </c>
      <c r="P60" s="42">
        <v>5.7426369999999993</v>
      </c>
      <c r="Q60" s="42">
        <v>8.333375000000002</v>
      </c>
      <c r="R60" s="42">
        <v>11.728179999999998</v>
      </c>
      <c r="S60" s="42">
        <v>11.128097999999998</v>
      </c>
      <c r="T60" s="42">
        <v>18.189004999999998</v>
      </c>
      <c r="U60" s="42">
        <v>27.972100000000001</v>
      </c>
      <c r="V60" s="42">
        <v>20.314275000000002</v>
      </c>
      <c r="W60" s="42">
        <v>31.290508999999997</v>
      </c>
      <c r="X60" s="42">
        <v>31.180028000000004</v>
      </c>
      <c r="Y60" s="42">
        <v>30.42576</v>
      </c>
      <c r="Z60" s="42">
        <v>34.355429000000001</v>
      </c>
      <c r="AA60" s="42">
        <v>38.999839000000001</v>
      </c>
      <c r="AB60" s="42">
        <v>49.249694999999988</v>
      </c>
      <c r="AC60" s="42">
        <v>47.919300000000007</v>
      </c>
      <c r="AD60" s="42">
        <v>54.666912000000004</v>
      </c>
      <c r="AE60" s="42">
        <v>62.068691999999999</v>
      </c>
      <c r="AF60" s="42">
        <v>56.20030100000001</v>
      </c>
      <c r="AG60" s="42">
        <v>90.748070999999982</v>
      </c>
      <c r="AH60" s="42">
        <v>124.18051499999997</v>
      </c>
      <c r="AI60" s="42">
        <f t="shared" si="1"/>
        <v>784.99759399999994</v>
      </c>
      <c r="AJ60" s="26"/>
      <c r="AK60" s="27"/>
      <c r="AL60" s="28"/>
      <c r="AM60" s="29"/>
      <c r="AN60" s="29"/>
    </row>
    <row r="61" spans="1:40" ht="12" customHeight="1" x14ac:dyDescent="0.25">
      <c r="A61" s="40"/>
      <c r="B61" s="41" t="s">
        <v>48</v>
      </c>
      <c r="C61" s="42">
        <v>2.1005589999999992</v>
      </c>
      <c r="D61" s="42">
        <v>3.4232030000000004</v>
      </c>
      <c r="E61" s="42">
        <v>4.016591</v>
      </c>
      <c r="F61" s="42">
        <v>6.4559889999999998</v>
      </c>
      <c r="G61" s="42">
        <v>6.898540999999998</v>
      </c>
      <c r="H61" s="42">
        <v>6.8544960000000001</v>
      </c>
      <c r="I61" s="42">
        <v>7.3478829999999995</v>
      </c>
      <c r="J61" s="42">
        <v>8.3167529999999985</v>
      </c>
      <c r="K61" s="42">
        <v>9.6021930000000051</v>
      </c>
      <c r="L61" s="42">
        <v>14.184982</v>
      </c>
      <c r="M61" s="42">
        <v>12.667818000000006</v>
      </c>
      <c r="N61" s="42">
        <v>9.6627919999999978</v>
      </c>
      <c r="O61" s="42">
        <v>10.735612000000001</v>
      </c>
      <c r="P61" s="42">
        <v>12.936278999999995</v>
      </c>
      <c r="Q61" s="42">
        <v>12.605378</v>
      </c>
      <c r="R61" s="42">
        <v>9.6108579999999986</v>
      </c>
      <c r="S61" s="42">
        <v>8.759981999999999</v>
      </c>
      <c r="T61" s="42">
        <v>9.3353499999999983</v>
      </c>
      <c r="U61" s="42">
        <v>11.769525999999995</v>
      </c>
      <c r="V61" s="42">
        <v>18.975532999999995</v>
      </c>
      <c r="W61" s="42">
        <v>14.819736000000002</v>
      </c>
      <c r="X61" s="42">
        <v>17.351564999999997</v>
      </c>
      <c r="Y61" s="42">
        <v>16.224038000000004</v>
      </c>
      <c r="Z61" s="42">
        <v>10.284205999999996</v>
      </c>
      <c r="AA61" s="42">
        <v>13.670625000000001</v>
      </c>
      <c r="AB61" s="42">
        <v>18.860220999999999</v>
      </c>
      <c r="AC61" s="42">
        <v>20.971789000000001</v>
      </c>
      <c r="AD61" s="42">
        <v>19.903129000000011</v>
      </c>
      <c r="AE61" s="42">
        <v>18.343828999999999</v>
      </c>
      <c r="AF61" s="42">
        <v>12.439848999999993</v>
      </c>
      <c r="AG61" s="42">
        <v>9.3456140000000012</v>
      </c>
      <c r="AH61" s="42">
        <v>15.282077999999998</v>
      </c>
      <c r="AI61" s="42">
        <f t="shared" si="1"/>
        <v>373.75699700000007</v>
      </c>
      <c r="AJ61" s="26"/>
      <c r="AK61" s="27"/>
      <c r="AL61" s="28"/>
      <c r="AM61" s="29"/>
      <c r="AN61" s="29"/>
    </row>
    <row r="62" spans="1:40" ht="12" customHeight="1" x14ac:dyDescent="0.25">
      <c r="A62" s="40"/>
      <c r="B62" s="41" t="s">
        <v>50</v>
      </c>
      <c r="C62" s="42">
        <v>2.3203000000000001E-2</v>
      </c>
      <c r="D62" s="42">
        <v>0.103711</v>
      </c>
      <c r="E62" s="42">
        <v>0.14858100000000002</v>
      </c>
      <c r="F62" s="42">
        <v>0.23347000000000001</v>
      </c>
      <c r="G62" s="42">
        <v>0.53771700000000011</v>
      </c>
      <c r="H62" s="42">
        <v>0.340561</v>
      </c>
      <c r="I62" s="42">
        <v>0.16797499999999999</v>
      </c>
      <c r="J62" s="42">
        <v>0.30782999999999999</v>
      </c>
      <c r="K62" s="42">
        <v>0.26236399999999999</v>
      </c>
      <c r="L62" s="42">
        <v>0.65104799999999996</v>
      </c>
      <c r="M62" s="42">
        <v>0.54155199999999992</v>
      </c>
      <c r="N62" s="42">
        <v>0.30577899999999997</v>
      </c>
      <c r="O62" s="42">
        <v>0.451405</v>
      </c>
      <c r="P62" s="42">
        <v>0.71249600000000002</v>
      </c>
      <c r="Q62" s="42">
        <v>0.84289199999999997</v>
      </c>
      <c r="R62" s="42">
        <v>1.1540079999999999</v>
      </c>
      <c r="S62" s="42">
        <v>1.2835539999999999</v>
      </c>
      <c r="T62" s="42">
        <v>0.79732899999999995</v>
      </c>
      <c r="U62" s="42">
        <v>0.57805899999999999</v>
      </c>
      <c r="V62" s="42">
        <v>0.45493600000000001</v>
      </c>
      <c r="W62" s="42">
        <v>0.83372399999999991</v>
      </c>
      <c r="X62" s="42">
        <v>0.93883300000000003</v>
      </c>
      <c r="Y62" s="42">
        <v>0.63649100000000003</v>
      </c>
      <c r="Z62" s="42">
        <v>0.43184899999999998</v>
      </c>
      <c r="AA62" s="42">
        <v>0.50370800000000004</v>
      </c>
      <c r="AB62" s="42">
        <v>0.5227449999999999</v>
      </c>
      <c r="AC62" s="42">
        <v>0.77571199999999985</v>
      </c>
      <c r="AD62" s="42">
        <v>0.83629599999999993</v>
      </c>
      <c r="AE62" s="42">
        <v>0.67020400000000002</v>
      </c>
      <c r="AF62" s="42">
        <v>0.50999300000000003</v>
      </c>
      <c r="AG62" s="42">
        <v>0.63703500000000002</v>
      </c>
      <c r="AH62" s="42">
        <v>0.897648</v>
      </c>
      <c r="AI62" s="42">
        <f t="shared" si="1"/>
        <v>18.092708000000002</v>
      </c>
      <c r="AJ62" s="26"/>
      <c r="AK62" s="27"/>
      <c r="AL62" s="28"/>
      <c r="AM62" s="29"/>
      <c r="AN62" s="29"/>
    </row>
    <row r="63" spans="1:40" ht="12" customHeight="1" x14ac:dyDescent="0.25">
      <c r="A63" s="40"/>
      <c r="B63" s="41" t="s">
        <v>52</v>
      </c>
      <c r="C63" s="42">
        <v>1.5992489999999999</v>
      </c>
      <c r="D63" s="42">
        <v>1.049696</v>
      </c>
      <c r="E63" s="42">
        <v>1.6651829999999999</v>
      </c>
      <c r="F63" s="42">
        <v>1.9991359999999998</v>
      </c>
      <c r="G63" s="42">
        <v>1.8184690000000003</v>
      </c>
      <c r="H63" s="42">
        <v>2.5639850000000006</v>
      </c>
      <c r="I63" s="42">
        <v>2.1658840000000006</v>
      </c>
      <c r="J63" s="42">
        <v>3.5293549999999994</v>
      </c>
      <c r="K63" s="42">
        <v>3.4779520000000002</v>
      </c>
      <c r="L63" s="42">
        <v>6.3404799999999994</v>
      </c>
      <c r="M63" s="42">
        <v>9.5321879999999997</v>
      </c>
      <c r="N63" s="42">
        <v>9.7914550000000027</v>
      </c>
      <c r="O63" s="42">
        <v>12.414645999999998</v>
      </c>
      <c r="P63" s="42">
        <v>17.411068</v>
      </c>
      <c r="Q63" s="42">
        <v>30.923067999999997</v>
      </c>
      <c r="R63" s="42">
        <v>29.649151000000007</v>
      </c>
      <c r="S63" s="42">
        <v>34.771246999999995</v>
      </c>
      <c r="T63" s="42">
        <v>42.996838000000004</v>
      </c>
      <c r="U63" s="42">
        <v>44.550213999999983</v>
      </c>
      <c r="V63" s="42">
        <v>33.150976999999997</v>
      </c>
      <c r="W63" s="42">
        <v>50.444051000000002</v>
      </c>
      <c r="X63" s="42">
        <v>46.263334</v>
      </c>
      <c r="Y63" s="42">
        <v>48.652444000000003</v>
      </c>
      <c r="Z63" s="42">
        <v>48.985447999999998</v>
      </c>
      <c r="AA63" s="42">
        <v>53.553524999999979</v>
      </c>
      <c r="AB63" s="42">
        <v>55.03713399999998</v>
      </c>
      <c r="AC63" s="42">
        <v>51.652850000000008</v>
      </c>
      <c r="AD63" s="42">
        <v>53.055896000000018</v>
      </c>
      <c r="AE63" s="42">
        <v>58.015169000000007</v>
      </c>
      <c r="AF63" s="42">
        <v>41.750161000000006</v>
      </c>
      <c r="AG63" s="42">
        <v>74.271625</v>
      </c>
      <c r="AH63" s="42">
        <v>71.696949999999987</v>
      </c>
      <c r="AI63" s="42">
        <f t="shared" si="1"/>
        <v>944.77882799999998</v>
      </c>
      <c r="AJ63" s="26"/>
      <c r="AK63" s="27"/>
      <c r="AL63" s="28"/>
      <c r="AM63" s="29"/>
      <c r="AN63" s="29"/>
    </row>
    <row r="64" spans="1:40" ht="12" customHeight="1" x14ac:dyDescent="0.25">
      <c r="A64" s="40"/>
      <c r="B64" s="41" t="s">
        <v>427</v>
      </c>
      <c r="C64" s="42">
        <v>13.306994</v>
      </c>
      <c r="D64" s="42">
        <v>21.237746000000005</v>
      </c>
      <c r="E64" s="42">
        <v>28.186666999999993</v>
      </c>
      <c r="F64" s="42">
        <v>58.964553999999985</v>
      </c>
      <c r="G64" s="42">
        <v>70.843323999999996</v>
      </c>
      <c r="H64" s="42">
        <v>98.436268000000013</v>
      </c>
      <c r="I64" s="42">
        <v>143.03543700000003</v>
      </c>
      <c r="J64" s="42">
        <v>207.10856600000002</v>
      </c>
      <c r="K64" s="42">
        <v>236.08861399999998</v>
      </c>
      <c r="L64" s="42">
        <v>369.586949</v>
      </c>
      <c r="M64" s="42">
        <v>452.07162199999999</v>
      </c>
      <c r="N64" s="42">
        <v>395.20533399999999</v>
      </c>
      <c r="O64" s="42">
        <v>630.00051799999994</v>
      </c>
      <c r="P64" s="42">
        <v>752.56013999999982</v>
      </c>
      <c r="Q64" s="42">
        <v>1104.6387030000001</v>
      </c>
      <c r="R64" s="42">
        <v>1356.1061710000004</v>
      </c>
      <c r="S64" s="42">
        <v>1510.0478499999999</v>
      </c>
      <c r="T64" s="42">
        <v>1783.8510490000003</v>
      </c>
      <c r="U64" s="42">
        <v>1902.663517</v>
      </c>
      <c r="V64" s="42">
        <v>1713.7357949999998</v>
      </c>
      <c r="W64" s="42">
        <v>2412.7193020000004</v>
      </c>
      <c r="X64" s="42">
        <v>2844.045595</v>
      </c>
      <c r="Y64" s="42">
        <v>2794.683970999999</v>
      </c>
      <c r="Z64" s="42">
        <v>2184.8469679999994</v>
      </c>
      <c r="AA64" s="42">
        <v>2305.679384</v>
      </c>
      <c r="AB64" s="42">
        <v>2313.8718390000004</v>
      </c>
      <c r="AC64" s="42">
        <v>2110.7031130000005</v>
      </c>
      <c r="AD64" s="42">
        <v>2314.314104999999</v>
      </c>
      <c r="AE64" s="42">
        <v>3341.0277379999998</v>
      </c>
      <c r="AF64" s="42">
        <v>2651.3247620000006</v>
      </c>
      <c r="AG64" s="42">
        <v>2886.2405929999995</v>
      </c>
      <c r="AH64" s="42">
        <v>3657.2648130000007</v>
      </c>
      <c r="AI64" s="42">
        <f t="shared" si="1"/>
        <v>44664.398001000001</v>
      </c>
      <c r="AJ64" s="26"/>
      <c r="AK64" s="27"/>
      <c r="AL64" s="28"/>
      <c r="AM64" s="29"/>
      <c r="AN64" s="29"/>
    </row>
    <row r="65" spans="1:40" ht="12" customHeight="1" x14ac:dyDescent="0.25">
      <c r="A65" s="40"/>
      <c r="B65" s="41"/>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26"/>
      <c r="AK65" s="27"/>
      <c r="AL65" s="28"/>
      <c r="AM65" s="29"/>
      <c r="AN65" s="29"/>
    </row>
    <row r="66" spans="1:40" ht="12" customHeight="1" x14ac:dyDescent="0.25">
      <c r="A66" s="98" t="s">
        <v>437</v>
      </c>
      <c r="B66" s="99"/>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26"/>
      <c r="AK66" s="27"/>
      <c r="AL66" s="28"/>
      <c r="AM66" s="29"/>
      <c r="AN66" s="29"/>
    </row>
    <row r="67" spans="1:40" ht="12" customHeight="1" x14ac:dyDescent="0.25">
      <c r="A67" s="40"/>
      <c r="B67" s="41"/>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26"/>
      <c r="AK67" s="27"/>
      <c r="AL67" s="28"/>
      <c r="AM67" s="29"/>
      <c r="AN67" s="29"/>
    </row>
    <row r="68" spans="1:40" ht="12" customHeight="1" x14ac:dyDescent="0.25">
      <c r="A68" s="40"/>
      <c r="B68" s="41" t="s">
        <v>4</v>
      </c>
      <c r="C68" s="43">
        <f>IF(C10&gt;0,C39/C10*100,"--")</f>
        <v>9.3313660761060842</v>
      </c>
      <c r="D68" s="43">
        <f t="shared" ref="D68:AI68" si="2">IF(D10&gt;0,D39/D10*100,"--")</f>
        <v>6.3965871218483379</v>
      </c>
      <c r="E68" s="43">
        <f t="shared" si="2"/>
        <v>5.6843803043852814</v>
      </c>
      <c r="F68" s="43">
        <f t="shared" si="2"/>
        <v>6.0613019627219202</v>
      </c>
      <c r="G68" s="43">
        <f t="shared" si="2"/>
        <v>6.3468599851783924</v>
      </c>
      <c r="H68" s="43">
        <f t="shared" si="2"/>
        <v>6.1025645667379687</v>
      </c>
      <c r="I68" s="43">
        <f t="shared" si="2"/>
        <v>6.5403324761670172</v>
      </c>
      <c r="J68" s="43">
        <f t="shared" si="2"/>
        <v>8.5338330027837213</v>
      </c>
      <c r="K68" s="43">
        <f t="shared" si="2"/>
        <v>7.5981310225875536</v>
      </c>
      <c r="L68" s="43">
        <f t="shared" si="2"/>
        <v>8.0354438358655766</v>
      </c>
      <c r="M68" s="43">
        <f t="shared" si="2"/>
        <v>8.5024160353598024</v>
      </c>
      <c r="N68" s="43">
        <f t="shared" si="2"/>
        <v>7.7809620358372102</v>
      </c>
      <c r="O68" s="43">
        <f t="shared" si="2"/>
        <v>10.135660736368845</v>
      </c>
      <c r="P68" s="43">
        <f t="shared" si="2"/>
        <v>8.9489762162327171</v>
      </c>
      <c r="Q68" s="43">
        <f t="shared" si="2"/>
        <v>10.285094177842312</v>
      </c>
      <c r="R68" s="43">
        <f t="shared" si="2"/>
        <v>10.118318562757114</v>
      </c>
      <c r="S68" s="43">
        <f t="shared" si="2"/>
        <v>7.6365814175325939</v>
      </c>
      <c r="T68" s="43">
        <f t="shared" si="2"/>
        <v>6.5320860669673779</v>
      </c>
      <c r="U68" s="43">
        <f t="shared" si="2"/>
        <v>6.9949060951391875</v>
      </c>
      <c r="V68" s="43">
        <f t="shared" si="2"/>
        <v>6.3067910724274441</v>
      </c>
      <c r="W68" s="43">
        <f t="shared" si="2"/>
        <v>7.3567892862068982</v>
      </c>
      <c r="X68" s="43">
        <f t="shared" si="2"/>
        <v>7.5739720745907029</v>
      </c>
      <c r="Y68" s="43">
        <f t="shared" si="2"/>
        <v>7.5384066637330269</v>
      </c>
      <c r="Z68" s="43">
        <f t="shared" si="2"/>
        <v>4.6870983275717819</v>
      </c>
      <c r="AA68" s="43">
        <f t="shared" si="2"/>
        <v>5.8118906727878406</v>
      </c>
      <c r="AB68" s="43">
        <f t="shared" si="2"/>
        <v>6.3799467539745702</v>
      </c>
      <c r="AC68" s="43">
        <f t="shared" si="2"/>
        <v>5.3416826202263614</v>
      </c>
      <c r="AD68" s="43">
        <f t="shared" si="2"/>
        <v>5.4308644575286547</v>
      </c>
      <c r="AE68" s="43">
        <f t="shared" si="2"/>
        <v>6.5164049299103004</v>
      </c>
      <c r="AF68" s="43">
        <f t="shared" si="2"/>
        <v>5.9797678372360874</v>
      </c>
      <c r="AG68" s="43">
        <f t="shared" si="2"/>
        <v>6.8170817781082889</v>
      </c>
      <c r="AH68" s="43">
        <f t="shared" si="2"/>
        <v>9.8007568059228536</v>
      </c>
      <c r="AI68" s="43">
        <f t="shared" si="2"/>
        <v>6.8633557470314495</v>
      </c>
      <c r="AJ68" s="26"/>
      <c r="AK68" s="27"/>
      <c r="AL68" s="28"/>
      <c r="AM68" s="29"/>
      <c r="AN68" s="29"/>
    </row>
    <row r="69" spans="1:40" ht="12" customHeight="1" x14ac:dyDescent="0.25">
      <c r="A69" s="40"/>
      <c r="B69" s="41" t="s">
        <v>6</v>
      </c>
      <c r="C69" s="43">
        <f t="shared" ref="C69:AI77" si="3">IF(C11&gt;0,C40/C11*100,"--")</f>
        <v>10.002358289446214</v>
      </c>
      <c r="D69" s="43">
        <f t="shared" si="3"/>
        <v>13.925985551279158</v>
      </c>
      <c r="E69" s="43">
        <f t="shared" si="3"/>
        <v>10.124476699891261</v>
      </c>
      <c r="F69" s="43">
        <f t="shared" si="3"/>
        <v>11.599349291202019</v>
      </c>
      <c r="G69" s="43">
        <f t="shared" si="3"/>
        <v>9.1005139483372055</v>
      </c>
      <c r="H69" s="43">
        <f t="shared" si="3"/>
        <v>8.7557819701747732</v>
      </c>
      <c r="I69" s="43">
        <f t="shared" si="3"/>
        <v>6.4797549301385873</v>
      </c>
      <c r="J69" s="43">
        <f t="shared" si="3"/>
        <v>7.5971088414206971</v>
      </c>
      <c r="K69" s="43">
        <f t="shared" si="3"/>
        <v>7.5497125685590332</v>
      </c>
      <c r="L69" s="43">
        <f t="shared" si="3"/>
        <v>7.568380249447026</v>
      </c>
      <c r="M69" s="43">
        <f t="shared" si="3"/>
        <v>5.3090520583311767</v>
      </c>
      <c r="N69" s="43">
        <f t="shared" si="3"/>
        <v>3.6734473775668128</v>
      </c>
      <c r="O69" s="43">
        <f t="shared" si="3"/>
        <v>3.0014162586680295</v>
      </c>
      <c r="P69" s="43">
        <f t="shared" si="3"/>
        <v>2.7273561007897573</v>
      </c>
      <c r="Q69" s="43">
        <f t="shared" si="3"/>
        <v>2.2170476753928146</v>
      </c>
      <c r="R69" s="43">
        <f t="shared" si="3"/>
        <v>2.0349339377177169</v>
      </c>
      <c r="S69" s="43">
        <f t="shared" si="3"/>
        <v>1.9161038754238511</v>
      </c>
      <c r="T69" s="43">
        <f t="shared" si="3"/>
        <v>2.0134115153773684</v>
      </c>
      <c r="U69" s="43">
        <f t="shared" si="3"/>
        <v>2.126821218811215</v>
      </c>
      <c r="V69" s="43">
        <f t="shared" si="3"/>
        <v>1.8843900288116333</v>
      </c>
      <c r="W69" s="43">
        <f t="shared" si="3"/>
        <v>2.1326628744519853</v>
      </c>
      <c r="X69" s="43">
        <f t="shared" si="3"/>
        <v>1.8995159836267539</v>
      </c>
      <c r="Y69" s="43">
        <f t="shared" si="3"/>
        <v>1.5827651303653594</v>
      </c>
      <c r="Z69" s="43">
        <f t="shared" si="3"/>
        <v>1.2153623389658541</v>
      </c>
      <c r="AA69" s="43">
        <f t="shared" si="3"/>
        <v>1.1439954359878348</v>
      </c>
      <c r="AB69" s="43">
        <f t="shared" si="3"/>
        <v>1.2523581184199468</v>
      </c>
      <c r="AC69" s="43">
        <f t="shared" si="3"/>
        <v>1.3300804172076253</v>
      </c>
      <c r="AD69" s="43">
        <f t="shared" si="3"/>
        <v>1.3511520772425363</v>
      </c>
      <c r="AE69" s="43">
        <f t="shared" si="3"/>
        <v>2.6378540923700258</v>
      </c>
      <c r="AF69" s="43">
        <f t="shared" ref="AF69:AH69" si="4">IF(AF11&gt;0,AF40/AF11*100,"--")</f>
        <v>2.3539762080726794</v>
      </c>
      <c r="AG69" s="43">
        <f t="shared" si="4"/>
        <v>2.2564451665871808</v>
      </c>
      <c r="AH69" s="43">
        <f t="shared" si="4"/>
        <v>2.3087338874763832</v>
      </c>
      <c r="AI69" s="43">
        <f t="shared" si="3"/>
        <v>1.8548304427413183</v>
      </c>
      <c r="AJ69" s="26"/>
      <c r="AK69" s="27"/>
      <c r="AL69" s="28"/>
      <c r="AM69" s="29"/>
      <c r="AN69" s="29"/>
    </row>
    <row r="70" spans="1:40" ht="12" customHeight="1" x14ac:dyDescent="0.25">
      <c r="A70" s="40"/>
      <c r="B70" s="41" t="s">
        <v>8</v>
      </c>
      <c r="C70" s="43">
        <f t="shared" si="3"/>
        <v>21.971453781739513</v>
      </c>
      <c r="D70" s="43">
        <f t="shared" si="3"/>
        <v>18.533232742174683</v>
      </c>
      <c r="E70" s="43">
        <f t="shared" si="3"/>
        <v>14.602693244773215</v>
      </c>
      <c r="F70" s="43">
        <f t="shared" si="3"/>
        <v>18.259986488082802</v>
      </c>
      <c r="G70" s="43">
        <f t="shared" si="3"/>
        <v>13.350854728672571</v>
      </c>
      <c r="H70" s="43">
        <f t="shared" si="3"/>
        <v>16.838520782835083</v>
      </c>
      <c r="I70" s="43">
        <f t="shared" si="3"/>
        <v>11.673805931408884</v>
      </c>
      <c r="J70" s="43">
        <f t="shared" si="3"/>
        <v>12.748680116713814</v>
      </c>
      <c r="K70" s="43">
        <f t="shared" si="3"/>
        <v>6.473225772343957</v>
      </c>
      <c r="L70" s="43">
        <f t="shared" si="3"/>
        <v>6.2981397850940271</v>
      </c>
      <c r="M70" s="43">
        <f t="shared" si="3"/>
        <v>5.4478104882420046</v>
      </c>
      <c r="N70" s="43">
        <f t="shared" si="3"/>
        <v>5.3360980193498477</v>
      </c>
      <c r="O70" s="43">
        <f t="shared" si="3"/>
        <v>5.3504514300286754</v>
      </c>
      <c r="P70" s="43">
        <f t="shared" si="3"/>
        <v>4.1483558986019009</v>
      </c>
      <c r="Q70" s="43">
        <f t="shared" si="3"/>
        <v>3.6047443150747225</v>
      </c>
      <c r="R70" s="43">
        <f t="shared" si="3"/>
        <v>2.7039664794895764</v>
      </c>
      <c r="S70" s="43">
        <f t="shared" si="3"/>
        <v>2.285254264479156</v>
      </c>
      <c r="T70" s="43">
        <f t="shared" si="3"/>
        <v>2.710636655120799</v>
      </c>
      <c r="U70" s="43">
        <f t="shared" si="3"/>
        <v>3.0439002278729412</v>
      </c>
      <c r="V70" s="43">
        <f t="shared" si="3"/>
        <v>2.4158010761415518</v>
      </c>
      <c r="W70" s="43">
        <f t="shared" si="3"/>
        <v>2.6351312223438232</v>
      </c>
      <c r="X70" s="43">
        <f t="shared" si="3"/>
        <v>3.5522829956968316</v>
      </c>
      <c r="Y70" s="43">
        <f t="shared" si="3"/>
        <v>4.1700244503531838</v>
      </c>
      <c r="Z70" s="43">
        <f t="shared" si="3"/>
        <v>4.1713203901409228</v>
      </c>
      <c r="AA70" s="43">
        <f t="shared" si="3"/>
        <v>4.5023780089535848</v>
      </c>
      <c r="AB70" s="43">
        <f t="shared" si="3"/>
        <v>3.9947368769995455</v>
      </c>
      <c r="AC70" s="43">
        <f t="shared" si="3"/>
        <v>3.739160988093595</v>
      </c>
      <c r="AD70" s="43">
        <f t="shared" si="3"/>
        <v>3.6486712131385843</v>
      </c>
      <c r="AE70" s="43">
        <f t="shared" si="3"/>
        <v>3.9326564688719383</v>
      </c>
      <c r="AF70" s="43">
        <f t="shared" ref="AF70:AH70" si="5">IF(AF12&gt;0,AF41/AF12*100,"--")</f>
        <v>3.5051108501775508</v>
      </c>
      <c r="AG70" s="43">
        <f t="shared" si="5"/>
        <v>4.3121166708564846</v>
      </c>
      <c r="AH70" s="43">
        <f t="shared" si="5"/>
        <v>4.6344276085958018</v>
      </c>
      <c r="AI70" s="43">
        <f t="shared" si="3"/>
        <v>3.4583533104100472</v>
      </c>
      <c r="AJ70" s="26"/>
      <c r="AK70" s="27"/>
      <c r="AL70" s="28"/>
      <c r="AM70" s="29"/>
      <c r="AN70" s="29"/>
    </row>
    <row r="71" spans="1:40" ht="12" customHeight="1" x14ac:dyDescent="0.25">
      <c r="A71" s="40"/>
      <c r="B71" s="41" t="s">
        <v>10</v>
      </c>
      <c r="C71" s="43">
        <f t="shared" si="3"/>
        <v>26.20654448620618</v>
      </c>
      <c r="D71" s="43">
        <f t="shared" si="3"/>
        <v>25.131538608779824</v>
      </c>
      <c r="E71" s="43">
        <f t="shared" si="3"/>
        <v>17.837308584759999</v>
      </c>
      <c r="F71" s="43">
        <f t="shared" si="3"/>
        <v>13.433886399301898</v>
      </c>
      <c r="G71" s="43">
        <f t="shared" si="3"/>
        <v>14.383223070609596</v>
      </c>
      <c r="H71" s="43">
        <f t="shared" si="3"/>
        <v>10.705225363592884</v>
      </c>
      <c r="I71" s="43">
        <f t="shared" si="3"/>
        <v>9.1422559595550492</v>
      </c>
      <c r="J71" s="43">
        <f t="shared" si="3"/>
        <v>15.176028024640429</v>
      </c>
      <c r="K71" s="43">
        <f t="shared" si="3"/>
        <v>14.620231552769425</v>
      </c>
      <c r="L71" s="43">
        <f t="shared" si="3"/>
        <v>7.9364494710908922</v>
      </c>
      <c r="M71" s="43">
        <f t="shared" si="3"/>
        <v>12.751275673932147</v>
      </c>
      <c r="N71" s="43">
        <f t="shared" si="3"/>
        <v>6.6521649990995817</v>
      </c>
      <c r="O71" s="43">
        <f t="shared" si="3"/>
        <v>1.1121716197665725</v>
      </c>
      <c r="P71" s="43">
        <f t="shared" si="3"/>
        <v>1.3438680769034819</v>
      </c>
      <c r="Q71" s="43">
        <f t="shared" si="3"/>
        <v>0.76155858850924385</v>
      </c>
      <c r="R71" s="43">
        <f t="shared" si="3"/>
        <v>0.93795054863621241</v>
      </c>
      <c r="S71" s="43">
        <f t="shared" si="3"/>
        <v>0.79713860409075799</v>
      </c>
      <c r="T71" s="43">
        <f t="shared" si="3"/>
        <v>1.0557382155576465</v>
      </c>
      <c r="U71" s="43">
        <f t="shared" si="3"/>
        <v>1.2930606568054781</v>
      </c>
      <c r="V71" s="43">
        <f t="shared" si="3"/>
        <v>1.3238264851828216</v>
      </c>
      <c r="W71" s="43">
        <f t="shared" si="3"/>
        <v>1.5451940986178425</v>
      </c>
      <c r="X71" s="43">
        <f t="shared" si="3"/>
        <v>1.286133358374405</v>
      </c>
      <c r="Y71" s="43">
        <f t="shared" si="3"/>
        <v>0.82225483472220351</v>
      </c>
      <c r="Z71" s="43">
        <f t="shared" si="3"/>
        <v>0.69355934634311833</v>
      </c>
      <c r="AA71" s="43">
        <f t="shared" si="3"/>
        <v>0.74602541614582252</v>
      </c>
      <c r="AB71" s="43">
        <f t="shared" si="3"/>
        <v>0.64533901980944108</v>
      </c>
      <c r="AC71" s="43">
        <f t="shared" si="3"/>
        <v>0.85718106438582831</v>
      </c>
      <c r="AD71" s="43">
        <f t="shared" si="3"/>
        <v>0.63476680658663054</v>
      </c>
      <c r="AE71" s="43">
        <f t="shared" si="3"/>
        <v>0.65565864674272012</v>
      </c>
      <c r="AF71" s="43">
        <f t="shared" ref="AF71:AH71" si="6">IF(AF13&gt;0,AF42/AF13*100,"--")</f>
        <v>1.0218658478759155</v>
      </c>
      <c r="AG71" s="43">
        <f t="shared" si="6"/>
        <v>1.6189163869526135</v>
      </c>
      <c r="AH71" s="43">
        <f t="shared" si="6"/>
        <v>1.0608535723136356</v>
      </c>
      <c r="AI71" s="43">
        <f t="shared" si="3"/>
        <v>0.86597982948040797</v>
      </c>
      <c r="AJ71" s="26"/>
      <c r="AK71" s="27"/>
      <c r="AL71" s="28"/>
      <c r="AM71" s="29"/>
      <c r="AN71" s="29"/>
    </row>
    <row r="72" spans="1:40" ht="12" customHeight="1" x14ac:dyDescent="0.25">
      <c r="A72" s="40"/>
      <c r="B72" s="41" t="s">
        <v>12</v>
      </c>
      <c r="C72" s="43">
        <f t="shared" si="3"/>
        <v>11.012412916695032</v>
      </c>
      <c r="D72" s="43">
        <f t="shared" si="3"/>
        <v>19.081268540785832</v>
      </c>
      <c r="E72" s="43">
        <f t="shared" si="3"/>
        <v>10.056258429060861</v>
      </c>
      <c r="F72" s="43">
        <f t="shared" si="3"/>
        <v>15.771219628251586</v>
      </c>
      <c r="G72" s="43">
        <f t="shared" si="3"/>
        <v>15.10273229547262</v>
      </c>
      <c r="H72" s="43">
        <f t="shared" si="3"/>
        <v>11.0573366572173</v>
      </c>
      <c r="I72" s="43">
        <f t="shared" si="3"/>
        <v>8.1559769720321516</v>
      </c>
      <c r="J72" s="43">
        <f t="shared" si="3"/>
        <v>8.2733301991076207</v>
      </c>
      <c r="K72" s="43">
        <f t="shared" si="3"/>
        <v>6.2497767635301145</v>
      </c>
      <c r="L72" s="43">
        <f t="shared" si="3"/>
        <v>5.0374244332386739</v>
      </c>
      <c r="M72" s="43">
        <f t="shared" si="3"/>
        <v>4.4193920081077902</v>
      </c>
      <c r="N72" s="43">
        <f t="shared" si="3"/>
        <v>4.4928507174753438</v>
      </c>
      <c r="O72" s="43">
        <f t="shared" si="3"/>
        <v>4.3163434618688994</v>
      </c>
      <c r="P72" s="43">
        <f t="shared" si="3"/>
        <v>4.1712721875977534</v>
      </c>
      <c r="Q72" s="43">
        <f t="shared" si="3"/>
        <v>4.4674780526029227</v>
      </c>
      <c r="R72" s="43">
        <f t="shared" si="3"/>
        <v>4.8389795181195145</v>
      </c>
      <c r="S72" s="43">
        <f t="shared" si="3"/>
        <v>3.3874866438048503</v>
      </c>
      <c r="T72" s="43">
        <f t="shared" si="3"/>
        <v>3.698319974050071</v>
      </c>
      <c r="U72" s="43">
        <f t="shared" si="3"/>
        <v>3.5129695967766188</v>
      </c>
      <c r="V72" s="43">
        <f t="shared" si="3"/>
        <v>4.1551963146918096</v>
      </c>
      <c r="W72" s="43">
        <f t="shared" si="3"/>
        <v>4.0639030279471067</v>
      </c>
      <c r="X72" s="43">
        <f t="shared" si="3"/>
        <v>4.0717688090576649</v>
      </c>
      <c r="Y72" s="43">
        <f t="shared" si="3"/>
        <v>3.9371123114520103</v>
      </c>
      <c r="Z72" s="43">
        <f t="shared" si="3"/>
        <v>3.6262874250008319</v>
      </c>
      <c r="AA72" s="43">
        <f t="shared" si="3"/>
        <v>3.8023671878763494</v>
      </c>
      <c r="AB72" s="43">
        <f t="shared" si="3"/>
        <v>3.4481314834501391</v>
      </c>
      <c r="AC72" s="43">
        <f t="shared" si="3"/>
        <v>3.1599494931286851</v>
      </c>
      <c r="AD72" s="43">
        <f t="shared" si="3"/>
        <v>3.4368730691564533</v>
      </c>
      <c r="AE72" s="43">
        <f t="shared" si="3"/>
        <v>3.7074781366475058</v>
      </c>
      <c r="AF72" s="43">
        <f t="shared" ref="AF72:AH72" si="7">IF(AF14&gt;0,AF43/AF14*100,"--")</f>
        <v>3.6674547097496588</v>
      </c>
      <c r="AG72" s="43">
        <f t="shared" si="7"/>
        <v>5.9172778647719042</v>
      </c>
      <c r="AH72" s="43">
        <f t="shared" si="7"/>
        <v>5.087523888547663</v>
      </c>
      <c r="AI72" s="43">
        <f t="shared" si="3"/>
        <v>3.9880089624489563</v>
      </c>
      <c r="AJ72" s="26"/>
      <c r="AK72" s="27"/>
      <c r="AL72" s="28"/>
      <c r="AM72" s="29"/>
      <c r="AN72" s="29"/>
    </row>
    <row r="73" spans="1:40" ht="12" customHeight="1" x14ac:dyDescent="0.25">
      <c r="A73" s="40"/>
      <c r="B73" s="41" t="s">
        <v>14</v>
      </c>
      <c r="C73" s="43">
        <f t="shared" si="3"/>
        <v>11.682797544848377</v>
      </c>
      <c r="D73" s="43">
        <f t="shared" si="3"/>
        <v>24.31136449645512</v>
      </c>
      <c r="E73" s="43">
        <f t="shared" si="3"/>
        <v>11.080457991747933</v>
      </c>
      <c r="F73" s="43">
        <f t="shared" si="3"/>
        <v>18.242686216634013</v>
      </c>
      <c r="G73" s="43">
        <f t="shared" si="3"/>
        <v>14.189089434777838</v>
      </c>
      <c r="H73" s="43">
        <f t="shared" si="3"/>
        <v>8.4357866224471216</v>
      </c>
      <c r="I73" s="43">
        <f t="shared" si="3"/>
        <v>8.7010217051049281</v>
      </c>
      <c r="J73" s="43">
        <f t="shared" si="3"/>
        <v>8.6253389374253882</v>
      </c>
      <c r="K73" s="43">
        <f t="shared" si="3"/>
        <v>6.8753622065940032</v>
      </c>
      <c r="L73" s="43">
        <f t="shared" si="3"/>
        <v>5.9254014541186972</v>
      </c>
      <c r="M73" s="43">
        <f t="shared" si="3"/>
        <v>5.3299116311891002</v>
      </c>
      <c r="N73" s="43">
        <f t="shared" si="3"/>
        <v>5.1328891572355717</v>
      </c>
      <c r="O73" s="43">
        <f t="shared" si="3"/>
        <v>5.0408896955436937</v>
      </c>
      <c r="P73" s="43">
        <f t="shared" si="3"/>
        <v>4.8710606885848406</v>
      </c>
      <c r="Q73" s="43">
        <f t="shared" si="3"/>
        <v>4.8806618446371397</v>
      </c>
      <c r="R73" s="43">
        <f t="shared" si="3"/>
        <v>5.278697765724778</v>
      </c>
      <c r="S73" s="43">
        <f t="shared" si="3"/>
        <v>4.1016747941761658</v>
      </c>
      <c r="T73" s="43">
        <f t="shared" si="3"/>
        <v>2.9287667983427061</v>
      </c>
      <c r="U73" s="43">
        <f t="shared" si="3"/>
        <v>3.3280020558913903</v>
      </c>
      <c r="V73" s="43">
        <f t="shared" si="3"/>
        <v>2.7709166833383967</v>
      </c>
      <c r="W73" s="43">
        <f t="shared" si="3"/>
        <v>3.1504626554633584</v>
      </c>
      <c r="X73" s="43">
        <f t="shared" si="3"/>
        <v>3.3178471361410318</v>
      </c>
      <c r="Y73" s="43">
        <f t="shared" si="3"/>
        <v>3.1284587921398774</v>
      </c>
      <c r="Z73" s="43">
        <f t="shared" si="3"/>
        <v>2.9074400769785385</v>
      </c>
      <c r="AA73" s="43">
        <f t="shared" si="3"/>
        <v>2.8825447633318348</v>
      </c>
      <c r="AB73" s="43">
        <f t="shared" si="3"/>
        <v>2.6466714914967255</v>
      </c>
      <c r="AC73" s="43">
        <f t="shared" si="3"/>
        <v>2.6157140089355</v>
      </c>
      <c r="AD73" s="43">
        <f t="shared" si="3"/>
        <v>2.5614799440470928</v>
      </c>
      <c r="AE73" s="43">
        <f t="shared" si="3"/>
        <v>2.6866817430497183</v>
      </c>
      <c r="AF73" s="43">
        <f t="shared" ref="AF73:AH73" si="8">IF(AF15&gt;0,AF44/AF15*100,"--")</f>
        <v>2.5428499221496299</v>
      </c>
      <c r="AG73" s="43">
        <f t="shared" si="8"/>
        <v>2.6012558639174963</v>
      </c>
      <c r="AH73" s="43">
        <f t="shared" si="8"/>
        <v>3.1022935590432921</v>
      </c>
      <c r="AI73" s="43">
        <f t="shared" si="3"/>
        <v>3.1186747544439153</v>
      </c>
      <c r="AJ73" s="26"/>
      <c r="AK73" s="27"/>
      <c r="AL73" s="28"/>
      <c r="AM73" s="29"/>
      <c r="AN73" s="29"/>
    </row>
    <row r="74" spans="1:40" ht="12" customHeight="1" x14ac:dyDescent="0.25">
      <c r="A74" s="40"/>
      <c r="B74" s="41" t="s">
        <v>16</v>
      </c>
      <c r="C74" s="43">
        <f t="shared" si="3"/>
        <v>12.364486004102309</v>
      </c>
      <c r="D74" s="43">
        <f t="shared" si="3"/>
        <v>12.252703340004862</v>
      </c>
      <c r="E74" s="43">
        <f t="shared" si="3"/>
        <v>10.124877623575172</v>
      </c>
      <c r="F74" s="43">
        <f t="shared" si="3"/>
        <v>8.1414903282485067</v>
      </c>
      <c r="G74" s="43">
        <f t="shared" si="3"/>
        <v>7.8705447759769269</v>
      </c>
      <c r="H74" s="43">
        <f t="shared" si="3"/>
        <v>7.2845982039970769</v>
      </c>
      <c r="I74" s="43">
        <f t="shared" si="3"/>
        <v>6.9258816984223106</v>
      </c>
      <c r="J74" s="43">
        <f t="shared" si="3"/>
        <v>5.9798721204080945</v>
      </c>
      <c r="K74" s="43">
        <f t="shared" si="3"/>
        <v>5.8359314621094356</v>
      </c>
      <c r="L74" s="43">
        <f t="shared" si="3"/>
        <v>4.9130886194834043</v>
      </c>
      <c r="M74" s="43">
        <f t="shared" si="3"/>
        <v>3.5543889384231906</v>
      </c>
      <c r="N74" s="43">
        <f t="shared" si="3"/>
        <v>4.7838607475135273</v>
      </c>
      <c r="O74" s="43">
        <f t="shared" si="3"/>
        <v>5.0988375570623603</v>
      </c>
      <c r="P74" s="43">
        <f t="shared" si="3"/>
        <v>4.6151785352017347</v>
      </c>
      <c r="Q74" s="43">
        <f t="shared" si="3"/>
        <v>5.4923935592394599</v>
      </c>
      <c r="R74" s="43">
        <f t="shared" si="3"/>
        <v>5.2129305560094963</v>
      </c>
      <c r="S74" s="43">
        <f t="shared" si="3"/>
        <v>5.8102357588796538</v>
      </c>
      <c r="T74" s="43">
        <f t="shared" si="3"/>
        <v>6.9357028269649703</v>
      </c>
      <c r="U74" s="43">
        <f t="shared" si="3"/>
        <v>6.5903839560393775</v>
      </c>
      <c r="V74" s="43">
        <f t="shared" si="3"/>
        <v>6.3957069318293369</v>
      </c>
      <c r="W74" s="43">
        <f t="shared" si="3"/>
        <v>6.0682261149154044</v>
      </c>
      <c r="X74" s="43">
        <f t="shared" si="3"/>
        <v>4.9830706615765248</v>
      </c>
      <c r="Y74" s="43">
        <f t="shared" si="3"/>
        <v>5.1049629794643732</v>
      </c>
      <c r="Z74" s="43">
        <f t="shared" si="3"/>
        <v>4.3813453201445594</v>
      </c>
      <c r="AA74" s="43">
        <f t="shared" si="3"/>
        <v>4.0985403002546086</v>
      </c>
      <c r="AB74" s="43">
        <f t="shared" si="3"/>
        <v>3.9789414364467404</v>
      </c>
      <c r="AC74" s="43">
        <f t="shared" si="3"/>
        <v>3.4753557732124767</v>
      </c>
      <c r="AD74" s="43">
        <f t="shared" si="3"/>
        <v>3.5700268223486162</v>
      </c>
      <c r="AE74" s="43">
        <f t="shared" si="3"/>
        <v>4.1889559123466462</v>
      </c>
      <c r="AF74" s="43">
        <f t="shared" ref="AF74:AH74" si="9">IF(AF16&gt;0,AF45/AF16*100,"--")</f>
        <v>4.1790057977071946</v>
      </c>
      <c r="AG74" s="43">
        <f t="shared" si="9"/>
        <v>5.919454067665832</v>
      </c>
      <c r="AH74" s="43">
        <f t="shared" si="9"/>
        <v>6.06318293371086</v>
      </c>
      <c r="AI74" s="43">
        <f t="shared" si="3"/>
        <v>4.9128547962436171</v>
      </c>
      <c r="AJ74" s="26"/>
      <c r="AK74" s="27"/>
      <c r="AL74" s="28"/>
      <c r="AM74" s="29"/>
      <c r="AN74" s="29"/>
    </row>
    <row r="75" spans="1:40" ht="12" customHeight="1" x14ac:dyDescent="0.25">
      <c r="A75" s="40"/>
      <c r="B75" s="41" t="s">
        <v>18</v>
      </c>
      <c r="C75" s="43">
        <f t="shared" si="3"/>
        <v>7.278637817384646</v>
      </c>
      <c r="D75" s="43">
        <f t="shared" si="3"/>
        <v>5.7364292747816927</v>
      </c>
      <c r="E75" s="43">
        <f t="shared" si="3"/>
        <v>10.627712434744327</v>
      </c>
      <c r="F75" s="43">
        <f t="shared" si="3"/>
        <v>21.891891015560404</v>
      </c>
      <c r="G75" s="43">
        <f t="shared" si="3"/>
        <v>15.49672716516902</v>
      </c>
      <c r="H75" s="43">
        <f t="shared" si="3"/>
        <v>10.469537590648102</v>
      </c>
      <c r="I75" s="43">
        <f t="shared" si="3"/>
        <v>8.6040424667112259</v>
      </c>
      <c r="J75" s="43">
        <f t="shared" si="3"/>
        <v>9.8324962450277908</v>
      </c>
      <c r="K75" s="43">
        <f t="shared" si="3"/>
        <v>7.9276924224885468</v>
      </c>
      <c r="L75" s="43">
        <f t="shared" si="3"/>
        <v>9.0635145998491158</v>
      </c>
      <c r="M75" s="43">
        <f t="shared" si="3"/>
        <v>8.316378956493681</v>
      </c>
      <c r="N75" s="43">
        <f t="shared" si="3"/>
        <v>6.6206351097972655</v>
      </c>
      <c r="O75" s="43">
        <f t="shared" si="3"/>
        <v>10.681848195649248</v>
      </c>
      <c r="P75" s="43">
        <f t="shared" si="3"/>
        <v>8.7423659921348271</v>
      </c>
      <c r="Q75" s="43">
        <f t="shared" si="3"/>
        <v>6.2808337464313659</v>
      </c>
      <c r="R75" s="43">
        <f t="shared" si="3"/>
        <v>4.6246202656973612</v>
      </c>
      <c r="S75" s="43">
        <f t="shared" si="3"/>
        <v>3.7077872409218755</v>
      </c>
      <c r="T75" s="43">
        <f t="shared" si="3"/>
        <v>4.7913153224405107</v>
      </c>
      <c r="U75" s="43">
        <f t="shared" si="3"/>
        <v>6.2774638267161134</v>
      </c>
      <c r="V75" s="43">
        <f t="shared" si="3"/>
        <v>5.667753504794093</v>
      </c>
      <c r="W75" s="43">
        <f t="shared" si="3"/>
        <v>5.6423852600208013</v>
      </c>
      <c r="X75" s="43">
        <f t="shared" si="3"/>
        <v>4.086369951176744</v>
      </c>
      <c r="Y75" s="43">
        <f t="shared" si="3"/>
        <v>4.5958267469041862</v>
      </c>
      <c r="Z75" s="43">
        <f t="shared" si="3"/>
        <v>5.0539388309172493</v>
      </c>
      <c r="AA75" s="43">
        <f t="shared" si="3"/>
        <v>4.5843480687230409</v>
      </c>
      <c r="AB75" s="43">
        <f t="shared" si="3"/>
        <v>5.4553056896729313</v>
      </c>
      <c r="AC75" s="43">
        <f t="shared" si="3"/>
        <v>5.6751897746386497</v>
      </c>
      <c r="AD75" s="43">
        <f t="shared" si="3"/>
        <v>4.1548970960190967</v>
      </c>
      <c r="AE75" s="43">
        <f t="shared" si="3"/>
        <v>3.6399615947361013</v>
      </c>
      <c r="AF75" s="43">
        <f t="shared" ref="AF75:AH75" si="10">IF(AF17&gt;0,AF46/AF17*100,"--")</f>
        <v>3.0076466231651682</v>
      </c>
      <c r="AG75" s="43">
        <f t="shared" si="10"/>
        <v>3.3904472112685413</v>
      </c>
      <c r="AH75" s="43">
        <f t="shared" si="10"/>
        <v>2.1064102967331704</v>
      </c>
      <c r="AI75" s="43">
        <f t="shared" si="3"/>
        <v>4.6555527063738058</v>
      </c>
      <c r="AJ75" s="26"/>
      <c r="AK75" s="27"/>
      <c r="AL75" s="28"/>
      <c r="AM75" s="29"/>
      <c r="AN75" s="29"/>
    </row>
    <row r="76" spans="1:40" ht="12" customHeight="1" x14ac:dyDescent="0.25">
      <c r="A76" s="40"/>
      <c r="B76" s="41" t="s">
        <v>20</v>
      </c>
      <c r="C76" s="43">
        <f t="shared" si="3"/>
        <v>7.6287672892464409</v>
      </c>
      <c r="D76" s="43">
        <f t="shared" si="3"/>
        <v>7.2778510497478397</v>
      </c>
      <c r="E76" s="43">
        <f t="shared" si="3"/>
        <v>6.2485499820614763</v>
      </c>
      <c r="F76" s="43">
        <f t="shared" si="3"/>
        <v>6.7611593911008283</v>
      </c>
      <c r="G76" s="43">
        <f t="shared" si="3"/>
        <v>8.0001971235306097</v>
      </c>
      <c r="H76" s="43">
        <f t="shared" si="3"/>
        <v>7.6443626074753777</v>
      </c>
      <c r="I76" s="43">
        <f t="shared" si="3"/>
        <v>6.9905158802169467</v>
      </c>
      <c r="J76" s="43">
        <f t="shared" si="3"/>
        <v>6.2268591281830421</v>
      </c>
      <c r="K76" s="43">
        <f t="shared" si="3"/>
        <v>6.8409777913471093</v>
      </c>
      <c r="L76" s="43">
        <f t="shared" si="3"/>
        <v>7.6441872574501915</v>
      </c>
      <c r="M76" s="43">
        <f t="shared" si="3"/>
        <v>7.4191082689299304</v>
      </c>
      <c r="N76" s="43">
        <f t="shared" si="3"/>
        <v>6.3985607476293849</v>
      </c>
      <c r="O76" s="43">
        <f t="shared" si="3"/>
        <v>6.3623974256434703</v>
      </c>
      <c r="P76" s="43">
        <f t="shared" si="3"/>
        <v>6.6093415028720699</v>
      </c>
      <c r="Q76" s="43">
        <f t="shared" si="3"/>
        <v>6.8185185174134046</v>
      </c>
      <c r="R76" s="43">
        <f t="shared" si="3"/>
        <v>7.6300502244983566</v>
      </c>
      <c r="S76" s="43">
        <f t="shared" si="3"/>
        <v>7.472334224285035</v>
      </c>
      <c r="T76" s="43">
        <f t="shared" si="3"/>
        <v>7.2053254459573477</v>
      </c>
      <c r="U76" s="43">
        <f t="shared" si="3"/>
        <v>7.3540366441302325</v>
      </c>
      <c r="V76" s="43">
        <f t="shared" si="3"/>
        <v>6.6798049963308213</v>
      </c>
      <c r="W76" s="43">
        <f t="shared" si="3"/>
        <v>6.3796900116141266</v>
      </c>
      <c r="X76" s="43">
        <f t="shared" si="3"/>
        <v>6.0214644433708422</v>
      </c>
      <c r="Y76" s="43">
        <f t="shared" si="3"/>
        <v>5.7937952735922602</v>
      </c>
      <c r="Z76" s="43">
        <f t="shared" si="3"/>
        <v>5.4818975676136219</v>
      </c>
      <c r="AA76" s="43">
        <f t="shared" si="3"/>
        <v>5.7735849324219561</v>
      </c>
      <c r="AB76" s="43">
        <f t="shared" si="3"/>
        <v>5.5892260207539222</v>
      </c>
      <c r="AC76" s="43">
        <f t="shared" si="3"/>
        <v>5.7267203428950513</v>
      </c>
      <c r="AD76" s="43">
        <f t="shared" si="3"/>
        <v>5.789909258568704</v>
      </c>
      <c r="AE76" s="43">
        <f t="shared" si="3"/>
        <v>5.9105882879210085</v>
      </c>
      <c r="AF76" s="43">
        <f t="shared" ref="AF76:AH76" si="11">IF(AF18&gt;0,AF47/AF18*100,"--")</f>
        <v>6.3318379191891232</v>
      </c>
      <c r="AG76" s="43">
        <f t="shared" si="11"/>
        <v>6.7212396138151913</v>
      </c>
      <c r="AH76" s="43">
        <f t="shared" si="11"/>
        <v>7.4528243415617412</v>
      </c>
      <c r="AI76" s="43">
        <f t="shared" si="3"/>
        <v>6.4583137353418669</v>
      </c>
      <c r="AJ76" s="26"/>
      <c r="AK76" s="27"/>
      <c r="AL76" s="28"/>
      <c r="AM76" s="29"/>
      <c r="AN76" s="29"/>
    </row>
    <row r="77" spans="1:40" ht="12" customHeight="1" x14ac:dyDescent="0.25">
      <c r="A77" s="40"/>
      <c r="B77" s="41" t="s">
        <v>22</v>
      </c>
      <c r="C77" s="43">
        <f t="shared" si="3"/>
        <v>10.516686782189844</v>
      </c>
      <c r="D77" s="43">
        <f t="shared" si="3"/>
        <v>12.543173258922472</v>
      </c>
      <c r="E77" s="43">
        <f t="shared" si="3"/>
        <v>33.826250093094238</v>
      </c>
      <c r="F77" s="43">
        <f t="shared" si="3"/>
        <v>14.621106207224251</v>
      </c>
      <c r="G77" s="43">
        <f t="shared" si="3"/>
        <v>16.681432700870872</v>
      </c>
      <c r="H77" s="43">
        <f t="shared" si="3"/>
        <v>12.713950282665854</v>
      </c>
      <c r="I77" s="43">
        <f t="shared" si="3"/>
        <v>14.99894079880066</v>
      </c>
      <c r="J77" s="43">
        <f t="shared" si="3"/>
        <v>11.970137669566407</v>
      </c>
      <c r="K77" s="43">
        <f t="shared" si="3"/>
        <v>10.427861463471931</v>
      </c>
      <c r="L77" s="43">
        <f t="shared" si="3"/>
        <v>10.409768971893534</v>
      </c>
      <c r="M77" s="43">
        <f t="shared" si="3"/>
        <v>16.168092983702977</v>
      </c>
      <c r="N77" s="43">
        <f t="shared" si="3"/>
        <v>6.5101730714460935</v>
      </c>
      <c r="O77" s="43">
        <f t="shared" si="3"/>
        <v>14.847632521530189</v>
      </c>
      <c r="P77" s="43">
        <f t="shared" si="3"/>
        <v>10.400230620187175</v>
      </c>
      <c r="Q77" s="43">
        <f t="shared" si="3"/>
        <v>9.9998285792649479</v>
      </c>
      <c r="R77" s="43">
        <f t="shared" ref="R77:AI77" si="12">IF(R19&gt;0,R48/R19*100,"--")</f>
        <v>11.779784921413592</v>
      </c>
      <c r="S77" s="43">
        <f t="shared" si="12"/>
        <v>8.7795026487028345</v>
      </c>
      <c r="T77" s="43">
        <f t="shared" si="12"/>
        <v>11.998350322639727</v>
      </c>
      <c r="U77" s="43">
        <f t="shared" si="12"/>
        <v>10.268541052304629</v>
      </c>
      <c r="V77" s="43">
        <f t="shared" si="12"/>
        <v>9.0367154469297279</v>
      </c>
      <c r="W77" s="43">
        <f t="shared" si="12"/>
        <v>11.897445694510639</v>
      </c>
      <c r="X77" s="43">
        <f t="shared" si="12"/>
        <v>7.8911682243019241</v>
      </c>
      <c r="Y77" s="43">
        <f t="shared" si="12"/>
        <v>7.0716558650190793</v>
      </c>
      <c r="Z77" s="43">
        <f t="shared" si="12"/>
        <v>7.3424223025649962</v>
      </c>
      <c r="AA77" s="43">
        <f t="shared" si="12"/>
        <v>8.3096078317779973</v>
      </c>
      <c r="AB77" s="43">
        <f t="shared" si="12"/>
        <v>7.4298580614224088</v>
      </c>
      <c r="AC77" s="43">
        <f t="shared" si="12"/>
        <v>4.9146424454620981</v>
      </c>
      <c r="AD77" s="43">
        <f t="shared" si="12"/>
        <v>6.447902570666451</v>
      </c>
      <c r="AE77" s="43">
        <f t="shared" si="12"/>
        <v>6.0145011466561646</v>
      </c>
      <c r="AF77" s="43">
        <f t="shared" si="12"/>
        <v>8.045780576785063</v>
      </c>
      <c r="AG77" s="43">
        <f t="shared" si="12"/>
        <v>7.5650205710440757</v>
      </c>
      <c r="AH77" s="43">
        <f t="shared" si="12"/>
        <v>8.8305330041896273</v>
      </c>
      <c r="AI77" s="43">
        <f t="shared" si="12"/>
        <v>8.3012538196510395</v>
      </c>
      <c r="AJ77" s="26"/>
      <c r="AK77" s="27"/>
      <c r="AL77" s="28"/>
      <c r="AM77" s="29"/>
      <c r="AN77" s="29"/>
    </row>
    <row r="78" spans="1:40" ht="12" customHeight="1" x14ac:dyDescent="0.25">
      <c r="A78" s="40"/>
      <c r="B78" s="41" t="s">
        <v>24</v>
      </c>
      <c r="C78" s="43">
        <f t="shared" ref="C78:AI86" si="13">IF(C20&gt;0,C49/C20*100,"--")</f>
        <v>15.30252311224902</v>
      </c>
      <c r="D78" s="43">
        <f t="shared" si="13"/>
        <v>17.050589180494882</v>
      </c>
      <c r="E78" s="43">
        <f t="shared" si="13"/>
        <v>12.671072428859745</v>
      </c>
      <c r="F78" s="43">
        <f t="shared" si="13"/>
        <v>11.942862783860438</v>
      </c>
      <c r="G78" s="43">
        <f t="shared" si="13"/>
        <v>11.912339179984862</v>
      </c>
      <c r="H78" s="43">
        <f t="shared" si="13"/>
        <v>9.8341367933675468</v>
      </c>
      <c r="I78" s="43">
        <f t="shared" si="13"/>
        <v>10.783274393980173</v>
      </c>
      <c r="J78" s="43">
        <f t="shared" si="13"/>
        <v>9.0662928884255081</v>
      </c>
      <c r="K78" s="43">
        <f t="shared" si="13"/>
        <v>9.298231806336938</v>
      </c>
      <c r="L78" s="43">
        <f t="shared" si="13"/>
        <v>10.570440187115281</v>
      </c>
      <c r="M78" s="43">
        <f t="shared" si="13"/>
        <v>8.8179139325177331</v>
      </c>
      <c r="N78" s="43">
        <f t="shared" si="13"/>
        <v>8.6719338185110679</v>
      </c>
      <c r="O78" s="43">
        <f t="shared" si="13"/>
        <v>8.128595970935125</v>
      </c>
      <c r="P78" s="43">
        <f t="shared" si="13"/>
        <v>8.2959295727258482</v>
      </c>
      <c r="Q78" s="43">
        <f t="shared" si="13"/>
        <v>7.7142453386255045</v>
      </c>
      <c r="R78" s="43">
        <f t="shared" si="13"/>
        <v>9.2656856143640791</v>
      </c>
      <c r="S78" s="43">
        <f t="shared" si="13"/>
        <v>7.0984220787375358</v>
      </c>
      <c r="T78" s="43">
        <f t="shared" si="13"/>
        <v>7.0110376375610306</v>
      </c>
      <c r="U78" s="43">
        <f t="shared" si="13"/>
        <v>6.4451100228626546</v>
      </c>
      <c r="V78" s="43">
        <f t="shared" si="13"/>
        <v>5.8814170177473342</v>
      </c>
      <c r="W78" s="43">
        <f t="shared" si="13"/>
        <v>6.8147612343896213</v>
      </c>
      <c r="X78" s="43">
        <f t="shared" si="13"/>
        <v>6.5543773197501594</v>
      </c>
      <c r="Y78" s="43">
        <f t="shared" si="13"/>
        <v>5.5799195012453406</v>
      </c>
      <c r="Z78" s="43">
        <f t="shared" si="13"/>
        <v>5.0162606180566236</v>
      </c>
      <c r="AA78" s="43">
        <f t="shared" si="13"/>
        <v>5.0044845638746045</v>
      </c>
      <c r="AB78" s="43">
        <f t="shared" si="13"/>
        <v>4.7873711105203407</v>
      </c>
      <c r="AC78" s="43">
        <f t="shared" si="13"/>
        <v>4.7233701087478313</v>
      </c>
      <c r="AD78" s="43">
        <f t="shared" si="13"/>
        <v>4.7432557216851059</v>
      </c>
      <c r="AE78" s="43">
        <f t="shared" si="13"/>
        <v>4.318864109881889</v>
      </c>
      <c r="AF78" s="43">
        <f t="shared" ref="AF78:AH78" si="14">IF(AF20&gt;0,AF49/AF20*100,"--")</f>
        <v>5.0967242160833885</v>
      </c>
      <c r="AG78" s="43">
        <f t="shared" si="14"/>
        <v>5.3011309501543309</v>
      </c>
      <c r="AH78" s="43">
        <f t="shared" si="14"/>
        <v>6.0981571443972138</v>
      </c>
      <c r="AI78" s="43">
        <f t="shared" si="13"/>
        <v>5.949520379987626</v>
      </c>
      <c r="AJ78" s="26"/>
      <c r="AK78" s="27"/>
      <c r="AL78" s="28"/>
      <c r="AM78" s="29"/>
      <c r="AN78" s="29"/>
    </row>
    <row r="79" spans="1:40" ht="12" customHeight="1" x14ac:dyDescent="0.25">
      <c r="A79" s="40"/>
      <c r="B79" s="41" t="s">
        <v>26</v>
      </c>
      <c r="C79" s="43" t="str">
        <f t="shared" si="13"/>
        <v>--</v>
      </c>
      <c r="D79" s="43" t="str">
        <f t="shared" si="13"/>
        <v>--</v>
      </c>
      <c r="E79" s="43" t="str">
        <f t="shared" si="13"/>
        <v>--</v>
      </c>
      <c r="F79" s="43" t="str">
        <f t="shared" si="13"/>
        <v>--</v>
      </c>
      <c r="G79" s="43">
        <f t="shared" si="13"/>
        <v>4.765625</v>
      </c>
      <c r="H79" s="43">
        <f t="shared" si="13"/>
        <v>69.852034525277432</v>
      </c>
      <c r="I79" s="43" t="str">
        <f t="shared" si="13"/>
        <v>--</v>
      </c>
      <c r="J79" s="43">
        <f t="shared" si="13"/>
        <v>14.390511449334978</v>
      </c>
      <c r="K79" s="43" t="str">
        <f t="shared" si="13"/>
        <v>--</v>
      </c>
      <c r="L79" s="43">
        <f t="shared" si="13"/>
        <v>5.2213025434142493</v>
      </c>
      <c r="M79" s="43" t="str">
        <f t="shared" si="13"/>
        <v>--</v>
      </c>
      <c r="N79" s="43">
        <f t="shared" si="13"/>
        <v>11.525825571549534</v>
      </c>
      <c r="O79" s="43">
        <f t="shared" si="13"/>
        <v>5.3659394792399713</v>
      </c>
      <c r="P79" s="43">
        <f t="shared" si="13"/>
        <v>5.1576282716090684</v>
      </c>
      <c r="Q79" s="43">
        <f t="shared" si="13"/>
        <v>2.5826342582634259</v>
      </c>
      <c r="R79" s="43">
        <f t="shared" si="13"/>
        <v>6.3068706316761176</v>
      </c>
      <c r="S79" s="43">
        <f t="shared" si="13"/>
        <v>4.6337850152723137</v>
      </c>
      <c r="T79" s="43">
        <f t="shared" si="13"/>
        <v>10.968411367935136</v>
      </c>
      <c r="U79" s="43">
        <f t="shared" si="13"/>
        <v>7.5677735714830145</v>
      </c>
      <c r="V79" s="43">
        <f t="shared" si="13"/>
        <v>5.4844089124300295</v>
      </c>
      <c r="W79" s="43">
        <f t="shared" si="13"/>
        <v>7.1122931360656976</v>
      </c>
      <c r="X79" s="43">
        <f t="shared" si="13"/>
        <v>6.6348455755020668</v>
      </c>
      <c r="Y79" s="43">
        <f t="shared" si="13"/>
        <v>5.442435038090208</v>
      </c>
      <c r="Z79" s="43">
        <f t="shared" si="13"/>
        <v>3.5357274594403298</v>
      </c>
      <c r="AA79" s="43">
        <f t="shared" si="13"/>
        <v>6.2634381658459626</v>
      </c>
      <c r="AB79" s="43">
        <f t="shared" si="13"/>
        <v>4.5009476962496082</v>
      </c>
      <c r="AC79" s="43">
        <f t="shared" si="13"/>
        <v>4.5285227801966323</v>
      </c>
      <c r="AD79" s="43">
        <f t="shared" si="13"/>
        <v>5.3548002290620031</v>
      </c>
      <c r="AE79" s="43">
        <f t="shared" si="13"/>
        <v>3.9841712435510996</v>
      </c>
      <c r="AF79" s="43">
        <f t="shared" ref="AF79:AH79" si="15">IF(AF21&gt;0,AF50/AF21*100,"--")</f>
        <v>4.6935659923705648</v>
      </c>
      <c r="AG79" s="43">
        <f t="shared" si="15"/>
        <v>3.9404332040486394</v>
      </c>
      <c r="AH79" s="43">
        <f t="shared" si="15"/>
        <v>8.7117809121672209</v>
      </c>
      <c r="AI79" s="43">
        <f t="shared" si="13"/>
        <v>5.6393188671165912</v>
      </c>
      <c r="AJ79" s="26"/>
      <c r="AK79" s="27"/>
      <c r="AL79" s="28"/>
      <c r="AM79" s="29"/>
      <c r="AN79" s="29"/>
    </row>
    <row r="80" spans="1:40" ht="12" customHeight="1" x14ac:dyDescent="0.25">
      <c r="A80" s="40"/>
      <c r="B80" s="41" t="s">
        <v>28</v>
      </c>
      <c r="C80" s="43">
        <f t="shared" si="13"/>
        <v>5.2677607805024724</v>
      </c>
      <c r="D80" s="43">
        <f t="shared" si="13"/>
        <v>11.164859761663603</v>
      </c>
      <c r="E80" s="43">
        <f t="shared" si="13"/>
        <v>10.410989775067984</v>
      </c>
      <c r="F80" s="43">
        <f t="shared" si="13"/>
        <v>3.9707954399897529</v>
      </c>
      <c r="G80" s="43">
        <f t="shared" si="13"/>
        <v>18.241830118137255</v>
      </c>
      <c r="H80" s="43">
        <f t="shared" si="13"/>
        <v>8.3110635548362843</v>
      </c>
      <c r="I80" s="43">
        <f t="shared" si="13"/>
        <v>9.1218789924571944</v>
      </c>
      <c r="J80" s="43">
        <f t="shared" si="13"/>
        <v>10.792738781369676</v>
      </c>
      <c r="K80" s="43">
        <f t="shared" si="13"/>
        <v>9.4803093403846397</v>
      </c>
      <c r="L80" s="43">
        <f t="shared" si="13"/>
        <v>5.7332869228733214</v>
      </c>
      <c r="M80" s="43">
        <f t="shared" si="13"/>
        <v>8.2439632506560319</v>
      </c>
      <c r="N80" s="43">
        <f t="shared" si="13"/>
        <v>6.5834399208659686</v>
      </c>
      <c r="O80" s="43">
        <f t="shared" si="13"/>
        <v>6.4981026452436224</v>
      </c>
      <c r="P80" s="43">
        <f t="shared" si="13"/>
        <v>5.4870691445132591</v>
      </c>
      <c r="Q80" s="43">
        <f t="shared" si="13"/>
        <v>9.3876990370168762</v>
      </c>
      <c r="R80" s="43">
        <f t="shared" si="13"/>
        <v>7.5687519519072364</v>
      </c>
      <c r="S80" s="43">
        <f t="shared" si="13"/>
        <v>10.57368026081755</v>
      </c>
      <c r="T80" s="43">
        <f t="shared" si="13"/>
        <v>8.564124279925462</v>
      </c>
      <c r="U80" s="43">
        <f t="shared" si="13"/>
        <v>7.8523161179457235</v>
      </c>
      <c r="V80" s="43">
        <f t="shared" si="13"/>
        <v>8.1594733700308861</v>
      </c>
      <c r="W80" s="43">
        <f t="shared" si="13"/>
        <v>8.2506099056885027</v>
      </c>
      <c r="X80" s="43">
        <f t="shared" si="13"/>
        <v>6.5812788152258106</v>
      </c>
      <c r="Y80" s="43">
        <f t="shared" si="13"/>
        <v>6.529802852417868</v>
      </c>
      <c r="Z80" s="43">
        <f t="shared" si="13"/>
        <v>5.9066590726620403</v>
      </c>
      <c r="AA80" s="43">
        <f t="shared" si="13"/>
        <v>5.6758477594529992</v>
      </c>
      <c r="AB80" s="43">
        <f t="shared" si="13"/>
        <v>5.7341801790682903</v>
      </c>
      <c r="AC80" s="43">
        <f t="shared" si="13"/>
        <v>5.4007305670077228</v>
      </c>
      <c r="AD80" s="43">
        <f t="shared" si="13"/>
        <v>5.1208704717531033</v>
      </c>
      <c r="AE80" s="43">
        <f t="shared" si="13"/>
        <v>5.7345654262118222</v>
      </c>
      <c r="AF80" s="43">
        <f t="shared" ref="AF80:AH80" si="16">IF(AF22&gt;0,AF51/AF22*100,"--")</f>
        <v>5.0990133618003455</v>
      </c>
      <c r="AG80" s="43">
        <f t="shared" si="16"/>
        <v>5.3534428417153723</v>
      </c>
      <c r="AH80" s="43">
        <f t="shared" si="16"/>
        <v>6.4187415312145699</v>
      </c>
      <c r="AI80" s="43">
        <f t="shared" si="13"/>
        <v>6.4683844919404558</v>
      </c>
      <c r="AJ80" s="26"/>
      <c r="AK80" s="27"/>
      <c r="AL80" s="28"/>
      <c r="AM80" s="29"/>
      <c r="AN80" s="29"/>
    </row>
    <row r="81" spans="1:40" ht="12" customHeight="1" x14ac:dyDescent="0.25">
      <c r="A81" s="40"/>
      <c r="B81" s="41" t="s">
        <v>30</v>
      </c>
      <c r="C81" s="43">
        <f t="shared" si="13"/>
        <v>9.0604215248744602</v>
      </c>
      <c r="D81" s="43">
        <f t="shared" si="13"/>
        <v>8.9551920519832411</v>
      </c>
      <c r="E81" s="43">
        <f t="shared" si="13"/>
        <v>8.3694815631237631</v>
      </c>
      <c r="F81" s="43">
        <f t="shared" si="13"/>
        <v>8.8474549629884223</v>
      </c>
      <c r="G81" s="43">
        <f t="shared" si="13"/>
        <v>8.6635265064658107</v>
      </c>
      <c r="H81" s="43">
        <f t="shared" si="13"/>
        <v>7.0126492799102351</v>
      </c>
      <c r="I81" s="43">
        <f t="shared" si="13"/>
        <v>7.8976351505913538</v>
      </c>
      <c r="J81" s="43">
        <f t="shared" si="13"/>
        <v>6.977244976909498</v>
      </c>
      <c r="K81" s="43">
        <f t="shared" si="13"/>
        <v>7.7621687012139446</v>
      </c>
      <c r="L81" s="43">
        <f t="shared" si="13"/>
        <v>7.2593201088970369</v>
      </c>
      <c r="M81" s="43">
        <f t="shared" si="13"/>
        <v>7.0686516509299304</v>
      </c>
      <c r="N81" s="43">
        <f t="shared" si="13"/>
        <v>7.9302759546133501</v>
      </c>
      <c r="O81" s="43">
        <f t="shared" si="13"/>
        <v>7.4130254422960684</v>
      </c>
      <c r="P81" s="43">
        <f t="shared" si="13"/>
        <v>7.4574927912921387</v>
      </c>
      <c r="Q81" s="43">
        <f t="shared" si="13"/>
        <v>3.4130728013464582</v>
      </c>
      <c r="R81" s="43">
        <f t="shared" si="13"/>
        <v>8.4095243766130885</v>
      </c>
      <c r="S81" s="43">
        <f t="shared" si="13"/>
        <v>4.0199197790477923</v>
      </c>
      <c r="T81" s="43">
        <f t="shared" si="13"/>
        <v>4.5034593977002126</v>
      </c>
      <c r="U81" s="43">
        <f t="shared" si="13"/>
        <v>3.5875194121310336</v>
      </c>
      <c r="V81" s="43">
        <f t="shared" si="13"/>
        <v>5.3042694410172082</v>
      </c>
      <c r="W81" s="43">
        <f t="shared" si="13"/>
        <v>2.3705770819433218</v>
      </c>
      <c r="X81" s="43">
        <f t="shared" si="13"/>
        <v>2.1604707030246288</v>
      </c>
      <c r="Y81" s="43">
        <f t="shared" si="13"/>
        <v>1.9295438715583635</v>
      </c>
      <c r="Z81" s="43">
        <f t="shared" si="13"/>
        <v>2.2006697457405497</v>
      </c>
      <c r="AA81" s="43">
        <f t="shared" si="13"/>
        <v>1.690703469118342</v>
      </c>
      <c r="AB81" s="43">
        <f t="shared" si="13"/>
        <v>2.0058569746944861</v>
      </c>
      <c r="AC81" s="43">
        <f t="shared" si="13"/>
        <v>1.6048483790820183</v>
      </c>
      <c r="AD81" s="43">
        <f t="shared" si="13"/>
        <v>1.5401469676870432</v>
      </c>
      <c r="AE81" s="43">
        <f t="shared" si="13"/>
        <v>1.7321763796763632</v>
      </c>
      <c r="AF81" s="43">
        <f t="shared" ref="AF81:AH81" si="17">IF(AF23&gt;0,AF52/AF23*100,"--")</f>
        <v>1.5324186518750325</v>
      </c>
      <c r="AG81" s="43">
        <f t="shared" si="17"/>
        <v>1.9732332548937814</v>
      </c>
      <c r="AH81" s="43">
        <f t="shared" si="17"/>
        <v>2.4921564792864972</v>
      </c>
      <c r="AI81" s="43">
        <f t="shared" si="13"/>
        <v>3.2937649346993623</v>
      </c>
      <c r="AJ81" s="26"/>
      <c r="AK81" s="27"/>
      <c r="AL81" s="28"/>
      <c r="AM81" s="29"/>
      <c r="AN81" s="29"/>
    </row>
    <row r="82" spans="1:40" ht="12" customHeight="1" x14ac:dyDescent="0.25">
      <c r="A82" s="40"/>
      <c r="B82" s="41" t="s">
        <v>32</v>
      </c>
      <c r="C82" s="43">
        <f t="shared" si="13"/>
        <v>7.4251710648708569</v>
      </c>
      <c r="D82" s="43">
        <f t="shared" si="13"/>
        <v>6.5419077438065409</v>
      </c>
      <c r="E82" s="43">
        <f t="shared" si="13"/>
        <v>10.740428006331758</v>
      </c>
      <c r="F82" s="43">
        <f t="shared" si="13"/>
        <v>11.126127997415127</v>
      </c>
      <c r="G82" s="43">
        <f t="shared" si="13"/>
        <v>4.8810706935146637</v>
      </c>
      <c r="H82" s="43">
        <f t="shared" si="13"/>
        <v>3.3615918462247651</v>
      </c>
      <c r="I82" s="43">
        <f t="shared" si="13"/>
        <v>2.9509609827058778</v>
      </c>
      <c r="J82" s="43">
        <f t="shared" si="13"/>
        <v>2.8337011322021799</v>
      </c>
      <c r="K82" s="43">
        <f t="shared" si="13"/>
        <v>2.0045775233698762</v>
      </c>
      <c r="L82" s="43">
        <f t="shared" si="13"/>
        <v>1.8951801620109985</v>
      </c>
      <c r="M82" s="43">
        <f t="shared" si="13"/>
        <v>2.0958441723440684</v>
      </c>
      <c r="N82" s="43">
        <f t="shared" si="13"/>
        <v>2.3083620189409961</v>
      </c>
      <c r="O82" s="43">
        <f t="shared" si="13"/>
        <v>2.2664480811946643</v>
      </c>
      <c r="P82" s="43">
        <f t="shared" si="13"/>
        <v>1.8818614433536889</v>
      </c>
      <c r="Q82" s="43">
        <f t="shared" si="13"/>
        <v>1.6313765097066526</v>
      </c>
      <c r="R82" s="43">
        <f t="shared" si="13"/>
        <v>1.3390657994772865</v>
      </c>
      <c r="S82" s="43">
        <f t="shared" si="13"/>
        <v>1.3383184649682471</v>
      </c>
      <c r="T82" s="43">
        <f t="shared" si="13"/>
        <v>1.4313675065784153</v>
      </c>
      <c r="U82" s="43">
        <f t="shared" si="13"/>
        <v>1.873926612067861</v>
      </c>
      <c r="V82" s="43">
        <f t="shared" si="13"/>
        <v>1.7696891395089169</v>
      </c>
      <c r="W82" s="43">
        <f t="shared" si="13"/>
        <v>1.9273848068460881</v>
      </c>
      <c r="X82" s="43">
        <f t="shared" si="13"/>
        <v>1.603772889060842</v>
      </c>
      <c r="Y82" s="43">
        <f t="shared" si="13"/>
        <v>1.7823139375381978</v>
      </c>
      <c r="Z82" s="43">
        <f t="shared" si="13"/>
        <v>1.7953321741705375</v>
      </c>
      <c r="AA82" s="43">
        <f t="shared" si="13"/>
        <v>1.6735317405926269</v>
      </c>
      <c r="AB82" s="43">
        <f t="shared" si="13"/>
        <v>1.5314280293107869</v>
      </c>
      <c r="AC82" s="43">
        <f t="shared" si="13"/>
        <v>1.2290702575720602</v>
      </c>
      <c r="AD82" s="43">
        <f t="shared" si="13"/>
        <v>1.1960380482456052</v>
      </c>
      <c r="AE82" s="43">
        <f t="shared" si="13"/>
        <v>1.1567901798482221</v>
      </c>
      <c r="AF82" s="43">
        <f t="shared" ref="AF82:AH82" si="18">IF(AF24&gt;0,AF53/AF24*100,"--")</f>
        <v>1.3281656638689046</v>
      </c>
      <c r="AG82" s="43">
        <f t="shared" si="18"/>
        <v>1.3916636783555119</v>
      </c>
      <c r="AH82" s="43">
        <f t="shared" si="18"/>
        <v>1.4474764874917969</v>
      </c>
      <c r="AI82" s="43">
        <f t="shared" si="13"/>
        <v>1.54512888870955</v>
      </c>
      <c r="AJ82" s="26"/>
      <c r="AK82" s="27"/>
      <c r="AL82" s="28"/>
      <c r="AM82" s="29"/>
      <c r="AN82" s="29"/>
    </row>
    <row r="83" spans="1:40" ht="12" customHeight="1" x14ac:dyDescent="0.25">
      <c r="A83" s="40"/>
      <c r="B83" s="41" t="s">
        <v>34</v>
      </c>
      <c r="C83" s="43">
        <f t="shared" si="13"/>
        <v>10.049317596593282</v>
      </c>
      <c r="D83" s="43">
        <f t="shared" si="13"/>
        <v>4.1188340111135249</v>
      </c>
      <c r="E83" s="43">
        <f t="shared" si="13"/>
        <v>4.2033886840948274</v>
      </c>
      <c r="F83" s="43">
        <f t="shared" si="13"/>
        <v>8.3220504567894551</v>
      </c>
      <c r="G83" s="43">
        <f t="shared" si="13"/>
        <v>6.2789954785758617</v>
      </c>
      <c r="H83" s="43">
        <f t="shared" si="13"/>
        <v>3.3420717683934655</v>
      </c>
      <c r="I83" s="43">
        <f t="shared" si="13"/>
        <v>4.3205947217769074</v>
      </c>
      <c r="J83" s="43">
        <f t="shared" si="13"/>
        <v>4.0190331837983315</v>
      </c>
      <c r="K83" s="43">
        <f t="shared" si="13"/>
        <v>3.7771662214920552</v>
      </c>
      <c r="L83" s="43">
        <f t="shared" si="13"/>
        <v>5.9135447546871669</v>
      </c>
      <c r="M83" s="43">
        <f t="shared" si="13"/>
        <v>6.737757414419324</v>
      </c>
      <c r="N83" s="43">
        <f t="shared" si="13"/>
        <v>5.9446976744867586</v>
      </c>
      <c r="O83" s="43">
        <f t="shared" si="13"/>
        <v>9.1347723308468947</v>
      </c>
      <c r="P83" s="43">
        <f t="shared" si="13"/>
        <v>6.8854423544245007</v>
      </c>
      <c r="Q83" s="43">
        <f t="shared" si="13"/>
        <v>4.1129813747287089</v>
      </c>
      <c r="R83" s="43">
        <f t="shared" si="13"/>
        <v>3.9555743946017956</v>
      </c>
      <c r="S83" s="43">
        <f t="shared" si="13"/>
        <v>3.0503336876144096</v>
      </c>
      <c r="T83" s="43">
        <f t="shared" si="13"/>
        <v>3.8104796525983256</v>
      </c>
      <c r="U83" s="43">
        <f t="shared" si="13"/>
        <v>3.5009689515928324</v>
      </c>
      <c r="V83" s="43">
        <f t="shared" si="13"/>
        <v>3.9859524164558575</v>
      </c>
      <c r="W83" s="43">
        <f t="shared" si="13"/>
        <v>3.6914764760023062</v>
      </c>
      <c r="X83" s="43">
        <f t="shared" si="13"/>
        <v>3.5286174248415727</v>
      </c>
      <c r="Y83" s="43">
        <f t="shared" si="13"/>
        <v>3.7818623798044326</v>
      </c>
      <c r="Z83" s="43">
        <f t="shared" si="13"/>
        <v>3.454560583108667</v>
      </c>
      <c r="AA83" s="43">
        <f t="shared" si="13"/>
        <v>4.0425768381506044</v>
      </c>
      <c r="AB83" s="43">
        <f t="shared" si="13"/>
        <v>3.0765735199379538</v>
      </c>
      <c r="AC83" s="43">
        <f t="shared" si="13"/>
        <v>2.8189513002088438</v>
      </c>
      <c r="AD83" s="43">
        <f t="shared" si="13"/>
        <v>4.2207353495279101</v>
      </c>
      <c r="AE83" s="43">
        <f t="shared" si="13"/>
        <v>4.0860911222975309</v>
      </c>
      <c r="AF83" s="43">
        <f t="shared" ref="AF83:AH83" si="19">IF(AF25&gt;0,AF54/AF25*100,"--")</f>
        <v>3.8514637498380124</v>
      </c>
      <c r="AG83" s="43">
        <f t="shared" si="19"/>
        <v>6.9613528688608834</v>
      </c>
      <c r="AH83" s="43">
        <f t="shared" si="19"/>
        <v>9.311663295661667</v>
      </c>
      <c r="AI83" s="43">
        <f t="shared" si="13"/>
        <v>4.649508173797499</v>
      </c>
      <c r="AJ83" s="26"/>
      <c r="AK83" s="27"/>
      <c r="AL83" s="28"/>
      <c r="AM83" s="29"/>
      <c r="AN83" s="29"/>
    </row>
    <row r="84" spans="1:40" ht="12" customHeight="1" x14ac:dyDescent="0.25">
      <c r="A84" s="40"/>
      <c r="B84" s="41" t="s">
        <v>36</v>
      </c>
      <c r="C84" s="43">
        <f t="shared" si="13"/>
        <v>8.0499717839705784</v>
      </c>
      <c r="D84" s="43">
        <f t="shared" si="13"/>
        <v>8.0595087513732846</v>
      </c>
      <c r="E84" s="43">
        <f t="shared" si="13"/>
        <v>4.9644023523600236</v>
      </c>
      <c r="F84" s="43">
        <f t="shared" si="13"/>
        <v>6.0505070655258768</v>
      </c>
      <c r="G84" s="43">
        <f t="shared" si="13"/>
        <v>4.985529572383812</v>
      </c>
      <c r="H84" s="43">
        <f t="shared" si="13"/>
        <v>3.8119304653009856</v>
      </c>
      <c r="I84" s="43">
        <f t="shared" si="13"/>
        <v>3.9785511362974861</v>
      </c>
      <c r="J84" s="43">
        <f t="shared" si="13"/>
        <v>4.8170680157703174</v>
      </c>
      <c r="K84" s="43">
        <f t="shared" si="13"/>
        <v>5.0322040391249647</v>
      </c>
      <c r="L84" s="43">
        <f t="shared" si="13"/>
        <v>6.1288059845400129</v>
      </c>
      <c r="M84" s="43">
        <f t="shared" si="13"/>
        <v>5.5428677708236016</v>
      </c>
      <c r="N84" s="43">
        <f t="shared" si="13"/>
        <v>4.7219439381825863</v>
      </c>
      <c r="O84" s="43">
        <f t="shared" si="13"/>
        <v>5.3190643643583915</v>
      </c>
      <c r="P84" s="43">
        <f t="shared" si="13"/>
        <v>3.5957805645257688</v>
      </c>
      <c r="Q84" s="43">
        <f t="shared" si="13"/>
        <v>3.2681519192776434</v>
      </c>
      <c r="R84" s="43">
        <f t="shared" si="13"/>
        <v>3.0488117305690312</v>
      </c>
      <c r="S84" s="43">
        <f t="shared" si="13"/>
        <v>2.7559116296772377</v>
      </c>
      <c r="T84" s="43">
        <f t="shared" si="13"/>
        <v>2.7606028408948822</v>
      </c>
      <c r="U84" s="43">
        <f t="shared" si="13"/>
        <v>2.9546877313049231</v>
      </c>
      <c r="V84" s="43">
        <f t="shared" si="13"/>
        <v>2.6884811162214852</v>
      </c>
      <c r="W84" s="43">
        <f t="shared" si="13"/>
        <v>2.6881952165740746</v>
      </c>
      <c r="X84" s="43">
        <f t="shared" si="13"/>
        <v>3.1874837476076041</v>
      </c>
      <c r="Y84" s="43">
        <f t="shared" si="13"/>
        <v>2.8933025016382121</v>
      </c>
      <c r="Z84" s="43">
        <f t="shared" si="13"/>
        <v>2.1914179080369616</v>
      </c>
      <c r="AA84" s="43">
        <f t="shared" si="13"/>
        <v>2.1519210189056848</v>
      </c>
      <c r="AB84" s="43">
        <f t="shared" si="13"/>
        <v>2.0904123677490563</v>
      </c>
      <c r="AC84" s="43">
        <f t="shared" si="13"/>
        <v>1.9707773996203821</v>
      </c>
      <c r="AD84" s="43">
        <f t="shared" si="13"/>
        <v>1.6205727072324021</v>
      </c>
      <c r="AE84" s="43">
        <f t="shared" si="13"/>
        <v>1.8914534279948307</v>
      </c>
      <c r="AF84" s="43">
        <f t="shared" ref="AF84:AH84" si="20">IF(AF26&gt;0,AF55/AF26*100,"--")</f>
        <v>1.9706595606263306</v>
      </c>
      <c r="AG84" s="43">
        <f t="shared" si="20"/>
        <v>2.1154917644517943</v>
      </c>
      <c r="AH84" s="43">
        <f t="shared" si="20"/>
        <v>2.3808057369725595</v>
      </c>
      <c r="AI84" s="43">
        <f t="shared" si="13"/>
        <v>2.4780730086640701</v>
      </c>
      <c r="AJ84" s="26"/>
      <c r="AK84" s="27"/>
      <c r="AL84" s="28"/>
      <c r="AM84" s="29"/>
      <c r="AN84" s="29"/>
    </row>
    <row r="85" spans="1:40" ht="12" customHeight="1" x14ac:dyDescent="0.25">
      <c r="A85" s="40"/>
      <c r="B85" s="41" t="s">
        <v>38</v>
      </c>
      <c r="C85" s="43">
        <f t="shared" si="13"/>
        <v>10.929490279524133</v>
      </c>
      <c r="D85" s="43">
        <f t="shared" si="13"/>
        <v>19.577878440937823</v>
      </c>
      <c r="E85" s="43">
        <f t="shared" si="13"/>
        <v>7.2866200894147237</v>
      </c>
      <c r="F85" s="43">
        <f t="shared" si="13"/>
        <v>3.0879716094307899</v>
      </c>
      <c r="G85" s="43">
        <f t="shared" si="13"/>
        <v>6.0765442179234368</v>
      </c>
      <c r="H85" s="43">
        <f t="shared" si="13"/>
        <v>12.443014212925716</v>
      </c>
      <c r="I85" s="43">
        <f t="shared" si="13"/>
        <v>1.1651518295024654</v>
      </c>
      <c r="J85" s="43">
        <f t="shared" si="13"/>
        <v>1.5790152101056973</v>
      </c>
      <c r="K85" s="43">
        <f t="shared" si="13"/>
        <v>8.7041663853062321</v>
      </c>
      <c r="L85" s="43">
        <f t="shared" si="13"/>
        <v>2.4639642208477848</v>
      </c>
      <c r="M85" s="43">
        <f t="shared" si="13"/>
        <v>2.5470678690020838</v>
      </c>
      <c r="N85" s="43">
        <f t="shared" si="13"/>
        <v>2.1117741872332649</v>
      </c>
      <c r="O85" s="43">
        <f t="shared" si="13"/>
        <v>4.0029463174847919</v>
      </c>
      <c r="P85" s="43">
        <f t="shared" si="13"/>
        <v>7.7488900796904501</v>
      </c>
      <c r="Q85" s="43">
        <f t="shared" si="13"/>
        <v>7.5348730734586438</v>
      </c>
      <c r="R85" s="43">
        <f t="shared" si="13"/>
        <v>22.651123792400551</v>
      </c>
      <c r="S85" s="43">
        <f t="shared" si="13"/>
        <v>54.073371133468598</v>
      </c>
      <c r="T85" s="43">
        <f t="shared" si="13"/>
        <v>6.1547779413761052</v>
      </c>
      <c r="U85" s="43">
        <f t="shared" si="13"/>
        <v>2.5006430164165812</v>
      </c>
      <c r="V85" s="43">
        <f t="shared" si="13"/>
        <v>1.4944091902416745</v>
      </c>
      <c r="W85" s="43">
        <f t="shared" si="13"/>
        <v>7.8231494886592783</v>
      </c>
      <c r="X85" s="43">
        <f t="shared" si="13"/>
        <v>3.5049899831051454</v>
      </c>
      <c r="Y85" s="43">
        <f t="shared" si="13"/>
        <v>6.522058625043865</v>
      </c>
      <c r="Z85" s="43">
        <f t="shared" si="13"/>
        <v>16.074048265238762</v>
      </c>
      <c r="AA85" s="43">
        <f t="shared" si="13"/>
        <v>6.3135394450215863</v>
      </c>
      <c r="AB85" s="43">
        <f t="shared" si="13"/>
        <v>8.6603348070333581</v>
      </c>
      <c r="AC85" s="43">
        <f t="shared" si="13"/>
        <v>2.2023041328436701</v>
      </c>
      <c r="AD85" s="43">
        <f t="shared" si="13"/>
        <v>4.113202090073977</v>
      </c>
      <c r="AE85" s="43">
        <f t="shared" si="13"/>
        <v>5.1742952715748869</v>
      </c>
      <c r="AF85" s="43">
        <f t="shared" ref="AF85:AH85" si="21">IF(AF27&gt;0,AF56/AF27*100,"--")</f>
        <v>14.32113331792055</v>
      </c>
      <c r="AG85" s="43">
        <f t="shared" si="21"/>
        <v>4.6658429173399218</v>
      </c>
      <c r="AH85" s="43">
        <f t="shared" si="21"/>
        <v>10.796114971572965</v>
      </c>
      <c r="AI85" s="43">
        <f t="shared" si="13"/>
        <v>7.9150426932251134</v>
      </c>
      <c r="AJ85" s="26"/>
      <c r="AK85" s="27"/>
      <c r="AL85" s="28"/>
      <c r="AM85" s="29"/>
      <c r="AN85" s="29"/>
    </row>
    <row r="86" spans="1:40" ht="12" customHeight="1" x14ac:dyDescent="0.25">
      <c r="A86" s="40"/>
      <c r="B86" s="41" t="s">
        <v>40</v>
      </c>
      <c r="C86" s="43" t="str">
        <f t="shared" si="13"/>
        <v>--</v>
      </c>
      <c r="D86" s="43" t="str">
        <f t="shared" si="13"/>
        <v>--</v>
      </c>
      <c r="E86" s="43" t="str">
        <f t="shared" si="13"/>
        <v>--</v>
      </c>
      <c r="F86" s="43">
        <f t="shared" si="13"/>
        <v>0.69738304280788266</v>
      </c>
      <c r="G86" s="43">
        <f t="shared" si="13"/>
        <v>1.4227980271587428</v>
      </c>
      <c r="H86" s="43">
        <f t="shared" si="13"/>
        <v>0.49333115274146694</v>
      </c>
      <c r="I86" s="43">
        <f t="shared" si="13"/>
        <v>0.61842951396620827</v>
      </c>
      <c r="J86" s="43">
        <f t="shared" si="13"/>
        <v>0.56555448558960619</v>
      </c>
      <c r="K86" s="43">
        <f t="shared" si="13"/>
        <v>1.7639846181468903</v>
      </c>
      <c r="L86" s="43">
        <f t="shared" si="13"/>
        <v>2.2608905427120694</v>
      </c>
      <c r="M86" s="43">
        <f t="shared" si="13"/>
        <v>1.738234978472784</v>
      </c>
      <c r="N86" s="43">
        <f t="shared" si="13"/>
        <v>1.6394186042386307</v>
      </c>
      <c r="O86" s="43">
        <f t="shared" si="13"/>
        <v>4.2820954987659618</v>
      </c>
      <c r="P86" s="43">
        <f t="shared" si="13"/>
        <v>5.1734835161377166</v>
      </c>
      <c r="Q86" s="43">
        <f t="shared" si="13"/>
        <v>5.6103699182346336</v>
      </c>
      <c r="R86" s="43">
        <f t="shared" ref="R86:AI86" si="22">IF(R28&gt;0,R57/R28*100,"--")</f>
        <v>6.5745653183433808</v>
      </c>
      <c r="S86" s="43">
        <f t="shared" si="22"/>
        <v>6.8365511115234519</v>
      </c>
      <c r="T86" s="43">
        <f t="shared" si="22"/>
        <v>6.1952542367277275</v>
      </c>
      <c r="U86" s="43">
        <f t="shared" si="22"/>
        <v>7.302632361598385</v>
      </c>
      <c r="V86" s="43">
        <f t="shared" si="22"/>
        <v>6.863238319325883</v>
      </c>
      <c r="W86" s="43">
        <f t="shared" si="22"/>
        <v>7.1128560524364923</v>
      </c>
      <c r="X86" s="43">
        <f t="shared" si="22"/>
        <v>6.6153571599235725</v>
      </c>
      <c r="Y86" s="43">
        <f t="shared" si="22"/>
        <v>5.6389897576929631</v>
      </c>
      <c r="Z86" s="43">
        <f t="shared" si="22"/>
        <v>4.2238558577901024</v>
      </c>
      <c r="AA86" s="43">
        <f t="shared" si="22"/>
        <v>4.8100080537055234</v>
      </c>
      <c r="AB86" s="43">
        <f t="shared" si="22"/>
        <v>4.3869207989372345</v>
      </c>
      <c r="AC86" s="43">
        <f t="shared" si="22"/>
        <v>4.6306572486849689</v>
      </c>
      <c r="AD86" s="43">
        <f t="shared" si="22"/>
        <v>5.5241452225097873</v>
      </c>
      <c r="AE86" s="43">
        <f t="shared" si="22"/>
        <v>5.5811631756682019</v>
      </c>
      <c r="AF86" s="43">
        <f t="shared" si="22"/>
        <v>5.4232163895259013</v>
      </c>
      <c r="AG86" s="43">
        <f t="shared" si="22"/>
        <v>5.4676691512817293</v>
      </c>
      <c r="AH86" s="43">
        <f t="shared" si="22"/>
        <v>5.4977546046155581</v>
      </c>
      <c r="AI86" s="43">
        <f t="shared" si="22"/>
        <v>5.1607819957655883</v>
      </c>
      <c r="AJ86" s="26"/>
      <c r="AK86" s="27"/>
      <c r="AL86" s="28"/>
      <c r="AM86" s="29"/>
      <c r="AN86" s="29"/>
    </row>
    <row r="87" spans="1:40" ht="12" customHeight="1" x14ac:dyDescent="0.25">
      <c r="A87" s="40"/>
      <c r="B87" s="41" t="s">
        <v>42</v>
      </c>
      <c r="C87" s="43">
        <f t="shared" ref="C87:AI93" si="23">IF(C29&gt;0,C58/C29*100,"--")</f>
        <v>9.2272791653199064</v>
      </c>
      <c r="D87" s="43">
        <f t="shared" si="23"/>
        <v>9.5674969883809293</v>
      </c>
      <c r="E87" s="43">
        <f t="shared" si="23"/>
        <v>9.2712293832971646</v>
      </c>
      <c r="F87" s="43">
        <f t="shared" si="23"/>
        <v>10.181001474290447</v>
      </c>
      <c r="G87" s="43">
        <f t="shared" si="23"/>
        <v>8.2556236408694161</v>
      </c>
      <c r="H87" s="43">
        <f t="shared" si="23"/>
        <v>8.8903495038453961</v>
      </c>
      <c r="I87" s="43">
        <f t="shared" si="23"/>
        <v>7.0798763513550913</v>
      </c>
      <c r="J87" s="43">
        <f t="shared" si="23"/>
        <v>6.8321460476502196</v>
      </c>
      <c r="K87" s="43">
        <f t="shared" si="23"/>
        <v>7.0388875202903307</v>
      </c>
      <c r="L87" s="43">
        <f t="shared" si="23"/>
        <v>6.5508129870881326</v>
      </c>
      <c r="M87" s="43">
        <f t="shared" si="23"/>
        <v>6.2529554225139394</v>
      </c>
      <c r="N87" s="43">
        <f t="shared" si="23"/>
        <v>5.133480283168959</v>
      </c>
      <c r="O87" s="43">
        <f t="shared" si="23"/>
        <v>6.1016389723233653</v>
      </c>
      <c r="P87" s="43">
        <f t="shared" si="23"/>
        <v>5.1100176004013749</v>
      </c>
      <c r="Q87" s="43">
        <f t="shared" si="23"/>
        <v>4.5439174440896908</v>
      </c>
      <c r="R87" s="43">
        <f t="shared" si="23"/>
        <v>4.7894537230952796</v>
      </c>
      <c r="S87" s="43">
        <f t="shared" si="23"/>
        <v>4.8631242334598781</v>
      </c>
      <c r="T87" s="43">
        <f t="shared" si="23"/>
        <v>4.3338276562896931</v>
      </c>
      <c r="U87" s="43">
        <f t="shared" si="23"/>
        <v>4.4671578003603134</v>
      </c>
      <c r="V87" s="43">
        <f t="shared" si="23"/>
        <v>4.3873809973464581</v>
      </c>
      <c r="W87" s="43">
        <f t="shared" si="23"/>
        <v>4.4754462586634576</v>
      </c>
      <c r="X87" s="43">
        <f t="shared" si="23"/>
        <v>4.0575474340488222</v>
      </c>
      <c r="Y87" s="43">
        <f t="shared" si="23"/>
        <v>3.4441022931460021</v>
      </c>
      <c r="Z87" s="43">
        <f t="shared" si="23"/>
        <v>3.210643737298958</v>
      </c>
      <c r="AA87" s="43">
        <f t="shared" si="23"/>
        <v>3.0283264280719076</v>
      </c>
      <c r="AB87" s="43">
        <f t="shared" si="23"/>
        <v>3.3553015385799037</v>
      </c>
      <c r="AC87" s="43">
        <f t="shared" si="23"/>
        <v>3.2480502148546657</v>
      </c>
      <c r="AD87" s="43">
        <f t="shared" si="23"/>
        <v>3.0239647192119081</v>
      </c>
      <c r="AE87" s="43">
        <f t="shared" si="23"/>
        <v>3.0005375104508611</v>
      </c>
      <c r="AF87" s="43">
        <f t="shared" si="23"/>
        <v>2.9443503336911867</v>
      </c>
      <c r="AG87" s="43">
        <f t="shared" si="23"/>
        <v>3.7704635659477312</v>
      </c>
      <c r="AH87" s="43">
        <f t="shared" si="23"/>
        <v>4.4764801387704791</v>
      </c>
      <c r="AI87" s="43">
        <f t="shared" si="23"/>
        <v>3.8945885447782485</v>
      </c>
      <c r="AJ87" s="26"/>
      <c r="AK87" s="27"/>
      <c r="AL87" s="28"/>
      <c r="AM87" s="29"/>
      <c r="AN87" s="29"/>
    </row>
    <row r="88" spans="1:40" ht="12" customHeight="1" x14ac:dyDescent="0.25">
      <c r="A88" s="40"/>
      <c r="B88" s="41" t="s">
        <v>44</v>
      </c>
      <c r="C88" s="43">
        <f t="shared" si="23"/>
        <v>8.3360074202871441</v>
      </c>
      <c r="D88" s="43">
        <f t="shared" si="23"/>
        <v>10.070596520441402</v>
      </c>
      <c r="E88" s="43">
        <f t="shared" si="23"/>
        <v>4.9853807137273618</v>
      </c>
      <c r="F88" s="43">
        <f t="shared" si="23"/>
        <v>5.8859221087296358</v>
      </c>
      <c r="G88" s="43">
        <f t="shared" si="23"/>
        <v>4.9497291237197825</v>
      </c>
      <c r="H88" s="43">
        <f t="shared" si="23"/>
        <v>4.9853643634112377</v>
      </c>
      <c r="I88" s="43">
        <f t="shared" si="23"/>
        <v>6.0640937797462655</v>
      </c>
      <c r="J88" s="43">
        <f t="shared" si="23"/>
        <v>5.1799053583436558</v>
      </c>
      <c r="K88" s="43">
        <f t="shared" si="23"/>
        <v>5.2359125059340057</v>
      </c>
      <c r="L88" s="43">
        <f t="shared" si="23"/>
        <v>5.4095313998522681</v>
      </c>
      <c r="M88" s="43">
        <f t="shared" si="23"/>
        <v>4.2971405692569373</v>
      </c>
      <c r="N88" s="43">
        <f t="shared" si="23"/>
        <v>3.5502830045302831</v>
      </c>
      <c r="O88" s="43">
        <f t="shared" si="23"/>
        <v>3.8629489783270259</v>
      </c>
      <c r="P88" s="43">
        <f t="shared" si="23"/>
        <v>5.0309808038369974</v>
      </c>
      <c r="Q88" s="43">
        <f t="shared" si="23"/>
        <v>8.0779029170512597</v>
      </c>
      <c r="R88" s="43">
        <f t="shared" si="23"/>
        <v>6.8891387008979192</v>
      </c>
      <c r="S88" s="43">
        <f t="shared" si="23"/>
        <v>5.8785204963292905</v>
      </c>
      <c r="T88" s="43">
        <f t="shared" si="23"/>
        <v>5.7208564838596283</v>
      </c>
      <c r="U88" s="43">
        <f t="shared" si="23"/>
        <v>5.678668283570949</v>
      </c>
      <c r="V88" s="43">
        <f t="shared" si="23"/>
        <v>5.3709354541464753</v>
      </c>
      <c r="W88" s="43">
        <f t="shared" si="23"/>
        <v>6.2496984312649131</v>
      </c>
      <c r="X88" s="43">
        <f t="shared" si="23"/>
        <v>6.3596007882801171</v>
      </c>
      <c r="Y88" s="43">
        <f t="shared" si="23"/>
        <v>6.571276188246733</v>
      </c>
      <c r="Z88" s="43">
        <f t="shared" si="23"/>
        <v>4.5796071387042971</v>
      </c>
      <c r="AA88" s="43">
        <f t="shared" si="23"/>
        <v>5.0724559140188061</v>
      </c>
      <c r="AB88" s="43">
        <f t="shared" si="23"/>
        <v>4.9434853165715982</v>
      </c>
      <c r="AC88" s="43">
        <f t="shared" si="23"/>
        <v>4.2419310548486351</v>
      </c>
      <c r="AD88" s="43">
        <f t="shared" si="23"/>
        <v>4.4312939141287062</v>
      </c>
      <c r="AE88" s="43">
        <f t="shared" si="23"/>
        <v>5.0202126267400908</v>
      </c>
      <c r="AF88" s="43">
        <f t="shared" si="23"/>
        <v>4.6580325338516104</v>
      </c>
      <c r="AG88" s="43">
        <f t="shared" si="23"/>
        <v>5.2548648062124483</v>
      </c>
      <c r="AH88" s="43">
        <f t="shared" si="23"/>
        <v>6.7943339683168444</v>
      </c>
      <c r="AI88" s="43">
        <f t="shared" si="23"/>
        <v>5.2762585451522899</v>
      </c>
      <c r="AJ88" s="26"/>
      <c r="AK88" s="27"/>
      <c r="AL88" s="28"/>
      <c r="AM88" s="29"/>
      <c r="AN88" s="29"/>
    </row>
    <row r="89" spans="1:40" ht="12" customHeight="1" x14ac:dyDescent="0.25">
      <c r="A89" s="40"/>
      <c r="B89" s="41" t="s">
        <v>46</v>
      </c>
      <c r="C89" s="43">
        <f t="shared" si="23"/>
        <v>26.194953974627005</v>
      </c>
      <c r="D89" s="43">
        <f t="shared" si="23"/>
        <v>20.820005102552269</v>
      </c>
      <c r="E89" s="43">
        <f t="shared" si="23"/>
        <v>18.984997584931335</v>
      </c>
      <c r="F89" s="43">
        <f t="shared" si="23"/>
        <v>17.332739171905882</v>
      </c>
      <c r="G89" s="43">
        <f t="shared" si="23"/>
        <v>14.203024610564983</v>
      </c>
      <c r="H89" s="43">
        <f t="shared" si="23"/>
        <v>6.4314229138768626</v>
      </c>
      <c r="I89" s="43">
        <f t="shared" si="23"/>
        <v>2.9166757111668935</v>
      </c>
      <c r="J89" s="43">
        <f t="shared" si="23"/>
        <v>3.4398868723162153</v>
      </c>
      <c r="K89" s="43">
        <f t="shared" si="23"/>
        <v>3.4322768007378683</v>
      </c>
      <c r="L89" s="43">
        <f t="shared" si="23"/>
        <v>3.4495420524274132</v>
      </c>
      <c r="M89" s="43">
        <f t="shared" si="23"/>
        <v>5.7102272918372652</v>
      </c>
      <c r="N89" s="43">
        <f t="shared" si="23"/>
        <v>4.2136187112618595</v>
      </c>
      <c r="O89" s="43">
        <f t="shared" si="23"/>
        <v>3.8255621891480089</v>
      </c>
      <c r="P89" s="43">
        <f t="shared" si="23"/>
        <v>4.2887051427640603</v>
      </c>
      <c r="Q89" s="43">
        <f t="shared" si="23"/>
        <v>5.1564397312180885</v>
      </c>
      <c r="R89" s="43">
        <f t="shared" si="23"/>
        <v>5.903350319852434</v>
      </c>
      <c r="S89" s="43">
        <f t="shared" si="23"/>
        <v>3.2932309057575977</v>
      </c>
      <c r="T89" s="43">
        <f t="shared" si="23"/>
        <v>4.0037104341580445</v>
      </c>
      <c r="U89" s="43">
        <f t="shared" si="23"/>
        <v>4.3669861467601629</v>
      </c>
      <c r="V89" s="43">
        <f t="shared" si="23"/>
        <v>2.7187996540765749</v>
      </c>
      <c r="W89" s="43">
        <f t="shared" si="23"/>
        <v>3.0456375839331185</v>
      </c>
      <c r="X89" s="43">
        <f t="shared" si="23"/>
        <v>2.715106406396139</v>
      </c>
      <c r="Y89" s="43">
        <f t="shared" si="23"/>
        <v>2.3978030390195295</v>
      </c>
      <c r="Z89" s="43">
        <f t="shared" si="23"/>
        <v>2.4261128233116276</v>
      </c>
      <c r="AA89" s="43">
        <f t="shared" si="23"/>
        <v>2.5213269616526142</v>
      </c>
      <c r="AB89" s="43">
        <f t="shared" si="23"/>
        <v>2.8483077327169415</v>
      </c>
      <c r="AC89" s="43">
        <f t="shared" si="23"/>
        <v>2.535753678123958</v>
      </c>
      <c r="AD89" s="43">
        <f t="shared" si="23"/>
        <v>2.9936836431800802</v>
      </c>
      <c r="AE89" s="43">
        <f t="shared" si="23"/>
        <v>3.3314648254244941</v>
      </c>
      <c r="AF89" s="43">
        <f t="shared" si="23"/>
        <v>3.6225304900377018</v>
      </c>
      <c r="AG89" s="43">
        <f t="shared" si="23"/>
        <v>5.0018795533783633</v>
      </c>
      <c r="AH89" s="43">
        <f t="shared" si="23"/>
        <v>6.7552521232334932</v>
      </c>
      <c r="AI89" s="43">
        <f t="shared" si="23"/>
        <v>3.5231515314046127</v>
      </c>
      <c r="AJ89" s="26"/>
      <c r="AK89" s="27"/>
      <c r="AL89" s="28"/>
      <c r="AM89" s="29"/>
      <c r="AN89" s="29"/>
    </row>
    <row r="90" spans="1:40" ht="12" customHeight="1" x14ac:dyDescent="0.25">
      <c r="A90" s="40"/>
      <c r="B90" s="41" t="s">
        <v>48</v>
      </c>
      <c r="C90" s="43">
        <f t="shared" si="23"/>
        <v>7.1933870230422619</v>
      </c>
      <c r="D90" s="43">
        <f t="shared" si="23"/>
        <v>8.6465577627036261</v>
      </c>
      <c r="E90" s="43">
        <f t="shared" si="23"/>
        <v>6.7667162196172459</v>
      </c>
      <c r="F90" s="43">
        <f t="shared" si="23"/>
        <v>8.3632329785119488</v>
      </c>
      <c r="G90" s="43">
        <f t="shared" si="23"/>
        <v>7.0714674427053339</v>
      </c>
      <c r="H90" s="43">
        <f t="shared" si="23"/>
        <v>6.7145236303517262</v>
      </c>
      <c r="I90" s="43">
        <f t="shared" si="23"/>
        <v>7.1338781413046641</v>
      </c>
      <c r="J90" s="43">
        <f t="shared" si="23"/>
        <v>6.0503951410210268</v>
      </c>
      <c r="K90" s="43">
        <f t="shared" si="23"/>
        <v>6.6368174853471356</v>
      </c>
      <c r="L90" s="43">
        <f t="shared" si="23"/>
        <v>9.1512705456929222</v>
      </c>
      <c r="M90" s="43">
        <f t="shared" si="23"/>
        <v>8.3937921330206464</v>
      </c>
      <c r="N90" s="43">
        <f t="shared" si="23"/>
        <v>7.8565548079385916</v>
      </c>
      <c r="O90" s="43">
        <f t="shared" si="23"/>
        <v>7.8984808412244965</v>
      </c>
      <c r="P90" s="43">
        <f t="shared" si="23"/>
        <v>8.0273491646090065</v>
      </c>
      <c r="Q90" s="43">
        <f t="shared" si="23"/>
        <v>7.0042284990316199</v>
      </c>
      <c r="R90" s="43">
        <f t="shared" si="23"/>
        <v>5.9095784127726221</v>
      </c>
      <c r="S90" s="43">
        <f t="shared" si="23"/>
        <v>4.9124836436670396</v>
      </c>
      <c r="T90" s="43">
        <f t="shared" si="23"/>
        <v>4.7642957515940836</v>
      </c>
      <c r="U90" s="43">
        <f t="shared" si="23"/>
        <v>5.7256202720106035</v>
      </c>
      <c r="V90" s="43">
        <f t="shared" si="23"/>
        <v>11.243382707076433</v>
      </c>
      <c r="W90" s="43">
        <f t="shared" si="23"/>
        <v>6.9585520082778798</v>
      </c>
      <c r="X90" s="43">
        <f t="shared" si="23"/>
        <v>6.7907445967298656</v>
      </c>
      <c r="Y90" s="43">
        <f t="shared" si="23"/>
        <v>5.2909738213442576</v>
      </c>
      <c r="Z90" s="43">
        <f t="shared" si="23"/>
        <v>3.9575606683456437</v>
      </c>
      <c r="AA90" s="43">
        <f t="shared" si="23"/>
        <v>3.4566271983232406</v>
      </c>
      <c r="AB90" s="43">
        <f t="shared" si="23"/>
        <v>2.7487148392992182</v>
      </c>
      <c r="AC90" s="43">
        <f t="shared" si="23"/>
        <v>5.5792608837292317</v>
      </c>
      <c r="AD90" s="43">
        <f t="shared" si="23"/>
        <v>6.3438201305240165</v>
      </c>
      <c r="AE90" s="43">
        <f t="shared" si="23"/>
        <v>7.7166012078048958</v>
      </c>
      <c r="AF90" s="43">
        <f t="shared" si="23"/>
        <v>6.3683860999091904</v>
      </c>
      <c r="AG90" s="43">
        <f t="shared" si="23"/>
        <v>5.6553629772280241</v>
      </c>
      <c r="AH90" s="43">
        <f t="shared" si="23"/>
        <v>6.7017528813991643</v>
      </c>
      <c r="AI90" s="43">
        <f t="shared" si="23"/>
        <v>5.9897938413480203</v>
      </c>
      <c r="AJ90" s="26"/>
      <c r="AK90" s="27"/>
      <c r="AL90" s="28"/>
      <c r="AM90" s="29"/>
      <c r="AN90" s="29"/>
    </row>
    <row r="91" spans="1:40" ht="12" customHeight="1" x14ac:dyDescent="0.25">
      <c r="A91" s="40"/>
      <c r="B91" s="41" t="s">
        <v>50</v>
      </c>
      <c r="C91" s="43">
        <f t="shared" si="23"/>
        <v>17.338703651118649</v>
      </c>
      <c r="D91" s="43">
        <f t="shared" si="23"/>
        <v>22.751074364211114</v>
      </c>
      <c r="E91" s="43">
        <f t="shared" si="23"/>
        <v>18.288152783453388</v>
      </c>
      <c r="F91" s="43">
        <f t="shared" si="23"/>
        <v>18.83765982802678</v>
      </c>
      <c r="G91" s="43">
        <f t="shared" si="23"/>
        <v>23.619477084736207</v>
      </c>
      <c r="H91" s="43">
        <f t="shared" si="23"/>
        <v>21.596018166575988</v>
      </c>
      <c r="I91" s="43">
        <f t="shared" si="23"/>
        <v>18.58299093501844</v>
      </c>
      <c r="J91" s="43">
        <f t="shared" si="23"/>
        <v>25.909151738933922</v>
      </c>
      <c r="K91" s="43">
        <f t="shared" si="23"/>
        <v>18.426353300764404</v>
      </c>
      <c r="L91" s="43">
        <f t="shared" si="23"/>
        <v>27.177141826670205</v>
      </c>
      <c r="M91" s="43">
        <f t="shared" si="23"/>
        <v>30.842251478890599</v>
      </c>
      <c r="N91" s="43">
        <f t="shared" si="23"/>
        <v>24.469112625664888</v>
      </c>
      <c r="O91" s="43">
        <f t="shared" si="23"/>
        <v>23.710200893666126</v>
      </c>
      <c r="P91" s="43">
        <f t="shared" si="23"/>
        <v>18.688449083460856</v>
      </c>
      <c r="Q91" s="43">
        <f t="shared" si="23"/>
        <v>22.253234656765216</v>
      </c>
      <c r="R91" s="43">
        <f t="shared" si="23"/>
        <v>18.963118961196372</v>
      </c>
      <c r="S91" s="43">
        <f t="shared" si="23"/>
        <v>32.872068112874366</v>
      </c>
      <c r="T91" s="43">
        <f t="shared" si="23"/>
        <v>26.005673224980839</v>
      </c>
      <c r="U91" s="43">
        <f t="shared" si="23"/>
        <v>20.210284376527415</v>
      </c>
      <c r="V91" s="43">
        <f t="shared" si="23"/>
        <v>17.077901577657013</v>
      </c>
      <c r="W91" s="43">
        <f t="shared" si="23"/>
        <v>18.484582767508243</v>
      </c>
      <c r="X91" s="43">
        <f t="shared" si="23"/>
        <v>17.316833609855568</v>
      </c>
      <c r="Y91" s="43">
        <f t="shared" si="23"/>
        <v>15.349967322074122</v>
      </c>
      <c r="Z91" s="43">
        <f t="shared" si="23"/>
        <v>11.498578284105138</v>
      </c>
      <c r="AA91" s="43">
        <f t="shared" si="23"/>
        <v>10.930230993754224</v>
      </c>
      <c r="AB91" s="43">
        <f t="shared" si="23"/>
        <v>12.045662195154266</v>
      </c>
      <c r="AC91" s="43">
        <f t="shared" si="23"/>
        <v>15.282436010591349</v>
      </c>
      <c r="AD91" s="43">
        <f t="shared" si="23"/>
        <v>10.977708568599979</v>
      </c>
      <c r="AE91" s="43">
        <f t="shared" si="23"/>
        <v>6.0683748378901559</v>
      </c>
      <c r="AF91" s="43">
        <f t="shared" si="23"/>
        <v>6.8287247958015902</v>
      </c>
      <c r="AG91" s="43">
        <f t="shared" si="23"/>
        <v>13.77456364925877</v>
      </c>
      <c r="AH91" s="43">
        <f t="shared" si="23"/>
        <v>9.7984237126639275</v>
      </c>
      <c r="AI91" s="43">
        <f t="shared" si="23"/>
        <v>15.695804789722445</v>
      </c>
      <c r="AJ91" s="26"/>
      <c r="AK91" s="27"/>
      <c r="AL91" s="28"/>
      <c r="AM91" s="29"/>
      <c r="AN91" s="29"/>
    </row>
    <row r="92" spans="1:40" ht="12" customHeight="1" x14ac:dyDescent="0.25">
      <c r="A92" s="40"/>
      <c r="B92" s="41" t="s">
        <v>52</v>
      </c>
      <c r="C92" s="43">
        <f t="shared" si="23"/>
        <v>9.1554515058744936</v>
      </c>
      <c r="D92" s="43">
        <f t="shared" si="23"/>
        <v>9.703342984022747</v>
      </c>
      <c r="E92" s="43">
        <f t="shared" si="23"/>
        <v>9.0347424988002452</v>
      </c>
      <c r="F92" s="43">
        <f t="shared" si="23"/>
        <v>9.5676363860169094</v>
      </c>
      <c r="G92" s="43">
        <f t="shared" si="23"/>
        <v>9.2048289300075865</v>
      </c>
      <c r="H92" s="43">
        <f t="shared" si="23"/>
        <v>8.7444532166117064</v>
      </c>
      <c r="I92" s="43">
        <f t="shared" si="23"/>
        <v>7.9649789874733923</v>
      </c>
      <c r="J92" s="43">
        <f t="shared" si="23"/>
        <v>7.6579462881106979</v>
      </c>
      <c r="K92" s="43">
        <f t="shared" si="23"/>
        <v>7.5923913234491307</v>
      </c>
      <c r="L92" s="43">
        <f t="shared" si="23"/>
        <v>6.6157020021741051</v>
      </c>
      <c r="M92" s="43">
        <f t="shared" si="23"/>
        <v>5.759096894749189</v>
      </c>
      <c r="N92" s="43">
        <f t="shared" si="23"/>
        <v>3.8419091477754517</v>
      </c>
      <c r="O92" s="43">
        <f t="shared" si="23"/>
        <v>4.6014164953746866</v>
      </c>
      <c r="P92" s="43">
        <f t="shared" si="23"/>
        <v>5.6904895811615033</v>
      </c>
      <c r="Q92" s="43">
        <f t="shared" si="23"/>
        <v>6.7468042177088101</v>
      </c>
      <c r="R92" s="43">
        <f t="shared" si="23"/>
        <v>5.4543208602026345</v>
      </c>
      <c r="S92" s="43">
        <f t="shared" si="23"/>
        <v>5.052262686070871</v>
      </c>
      <c r="T92" s="43">
        <f t="shared" si="23"/>
        <v>4.6995642467648739</v>
      </c>
      <c r="U92" s="43">
        <f t="shared" si="23"/>
        <v>4.5841948375482371</v>
      </c>
      <c r="V92" s="43">
        <f t="shared" si="23"/>
        <v>3.9989669965414429</v>
      </c>
      <c r="W92" s="43">
        <f t="shared" si="23"/>
        <v>4.265108399226003</v>
      </c>
      <c r="X92" s="43">
        <f t="shared" si="23"/>
        <v>3.9351146058746518</v>
      </c>
      <c r="Y92" s="43">
        <f t="shared" si="23"/>
        <v>3.3820733373359548</v>
      </c>
      <c r="Z92" s="43">
        <f t="shared" si="23"/>
        <v>3.1389511196018791</v>
      </c>
      <c r="AA92" s="43">
        <f t="shared" si="23"/>
        <v>3.1644805843930501</v>
      </c>
      <c r="AB92" s="43">
        <f t="shared" si="23"/>
        <v>2.976438973783925</v>
      </c>
      <c r="AC92" s="43">
        <f t="shared" si="23"/>
        <v>3.1998642812029301</v>
      </c>
      <c r="AD92" s="43">
        <f t="shared" si="23"/>
        <v>3.0842844719716749</v>
      </c>
      <c r="AE92" s="43">
        <f t="shared" si="23"/>
        <v>3.2305460293642603</v>
      </c>
      <c r="AF92" s="43">
        <f t="shared" si="23"/>
        <v>3.4351257718400614</v>
      </c>
      <c r="AG92" s="43">
        <f t="shared" si="23"/>
        <v>4.4495541046440419</v>
      </c>
      <c r="AH92" s="43">
        <f t="shared" si="23"/>
        <v>4.879382365760998</v>
      </c>
      <c r="AI92" s="43">
        <f t="shared" si="23"/>
        <v>3.9175197339598946</v>
      </c>
      <c r="AJ92" s="26"/>
      <c r="AK92" s="27"/>
      <c r="AL92" s="28"/>
      <c r="AM92" s="29"/>
      <c r="AN92" s="29"/>
    </row>
    <row r="93" spans="1:40" ht="12" customHeight="1" x14ac:dyDescent="0.25">
      <c r="A93" s="40"/>
      <c r="B93" s="41" t="s">
        <v>427</v>
      </c>
      <c r="C93" s="43">
        <f t="shared" si="23"/>
        <v>9.8496914351642726</v>
      </c>
      <c r="D93" s="43">
        <f t="shared" si="23"/>
        <v>10.722264472405421</v>
      </c>
      <c r="E93" s="43">
        <f t="shared" si="23"/>
        <v>7.6228970506544691</v>
      </c>
      <c r="F93" s="43">
        <f t="shared" si="23"/>
        <v>8.9860243671308453</v>
      </c>
      <c r="G93" s="43">
        <f t="shared" si="23"/>
        <v>7.3347675036872673</v>
      </c>
      <c r="H93" s="43">
        <f t="shared" si="23"/>
        <v>6.4657434202324771</v>
      </c>
      <c r="I93" s="43">
        <f t="shared" si="23"/>
        <v>5.3639440882566927</v>
      </c>
      <c r="J93" s="43">
        <f t="shared" si="23"/>
        <v>5.8504902511303154</v>
      </c>
      <c r="K93" s="43">
        <f t="shared" si="23"/>
        <v>5.48142138744275</v>
      </c>
      <c r="L93" s="43">
        <f t="shared" si="23"/>
        <v>6.0314155347787821</v>
      </c>
      <c r="M93" s="43">
        <f t="shared" si="23"/>
        <v>5.3813380402632864</v>
      </c>
      <c r="N93" s="43">
        <f t="shared" si="23"/>
        <v>4.5769073808174321</v>
      </c>
      <c r="O93" s="43">
        <f t="shared" si="23"/>
        <v>4.6998414590356061</v>
      </c>
      <c r="P93" s="43">
        <f t="shared" si="23"/>
        <v>3.7301031479046802</v>
      </c>
      <c r="Q93" s="43">
        <f t="shared" si="23"/>
        <v>3.3179061713682465</v>
      </c>
      <c r="R93" s="43">
        <f t="shared" si="23"/>
        <v>2.9328070924085661</v>
      </c>
      <c r="S93" s="43">
        <f t="shared" si="23"/>
        <v>2.6244739845469325</v>
      </c>
      <c r="T93" s="43">
        <f t="shared" si="23"/>
        <v>2.7168335443075224</v>
      </c>
      <c r="U93" s="43">
        <f t="shared" si="23"/>
        <v>2.897347690825911</v>
      </c>
      <c r="V93" s="43">
        <f t="shared" si="23"/>
        <v>2.5633034477799814</v>
      </c>
      <c r="W93" s="43">
        <f t="shared" si="23"/>
        <v>2.694262363245731</v>
      </c>
      <c r="X93" s="43">
        <f t="shared" si="23"/>
        <v>2.8261976190688634</v>
      </c>
      <c r="Y93" s="43">
        <f t="shared" si="23"/>
        <v>2.4860464312691835</v>
      </c>
      <c r="Z93" s="43">
        <f t="shared" si="23"/>
        <v>1.9405046949051576</v>
      </c>
      <c r="AA93" s="43">
        <f t="shared" si="23"/>
        <v>1.8856176140329157</v>
      </c>
      <c r="AB93" s="43">
        <f t="shared" si="23"/>
        <v>1.8683486387130896</v>
      </c>
      <c r="AC93" s="43">
        <f t="shared" si="23"/>
        <v>1.8344182228544312</v>
      </c>
      <c r="AD93" s="43">
        <f t="shared" si="23"/>
        <v>1.6976935249172245</v>
      </c>
      <c r="AE93" s="43">
        <f t="shared" si="23"/>
        <v>2.4050951460323473</v>
      </c>
      <c r="AF93" s="43">
        <f t="shared" si="23"/>
        <v>2.3365189545910128</v>
      </c>
      <c r="AG93" s="43">
        <f t="shared" si="23"/>
        <v>2.4466850595164922</v>
      </c>
      <c r="AH93" s="43">
        <f t="shared" si="23"/>
        <v>2.6426901325459413</v>
      </c>
      <c r="AI93" s="43">
        <f t="shared" si="23"/>
        <v>2.4436188491079114</v>
      </c>
      <c r="AJ93" s="26"/>
      <c r="AK93" s="27"/>
      <c r="AL93" s="28"/>
      <c r="AM93" s="29"/>
      <c r="AN93" s="29"/>
    </row>
    <row r="94" spans="1:40" ht="12" customHeight="1" x14ac:dyDescent="0.25">
      <c r="A94" s="40"/>
      <c r="B94" s="41"/>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26"/>
      <c r="AK94" s="27"/>
      <c r="AL94" s="28"/>
      <c r="AM94" s="29"/>
      <c r="AN94" s="29"/>
    </row>
    <row r="95" spans="1:40" ht="12" customHeight="1" thickBot="1" x14ac:dyDescent="0.3">
      <c r="A95" s="34"/>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24"/>
      <c r="AK95" s="27"/>
      <c r="AL95" s="28"/>
      <c r="AM95" s="28"/>
      <c r="AN95" s="31"/>
    </row>
    <row r="96" spans="1:40" ht="12" customHeight="1" thickTop="1" x14ac:dyDescent="0.25">
      <c r="A96" s="44" t="s">
        <v>567</v>
      </c>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7"/>
      <c r="AL96" s="28"/>
      <c r="AM96" s="28"/>
      <c r="AN96" s="31"/>
    </row>
    <row r="97" spans="1:40" ht="12" customHeight="1" x14ac:dyDescent="0.25">
      <c r="A97" s="45"/>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7"/>
      <c r="AL97" s="47"/>
      <c r="AM97" s="47"/>
      <c r="AN97" s="46"/>
    </row>
    <row r="98" spans="1:40" ht="12" customHeight="1" x14ac:dyDescent="0.25">
      <c r="A98" s="45"/>
      <c r="B98" s="48"/>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28"/>
      <c r="AL98" s="28"/>
      <c r="AM98" s="28"/>
      <c r="AN98" s="31"/>
    </row>
    <row r="99" spans="1:40" ht="12" customHeight="1" x14ac:dyDescent="0.25">
      <c r="A99" s="45"/>
      <c r="B99" s="48"/>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28"/>
      <c r="AL99" s="28"/>
      <c r="AM99" s="28"/>
      <c r="AN99" s="31"/>
    </row>
    <row r="100" spans="1:40" ht="12" customHeight="1" x14ac:dyDescent="0.25">
      <c r="A100" s="45"/>
      <c r="B100" s="48"/>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28"/>
      <c r="AL100" s="28"/>
      <c r="AM100" s="28"/>
      <c r="AN100" s="31"/>
    </row>
    <row r="101" spans="1:40" ht="12" customHeight="1" x14ac:dyDescent="0.25">
      <c r="A101" s="45"/>
      <c r="B101" s="48"/>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28"/>
      <c r="AL101" s="28"/>
      <c r="AM101" s="28"/>
      <c r="AN101" s="31"/>
    </row>
    <row r="102" spans="1:40" ht="12" customHeight="1" x14ac:dyDescent="0.25">
      <c r="A102" s="45"/>
      <c r="B102" s="48"/>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28"/>
      <c r="AL102" s="28"/>
      <c r="AM102" s="28"/>
      <c r="AN102" s="31"/>
    </row>
    <row r="103" spans="1:40" ht="12" customHeight="1" x14ac:dyDescent="0.25">
      <c r="AJ103" s="31"/>
      <c r="AK103" s="28"/>
      <c r="AL103" s="28"/>
      <c r="AM103" s="28"/>
      <c r="AN103" s="31"/>
    </row>
    <row r="104" spans="1:40" ht="12" customHeight="1" x14ac:dyDescent="0.25">
      <c r="A104" s="45"/>
      <c r="B104" s="48"/>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28"/>
      <c r="AL104" s="28"/>
      <c r="AM104" s="28"/>
      <c r="AN104" s="31"/>
    </row>
    <row r="105" spans="1:40" ht="12" customHeight="1" x14ac:dyDescent="0.25">
      <c r="A105" s="45"/>
      <c r="B105" s="48"/>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28"/>
      <c r="AL105" s="28"/>
      <c r="AM105" s="28"/>
      <c r="AN105" s="31"/>
    </row>
    <row r="106" spans="1:40" ht="12" customHeight="1" x14ac:dyDescent="0.25">
      <c r="A106" s="45"/>
      <c r="B106" s="48"/>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28"/>
      <c r="AL106" s="28"/>
      <c r="AM106" s="28"/>
      <c r="AN106" s="31"/>
    </row>
    <row r="107" spans="1:40" ht="12" customHeight="1" x14ac:dyDescent="0.25">
      <c r="A107" s="45"/>
      <c r="B107" s="48"/>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28"/>
      <c r="AL107" s="28"/>
      <c r="AM107" s="28"/>
      <c r="AN107" s="31"/>
    </row>
    <row r="108" spans="1:40" ht="12" customHeight="1" x14ac:dyDescent="0.25">
      <c r="A108" s="45"/>
      <c r="B108" s="48"/>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28"/>
      <c r="AL108" s="28"/>
      <c r="AM108" s="28"/>
      <c r="AN108" s="31"/>
    </row>
    <row r="109" spans="1:40" ht="12" customHeight="1" x14ac:dyDescent="0.25">
      <c r="A109" s="45"/>
      <c r="B109" s="48"/>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28"/>
      <c r="AL109" s="28"/>
      <c r="AM109" s="28"/>
      <c r="AN109" s="31"/>
    </row>
    <row r="110" spans="1:40" ht="12" customHeight="1" x14ac:dyDescent="0.25">
      <c r="A110" s="45"/>
      <c r="B110" s="48"/>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28"/>
      <c r="AL110" s="28"/>
      <c r="AM110" s="28"/>
      <c r="AN110" s="31"/>
    </row>
    <row r="111" spans="1:40" ht="12" customHeight="1" x14ac:dyDescent="0.25">
      <c r="A111" s="45"/>
      <c r="B111" s="48"/>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28"/>
      <c r="AL111" s="28"/>
      <c r="AM111" s="28"/>
      <c r="AN111" s="31"/>
    </row>
    <row r="112" spans="1:40" ht="12" customHeight="1" x14ac:dyDescent="0.25">
      <c r="A112" s="45"/>
      <c r="B112" s="48"/>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28"/>
      <c r="AL112" s="28"/>
      <c r="AM112" s="28"/>
      <c r="AN112" s="31"/>
    </row>
    <row r="113" spans="1:40" ht="12" customHeight="1" x14ac:dyDescent="0.25">
      <c r="A113" s="45"/>
      <c r="B113" s="48"/>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c r="AJ113" s="31"/>
      <c r="AK113" s="28"/>
      <c r="AL113" s="28"/>
      <c r="AM113" s="28"/>
      <c r="AN113" s="31"/>
    </row>
    <row r="114" spans="1:40" ht="12" customHeight="1" x14ac:dyDescent="0.25">
      <c r="A114" s="45"/>
      <c r="B114" s="48"/>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28"/>
      <c r="AL114" s="28"/>
      <c r="AM114" s="28"/>
      <c r="AN114" s="31"/>
    </row>
    <row r="115" spans="1:40" ht="12" customHeight="1" x14ac:dyDescent="0.25">
      <c r="A115" s="45"/>
      <c r="B115" s="48"/>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28"/>
      <c r="AL115" s="28"/>
      <c r="AM115" s="28"/>
      <c r="AN115" s="31"/>
    </row>
    <row r="116" spans="1:40" ht="12" customHeight="1" x14ac:dyDescent="0.25">
      <c r="A116" s="45"/>
      <c r="B116" s="48"/>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31"/>
      <c r="AJ116" s="31"/>
      <c r="AK116" s="28"/>
      <c r="AL116" s="28"/>
      <c r="AM116" s="28"/>
      <c r="AN116" s="31"/>
    </row>
    <row r="117" spans="1:40" ht="12" customHeight="1" x14ac:dyDescent="0.25">
      <c r="A117" s="45"/>
      <c r="B117" s="48"/>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31"/>
      <c r="AJ117" s="31"/>
      <c r="AK117" s="28"/>
      <c r="AL117" s="28"/>
      <c r="AM117" s="28"/>
      <c r="AN117" s="31"/>
    </row>
    <row r="118" spans="1:40" ht="12" customHeight="1" x14ac:dyDescent="0.25">
      <c r="A118" s="45"/>
      <c r="B118" s="48"/>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28"/>
      <c r="AL118" s="28"/>
      <c r="AM118" s="28"/>
      <c r="AN118" s="31"/>
    </row>
    <row r="119" spans="1:40" ht="12" customHeight="1" x14ac:dyDescent="0.25">
      <c r="A119" s="45"/>
      <c r="B119" s="48"/>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28"/>
      <c r="AL119" s="28"/>
      <c r="AM119" s="28"/>
      <c r="AN119" s="31"/>
    </row>
    <row r="120" spans="1:40" ht="12" customHeight="1" x14ac:dyDescent="0.25">
      <c r="A120" s="45"/>
      <c r="B120" s="48"/>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28"/>
      <c r="AL120" s="28"/>
      <c r="AM120" s="28"/>
      <c r="AN120" s="31"/>
    </row>
    <row r="121" spans="1:40" ht="12" customHeight="1" x14ac:dyDescent="0.25">
      <c r="A121" s="45"/>
      <c r="B121" s="48"/>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31"/>
      <c r="AJ121" s="31"/>
      <c r="AK121" s="28"/>
      <c r="AL121" s="28"/>
      <c r="AM121" s="28"/>
      <c r="AN121" s="31"/>
    </row>
    <row r="122" spans="1:40" ht="12" customHeight="1" x14ac:dyDescent="0.25">
      <c r="A122" s="45"/>
      <c r="B122" s="48"/>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c r="AJ122" s="31"/>
      <c r="AK122" s="28"/>
      <c r="AL122" s="28"/>
      <c r="AM122" s="28"/>
      <c r="AN122" s="31"/>
    </row>
    <row r="123" spans="1:40" ht="12" customHeight="1" x14ac:dyDescent="0.25">
      <c r="A123" s="45"/>
      <c r="B123" s="48"/>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28"/>
      <c r="AL123" s="28"/>
      <c r="AM123" s="28"/>
      <c r="AN123" s="31"/>
    </row>
    <row r="124" spans="1:40" ht="12" customHeight="1" x14ac:dyDescent="0.25">
      <c r="A124" s="45"/>
      <c r="B124" s="48"/>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31"/>
      <c r="AJ124" s="31"/>
      <c r="AK124" s="28"/>
      <c r="AL124" s="28"/>
      <c r="AM124" s="28"/>
      <c r="AN124" s="31"/>
    </row>
    <row r="125" spans="1:40" ht="12" customHeight="1" x14ac:dyDescent="0.25">
      <c r="A125" s="45"/>
      <c r="B125" s="49"/>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c r="AK125" s="28"/>
      <c r="AL125" s="28"/>
      <c r="AM125" s="28"/>
      <c r="AN125" s="31"/>
    </row>
    <row r="126" spans="1:40" ht="12" customHeight="1" x14ac:dyDescent="0.25">
      <c r="A126" s="45"/>
      <c r="B126" s="48"/>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28"/>
      <c r="AL126" s="28"/>
      <c r="AM126" s="28"/>
      <c r="AN126" s="31"/>
    </row>
    <row r="127" spans="1:40" ht="12" customHeight="1" x14ac:dyDescent="0.25">
      <c r="A127" s="45"/>
      <c r="B127" s="48"/>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28"/>
      <c r="AL127" s="28"/>
      <c r="AM127" s="28"/>
      <c r="AN127" s="31"/>
    </row>
    <row r="128" spans="1:40" ht="12" customHeight="1" x14ac:dyDescent="0.25">
      <c r="A128" s="45"/>
      <c r="B128" s="48"/>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28"/>
      <c r="AL128" s="28"/>
      <c r="AM128" s="28"/>
      <c r="AN128" s="31"/>
    </row>
    <row r="129" spans="1:40" ht="12" customHeight="1" x14ac:dyDescent="0.25">
      <c r="A129" s="45"/>
      <c r="B129" s="48"/>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28"/>
      <c r="AL129" s="28"/>
      <c r="AM129" s="28"/>
      <c r="AN129" s="31"/>
    </row>
    <row r="130" spans="1:40" ht="12" customHeight="1" x14ac:dyDescent="0.25">
      <c r="A130" s="45"/>
      <c r="B130" s="48"/>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28"/>
      <c r="AL130" s="28"/>
      <c r="AM130" s="28"/>
      <c r="AN130" s="31"/>
    </row>
    <row r="131" spans="1:40" ht="12" customHeight="1" x14ac:dyDescent="0.25">
      <c r="A131" s="45"/>
      <c r="B131" s="48"/>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c r="AK131" s="28"/>
      <c r="AL131" s="28"/>
      <c r="AM131" s="28"/>
      <c r="AN131" s="31"/>
    </row>
    <row r="132" spans="1:40" ht="12" customHeight="1" x14ac:dyDescent="0.25">
      <c r="A132" s="45"/>
      <c r="B132" s="48"/>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28"/>
      <c r="AL132" s="28"/>
      <c r="AM132" s="28"/>
      <c r="AN132" s="31"/>
    </row>
    <row r="133" spans="1:40" ht="12" customHeight="1" x14ac:dyDescent="0.25">
      <c r="A133" s="45"/>
      <c r="B133" s="48"/>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c r="AK133" s="28"/>
      <c r="AL133" s="28"/>
      <c r="AM133" s="28"/>
      <c r="AN133" s="31"/>
    </row>
    <row r="134" spans="1:40" ht="12" customHeight="1" x14ac:dyDescent="0.25">
      <c r="A134" s="45"/>
      <c r="B134" s="48"/>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31"/>
      <c r="AJ134" s="31"/>
      <c r="AK134" s="28"/>
      <c r="AL134" s="28"/>
      <c r="AM134" s="28"/>
      <c r="AN134" s="31"/>
    </row>
    <row r="135" spans="1:40" ht="12" customHeight="1" x14ac:dyDescent="0.25">
      <c r="A135" s="45"/>
      <c r="B135" s="48"/>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c r="AJ135" s="31"/>
      <c r="AK135" s="28"/>
      <c r="AL135" s="28"/>
      <c r="AM135" s="28"/>
      <c r="AN135" s="31"/>
    </row>
    <row r="136" spans="1:40" ht="12" customHeight="1" x14ac:dyDescent="0.25">
      <c r="A136" s="45"/>
      <c r="B136" s="48"/>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28"/>
      <c r="AL136" s="28"/>
      <c r="AM136" s="28"/>
      <c r="AN136" s="31"/>
    </row>
    <row r="137" spans="1:40" ht="12" customHeight="1" x14ac:dyDescent="0.25">
      <c r="A137" s="45"/>
      <c r="B137" s="48"/>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28"/>
      <c r="AL137" s="28"/>
      <c r="AM137" s="28"/>
      <c r="AN137" s="31"/>
    </row>
    <row r="138" spans="1:40" ht="12" customHeight="1" x14ac:dyDescent="0.25">
      <c r="A138" s="45"/>
      <c r="B138" s="48"/>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c r="AJ138" s="31"/>
      <c r="AK138" s="28"/>
      <c r="AL138" s="28"/>
      <c r="AM138" s="28"/>
      <c r="AN138" s="31"/>
    </row>
    <row r="139" spans="1:40" ht="12" customHeight="1" x14ac:dyDescent="0.25">
      <c r="A139" s="45"/>
      <c r="B139" s="48"/>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28"/>
      <c r="AL139" s="28"/>
      <c r="AM139" s="28"/>
      <c r="AN139" s="31"/>
    </row>
    <row r="140" spans="1:40" ht="12" customHeight="1" x14ac:dyDescent="0.25">
      <c r="A140" s="45"/>
      <c r="B140" s="48"/>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31"/>
      <c r="AJ140" s="31"/>
      <c r="AK140" s="28"/>
      <c r="AL140" s="28"/>
      <c r="AM140" s="28"/>
      <c r="AN140" s="31"/>
    </row>
    <row r="141" spans="1:40" ht="12" customHeight="1" x14ac:dyDescent="0.25">
      <c r="A141" s="45"/>
      <c r="B141" s="48"/>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28"/>
      <c r="AL141" s="28"/>
      <c r="AM141" s="28"/>
      <c r="AN141" s="31"/>
    </row>
    <row r="142" spans="1:40" ht="12" customHeight="1" x14ac:dyDescent="0.25">
      <c r="A142" s="45"/>
      <c r="B142" s="48"/>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28"/>
      <c r="AL142" s="28"/>
      <c r="AM142" s="28"/>
      <c r="AN142" s="31"/>
    </row>
    <row r="143" spans="1:40" ht="12" customHeight="1" x14ac:dyDescent="0.25">
      <c r="A143" s="45"/>
      <c r="B143" s="48"/>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28"/>
      <c r="AL143" s="28"/>
      <c r="AM143" s="28"/>
      <c r="AN143" s="31"/>
    </row>
    <row r="144" spans="1:40" ht="12" customHeight="1" x14ac:dyDescent="0.25">
      <c r="A144" s="45"/>
      <c r="B144" s="48"/>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28"/>
      <c r="AL144" s="28"/>
      <c r="AM144" s="28"/>
      <c r="AN144" s="31"/>
    </row>
    <row r="145" spans="1:40" ht="12" customHeight="1" x14ac:dyDescent="0.25">
      <c r="A145" s="45"/>
      <c r="B145" s="48"/>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28"/>
      <c r="AL145" s="28"/>
      <c r="AM145" s="28"/>
      <c r="AN145" s="31"/>
    </row>
    <row r="146" spans="1:40" ht="12" customHeight="1" x14ac:dyDescent="0.25">
      <c r="A146" s="45"/>
      <c r="B146" s="48"/>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28"/>
      <c r="AL146" s="28"/>
      <c r="AM146" s="28"/>
      <c r="AN146" s="31"/>
    </row>
    <row r="147" spans="1:40" ht="12" customHeight="1" x14ac:dyDescent="0.25">
      <c r="A147" s="45"/>
      <c r="B147" s="48"/>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28"/>
      <c r="AL147" s="28"/>
      <c r="AM147" s="28"/>
      <c r="AN147" s="31"/>
    </row>
    <row r="148" spans="1:40" ht="12" customHeight="1" x14ac:dyDescent="0.25">
      <c r="A148" s="45"/>
      <c r="B148" s="48"/>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28"/>
      <c r="AL148" s="28"/>
      <c r="AM148" s="28"/>
      <c r="AN148" s="31"/>
    </row>
    <row r="149" spans="1:40" ht="12" customHeight="1" x14ac:dyDescent="0.25">
      <c r="A149" s="45"/>
      <c r="B149" s="48"/>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c r="AK149" s="28"/>
      <c r="AL149" s="28"/>
      <c r="AM149" s="28"/>
      <c r="AN149" s="31"/>
    </row>
    <row r="150" spans="1:40" ht="12" customHeight="1" x14ac:dyDescent="0.25">
      <c r="A150" s="45"/>
      <c r="B150" s="48"/>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28"/>
      <c r="AL150" s="28"/>
      <c r="AM150" s="28"/>
      <c r="AN150" s="31"/>
    </row>
    <row r="151" spans="1:40" ht="12" customHeight="1" x14ac:dyDescent="0.25">
      <c r="A151" s="45"/>
      <c r="B151" s="48"/>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28"/>
      <c r="AL151" s="28"/>
      <c r="AM151" s="28"/>
      <c r="AN151" s="31"/>
    </row>
    <row r="152" spans="1:40" ht="12" customHeight="1" x14ac:dyDescent="0.25">
      <c r="A152" s="45"/>
      <c r="B152" s="48"/>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28"/>
      <c r="AL152" s="28"/>
      <c r="AM152" s="28"/>
      <c r="AN152" s="31"/>
    </row>
    <row r="153" spans="1:40" ht="12" customHeight="1" x14ac:dyDescent="0.25">
      <c r="A153" s="45"/>
      <c r="B153" s="48"/>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28"/>
      <c r="AL153" s="28"/>
      <c r="AM153" s="28"/>
      <c r="AN153" s="31"/>
    </row>
    <row r="154" spans="1:40" ht="12" customHeight="1" x14ac:dyDescent="0.25">
      <c r="A154" s="45"/>
      <c r="B154" s="48"/>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28"/>
      <c r="AL154" s="28"/>
      <c r="AM154" s="28"/>
      <c r="AN154" s="31"/>
    </row>
    <row r="155" spans="1:40" ht="12" customHeight="1" x14ac:dyDescent="0.25">
      <c r="A155" s="45"/>
      <c r="B155" s="48"/>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28"/>
      <c r="AL155" s="28"/>
      <c r="AM155" s="28"/>
      <c r="AN155" s="31"/>
    </row>
    <row r="156" spans="1:40" ht="12" customHeight="1" x14ac:dyDescent="0.25">
      <c r="A156" s="45"/>
      <c r="B156" s="48"/>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28"/>
      <c r="AL156" s="28"/>
      <c r="AM156" s="28"/>
      <c r="AN156" s="31"/>
    </row>
    <row r="157" spans="1:40" ht="12" customHeight="1" x14ac:dyDescent="0.25">
      <c r="A157" s="45"/>
      <c r="B157" s="48"/>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28"/>
      <c r="AL157" s="28"/>
      <c r="AM157" s="28"/>
      <c r="AN157" s="31"/>
    </row>
    <row r="158" spans="1:40" ht="12" customHeight="1" x14ac:dyDescent="0.25">
      <c r="A158" s="45"/>
      <c r="B158" s="48"/>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28"/>
      <c r="AL158" s="28"/>
      <c r="AM158" s="28"/>
      <c r="AN158" s="31"/>
    </row>
    <row r="159" spans="1:40" ht="12" customHeight="1" x14ac:dyDescent="0.25">
      <c r="A159" s="45"/>
      <c r="B159" s="48"/>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28"/>
      <c r="AL159" s="28"/>
      <c r="AM159" s="28"/>
      <c r="AN159" s="31"/>
    </row>
    <row r="160" spans="1:40" ht="12" customHeight="1" x14ac:dyDescent="0.25">
      <c r="A160" s="45"/>
      <c r="B160" s="48"/>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28"/>
      <c r="AL160" s="28"/>
      <c r="AM160" s="28"/>
      <c r="AN160" s="31"/>
    </row>
    <row r="161" spans="1:40" ht="12" customHeight="1" x14ac:dyDescent="0.25">
      <c r="A161" s="45"/>
      <c r="B161" s="48"/>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28"/>
      <c r="AL161" s="28"/>
      <c r="AM161" s="28"/>
      <c r="AN161" s="31"/>
    </row>
    <row r="162" spans="1:40" ht="12" customHeight="1" x14ac:dyDescent="0.25">
      <c r="A162" s="45"/>
      <c r="B162" s="48"/>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28"/>
      <c r="AL162" s="28"/>
      <c r="AM162" s="28"/>
      <c r="AN162" s="31"/>
    </row>
    <row r="163" spans="1:40" ht="12" customHeight="1" x14ac:dyDescent="0.25">
      <c r="A163" s="45"/>
      <c r="B163" s="48"/>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28"/>
      <c r="AL163" s="28"/>
      <c r="AM163" s="28"/>
      <c r="AN163" s="31"/>
    </row>
    <row r="164" spans="1:40" ht="12" customHeight="1" x14ac:dyDescent="0.25">
      <c r="A164" s="45"/>
      <c r="B164" s="48"/>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28"/>
      <c r="AL164" s="28"/>
      <c r="AM164" s="28"/>
      <c r="AN164" s="31"/>
    </row>
    <row r="165" spans="1:40" ht="12" customHeight="1" x14ac:dyDescent="0.25">
      <c r="A165" s="45"/>
      <c r="B165" s="48"/>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28"/>
      <c r="AL165" s="28"/>
      <c r="AM165" s="28"/>
      <c r="AN165" s="31"/>
    </row>
    <row r="166" spans="1:40" ht="12" customHeight="1" x14ac:dyDescent="0.25">
      <c r="A166" s="45"/>
      <c r="B166" s="48"/>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28"/>
      <c r="AL166" s="28"/>
      <c r="AM166" s="28"/>
      <c r="AN166" s="31"/>
    </row>
    <row r="167" spans="1:40" ht="12" customHeight="1" x14ac:dyDescent="0.25">
      <c r="A167" s="45"/>
      <c r="B167" s="48"/>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28"/>
      <c r="AL167" s="28"/>
      <c r="AM167" s="28"/>
      <c r="AN167" s="31"/>
    </row>
    <row r="168" spans="1:40" ht="12" customHeight="1" x14ac:dyDescent="0.25">
      <c r="A168" s="45"/>
      <c r="B168" s="50"/>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28"/>
      <c r="AL168" s="28"/>
      <c r="AM168" s="28"/>
      <c r="AN168" s="31"/>
    </row>
    <row r="169" spans="1:40" ht="12" customHeight="1" x14ac:dyDescent="0.25">
      <c r="A169" s="45"/>
      <c r="B169" s="48"/>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c r="AK169" s="28"/>
      <c r="AL169" s="28"/>
      <c r="AM169" s="28"/>
      <c r="AN169" s="31"/>
    </row>
    <row r="170" spans="1:40" ht="12" customHeight="1" x14ac:dyDescent="0.25">
      <c r="A170" s="45"/>
      <c r="B170" s="48"/>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28"/>
      <c r="AL170" s="28"/>
      <c r="AM170" s="28"/>
      <c r="AN170" s="31"/>
    </row>
    <row r="171" spans="1:40" ht="12" customHeight="1" x14ac:dyDescent="0.25">
      <c r="A171" s="45"/>
      <c r="B171" s="48"/>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28"/>
      <c r="AL171" s="28"/>
      <c r="AM171" s="28"/>
      <c r="AN171" s="31"/>
    </row>
    <row r="172" spans="1:40" ht="12" customHeight="1" x14ac:dyDescent="0.25">
      <c r="A172" s="45"/>
      <c r="B172" s="48"/>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28"/>
      <c r="AL172" s="28"/>
      <c r="AM172" s="28"/>
      <c r="AN172" s="31"/>
    </row>
    <row r="173" spans="1:40" ht="12" customHeight="1" x14ac:dyDescent="0.25">
      <c r="A173" s="45"/>
      <c r="B173" s="48"/>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28"/>
      <c r="AL173" s="28"/>
      <c r="AM173" s="28"/>
      <c r="AN173" s="31"/>
    </row>
    <row r="174" spans="1:40" ht="12" customHeight="1" x14ac:dyDescent="0.25">
      <c r="A174" s="45"/>
      <c r="B174" s="48"/>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28"/>
      <c r="AL174" s="28"/>
      <c r="AM174" s="28"/>
      <c r="AN174" s="31"/>
    </row>
    <row r="175" spans="1:40" ht="12" customHeight="1" x14ac:dyDescent="0.25">
      <c r="A175" s="45"/>
      <c r="B175" s="48"/>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28"/>
      <c r="AL175" s="28"/>
      <c r="AM175" s="28"/>
      <c r="AN175" s="31"/>
    </row>
    <row r="176" spans="1:40" ht="12" customHeight="1" x14ac:dyDescent="0.25">
      <c r="A176" s="45"/>
      <c r="B176" s="48"/>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28"/>
      <c r="AL176" s="28"/>
      <c r="AM176" s="28"/>
      <c r="AN176" s="31"/>
    </row>
    <row r="177" spans="1:40" ht="12" customHeight="1" x14ac:dyDescent="0.25">
      <c r="A177" s="45"/>
      <c r="B177" s="48"/>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31"/>
      <c r="AJ177" s="31"/>
      <c r="AK177" s="28"/>
      <c r="AL177" s="28"/>
      <c r="AM177" s="28"/>
      <c r="AN177" s="31"/>
    </row>
    <row r="178" spans="1:40" ht="12" customHeight="1" x14ac:dyDescent="0.25">
      <c r="A178" s="45"/>
      <c r="B178" s="48"/>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31"/>
      <c r="AJ178" s="31"/>
      <c r="AK178" s="28"/>
      <c r="AL178" s="28"/>
      <c r="AM178" s="28"/>
      <c r="AN178" s="31"/>
    </row>
    <row r="179" spans="1:40" ht="12" customHeight="1" x14ac:dyDescent="0.25">
      <c r="A179" s="45"/>
      <c r="B179" s="48"/>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31"/>
      <c r="AJ179" s="31"/>
      <c r="AK179" s="28"/>
      <c r="AL179" s="28"/>
      <c r="AM179" s="28"/>
      <c r="AN179" s="31"/>
    </row>
    <row r="180" spans="1:40" ht="12" customHeight="1" x14ac:dyDescent="0.25">
      <c r="A180" s="45"/>
      <c r="B180" s="48"/>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28"/>
      <c r="AL180" s="28"/>
      <c r="AM180" s="28"/>
      <c r="AN180" s="31"/>
    </row>
    <row r="181" spans="1:40" ht="12" customHeight="1" x14ac:dyDescent="0.25">
      <c r="A181" s="51"/>
      <c r="B181" s="49"/>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31"/>
      <c r="AJ181" s="31"/>
      <c r="AK181" s="28"/>
      <c r="AL181" s="28"/>
      <c r="AM181" s="28"/>
      <c r="AN181" s="31"/>
    </row>
    <row r="182" spans="1:40" ht="12" customHeight="1" x14ac:dyDescent="0.25">
      <c r="A182" s="45"/>
      <c r="B182" s="48"/>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28"/>
      <c r="AL182" s="28"/>
      <c r="AM182" s="28"/>
      <c r="AN182" s="31"/>
    </row>
    <row r="183" spans="1:40" ht="12" customHeight="1" x14ac:dyDescent="0.25">
      <c r="A183" s="45"/>
      <c r="B183" s="48"/>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28"/>
      <c r="AL183" s="28"/>
      <c r="AM183" s="28"/>
      <c r="AN183" s="31"/>
    </row>
    <row r="184" spans="1:40" ht="12" customHeight="1" x14ac:dyDescent="0.25">
      <c r="A184" s="45"/>
      <c r="B184" s="48"/>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31"/>
      <c r="AJ184" s="31"/>
      <c r="AK184" s="28"/>
      <c r="AL184" s="28"/>
      <c r="AM184" s="28"/>
      <c r="AN184" s="31"/>
    </row>
    <row r="185" spans="1:40" ht="12" customHeight="1" x14ac:dyDescent="0.25">
      <c r="A185" s="45"/>
      <c r="B185" s="48"/>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31"/>
      <c r="AJ185" s="31"/>
      <c r="AK185" s="28"/>
      <c r="AL185" s="28"/>
      <c r="AM185" s="28"/>
      <c r="AN185" s="31"/>
    </row>
    <row r="186" spans="1:40" ht="12" customHeight="1" x14ac:dyDescent="0.25">
      <c r="A186" s="51"/>
      <c r="B186" s="49"/>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31"/>
      <c r="AJ186" s="31"/>
      <c r="AK186" s="28"/>
      <c r="AL186" s="28"/>
      <c r="AM186" s="28"/>
      <c r="AN186" s="31"/>
    </row>
    <row r="187" spans="1:40" ht="12" customHeight="1" x14ac:dyDescent="0.25">
      <c r="A187" s="45"/>
      <c r="B187" s="48"/>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28"/>
      <c r="AL187" s="28"/>
      <c r="AM187" s="28"/>
      <c r="AN187" s="31"/>
    </row>
    <row r="188" spans="1:40" ht="12" customHeight="1" x14ac:dyDescent="0.25">
      <c r="A188" s="45"/>
      <c r="B188" s="48"/>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28"/>
      <c r="AL188" s="28"/>
      <c r="AM188" s="28"/>
      <c r="AN188" s="31"/>
    </row>
    <row r="189" spans="1:40" ht="12" customHeight="1" x14ac:dyDescent="0.25">
      <c r="A189" s="45"/>
      <c r="B189" s="48"/>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28"/>
      <c r="AL189" s="28"/>
      <c r="AM189" s="28"/>
      <c r="AN189" s="31"/>
    </row>
    <row r="190" spans="1:40" ht="12" customHeight="1" x14ac:dyDescent="0.25">
      <c r="A190" s="51"/>
      <c r="B190" s="49"/>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31"/>
      <c r="AJ190" s="31"/>
      <c r="AK190" s="28"/>
      <c r="AL190" s="28"/>
      <c r="AM190" s="28"/>
      <c r="AN190" s="31"/>
    </row>
    <row r="191" spans="1:40" ht="12" customHeight="1" x14ac:dyDescent="0.25">
      <c r="A191" s="45"/>
      <c r="B191" s="48"/>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28"/>
      <c r="AL191" s="28"/>
      <c r="AM191" s="28"/>
      <c r="AN191" s="31"/>
    </row>
  </sheetData>
  <mergeCells count="5">
    <mergeCell ref="A2:AI2"/>
    <mergeCell ref="A4:AI4"/>
    <mergeCell ref="A8:AI8"/>
    <mergeCell ref="A37:AI37"/>
    <mergeCell ref="A66:AI66"/>
  </mergeCells>
  <hyperlinks>
    <hyperlink ref="A1" location="Índice!A1" display="Índice" xr:uid="{151F9094-4AA3-4243-85D8-CB9E889DE70C}"/>
  </hyperlinks>
  <pageMargins left="0.7" right="0.7" top="0.75" bottom="0.75" header="0.3" footer="0.3"/>
  <pageSetup paperSize="9" orientation="portrait" horizontalDpi="0"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758B8-EF6C-4A7A-AEF7-3C4A00AC3B71}">
  <dimension ref="A1:AN191"/>
  <sheetViews>
    <sheetView showGridLines="0" zoomScale="90" zoomScaleNormal="90" workbookViewId="0"/>
  </sheetViews>
  <sheetFormatPr baseColWidth="10" defaultColWidth="7.109375" defaultRowHeight="13.2" x14ac:dyDescent="0.25"/>
  <cols>
    <col min="1" max="1" width="6.109375" style="30" customWidth="1"/>
    <col min="2" max="2" width="10.5546875" style="30" customWidth="1"/>
    <col min="3" max="34" width="10.6640625" style="30" customWidth="1"/>
    <col min="35" max="35" width="12" style="30" bestFit="1" customWidth="1"/>
    <col min="36" max="16384" width="7.109375" style="30"/>
  </cols>
  <sheetData>
    <row r="1" spans="1:40" ht="12" customHeight="1" x14ac:dyDescent="0.25">
      <c r="A1" s="23" t="s">
        <v>424</v>
      </c>
      <c r="B1" s="24"/>
      <c r="C1" s="25"/>
      <c r="D1" s="25"/>
      <c r="E1" s="25"/>
      <c r="F1" s="25"/>
      <c r="G1" s="25"/>
      <c r="H1" s="25"/>
      <c r="I1" s="25"/>
      <c r="J1" s="25"/>
      <c r="K1" s="25"/>
      <c r="L1" s="25"/>
      <c r="M1" s="25"/>
      <c r="N1" s="25"/>
      <c r="O1" s="25"/>
      <c r="P1" s="25"/>
      <c r="Q1" s="25"/>
      <c r="R1" s="26"/>
      <c r="S1" s="26"/>
      <c r="T1" s="26"/>
      <c r="U1" s="26"/>
      <c r="V1" s="26"/>
      <c r="W1" s="26"/>
      <c r="X1" s="26"/>
      <c r="Y1" s="26"/>
      <c r="Z1" s="25"/>
      <c r="AA1" s="25"/>
      <c r="AB1" s="25"/>
      <c r="AC1" s="25"/>
      <c r="AD1" s="25"/>
      <c r="AE1" s="25"/>
      <c r="AF1" s="25"/>
      <c r="AG1" s="25"/>
      <c r="AH1" s="25"/>
      <c r="AI1" s="25"/>
      <c r="AJ1" s="25"/>
      <c r="AK1" s="27"/>
      <c r="AL1" s="28"/>
      <c r="AM1" s="28"/>
      <c r="AN1" s="29"/>
    </row>
    <row r="2" spans="1:40" ht="12" customHeight="1" x14ac:dyDescent="0.25">
      <c r="A2" s="98" t="s">
        <v>525</v>
      </c>
      <c r="B2" s="98"/>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24"/>
      <c r="AK2" s="27"/>
      <c r="AL2" s="28"/>
      <c r="AM2" s="28"/>
      <c r="AN2" s="31"/>
    </row>
    <row r="3" spans="1:40" ht="12" customHeight="1" x14ac:dyDescent="0.25">
      <c r="A3" s="32"/>
      <c r="B3" s="80"/>
      <c r="C3" s="80"/>
      <c r="D3" s="80"/>
      <c r="E3" s="80"/>
      <c r="F3" s="80"/>
      <c r="G3" s="80"/>
      <c r="H3" s="80"/>
      <c r="I3" s="80"/>
      <c r="J3" s="80"/>
      <c r="K3" s="80"/>
      <c r="L3" s="80"/>
      <c r="M3" s="80"/>
      <c r="N3" s="80"/>
      <c r="O3" s="80"/>
      <c r="P3" s="24"/>
      <c r="Q3" s="24"/>
      <c r="R3" s="24"/>
      <c r="S3" s="24"/>
      <c r="T3" s="24"/>
      <c r="U3" s="24"/>
      <c r="V3" s="24"/>
      <c r="W3" s="24"/>
      <c r="X3" s="24"/>
      <c r="Y3" s="24"/>
      <c r="Z3" s="24"/>
      <c r="AA3" s="24"/>
      <c r="AB3" s="24"/>
      <c r="AC3" s="24"/>
      <c r="AD3" s="24"/>
      <c r="AE3" s="24"/>
      <c r="AF3" s="24"/>
      <c r="AG3" s="24"/>
      <c r="AH3" s="24"/>
      <c r="AI3" s="24"/>
      <c r="AJ3" s="24"/>
      <c r="AK3" s="27"/>
      <c r="AL3" s="28"/>
      <c r="AM3" s="28"/>
      <c r="AN3" s="31"/>
    </row>
    <row r="4" spans="1:40" ht="12" customHeight="1" x14ac:dyDescent="0.25">
      <c r="A4" s="98" t="s">
        <v>555</v>
      </c>
      <c r="B4" s="98"/>
      <c r="C4" s="98"/>
      <c r="D4" s="98"/>
      <c r="E4" s="98"/>
      <c r="F4" s="98"/>
      <c r="G4" s="98"/>
      <c r="H4" s="98"/>
      <c r="I4" s="98"/>
      <c r="J4" s="98"/>
      <c r="K4" s="98"/>
      <c r="L4" s="98"/>
      <c r="M4" s="98"/>
      <c r="N4" s="98"/>
      <c r="O4" s="98"/>
      <c r="P4" s="98"/>
      <c r="Q4" s="98"/>
      <c r="R4" s="98"/>
      <c r="S4" s="98"/>
      <c r="T4" s="98"/>
      <c r="U4" s="98"/>
      <c r="V4" s="98"/>
      <c r="W4" s="98"/>
      <c r="X4" s="98"/>
      <c r="Y4" s="98"/>
      <c r="Z4" s="98"/>
      <c r="AA4" s="98"/>
      <c r="AB4" s="98"/>
      <c r="AC4" s="98"/>
      <c r="AD4" s="98"/>
      <c r="AE4" s="98"/>
      <c r="AF4" s="98"/>
      <c r="AG4" s="98"/>
      <c r="AH4" s="98"/>
      <c r="AI4" s="98"/>
      <c r="AJ4" s="24"/>
      <c r="AK4" s="27"/>
      <c r="AL4" s="28"/>
      <c r="AM4" s="28"/>
      <c r="AN4" s="31"/>
    </row>
    <row r="5" spans="1:40" ht="12" customHeight="1" thickBot="1" x14ac:dyDescent="0.3">
      <c r="A5" s="34"/>
      <c r="B5" s="35"/>
      <c r="C5" s="35"/>
      <c r="D5" s="35"/>
      <c r="E5" s="35"/>
      <c r="F5" s="35"/>
      <c r="G5" s="35"/>
      <c r="H5" s="35"/>
      <c r="I5" s="35"/>
      <c r="J5" s="35"/>
      <c r="K5" s="35"/>
      <c r="L5" s="35"/>
      <c r="M5" s="35"/>
      <c r="N5" s="35"/>
      <c r="O5" s="35"/>
      <c r="P5" s="24"/>
      <c r="Q5" s="24"/>
      <c r="R5" s="24"/>
      <c r="S5" s="24"/>
      <c r="T5" s="24"/>
      <c r="U5" s="24"/>
      <c r="V5" s="24"/>
      <c r="W5" s="24"/>
      <c r="X5" s="24"/>
      <c r="Y5" s="24"/>
      <c r="Z5" s="24"/>
      <c r="AA5" s="24"/>
      <c r="AB5" s="24"/>
      <c r="AC5" s="24"/>
      <c r="AD5" s="24"/>
      <c r="AE5" s="24"/>
      <c r="AF5" s="24"/>
      <c r="AG5" s="24"/>
      <c r="AH5" s="24"/>
      <c r="AI5" s="24"/>
      <c r="AJ5" s="24"/>
      <c r="AK5" s="27"/>
      <c r="AL5" s="28"/>
      <c r="AM5" s="28"/>
      <c r="AN5" s="31"/>
    </row>
    <row r="6" spans="1:40" s="38" customFormat="1" ht="12" customHeight="1" thickTop="1" thickBot="1" x14ac:dyDescent="0.3">
      <c r="A6" s="80"/>
      <c r="B6" s="36"/>
      <c r="C6" s="37">
        <v>1990</v>
      </c>
      <c r="D6" s="37">
        <v>1991</v>
      </c>
      <c r="E6" s="37">
        <v>1992</v>
      </c>
      <c r="F6" s="37">
        <v>1993</v>
      </c>
      <c r="G6" s="37">
        <v>1994</v>
      </c>
      <c r="H6" s="37">
        <v>1995</v>
      </c>
      <c r="I6" s="37">
        <v>1996</v>
      </c>
      <c r="J6" s="37">
        <v>1997</v>
      </c>
      <c r="K6" s="37">
        <v>1998</v>
      </c>
      <c r="L6" s="37">
        <v>1999</v>
      </c>
      <c r="M6" s="37">
        <v>2000</v>
      </c>
      <c r="N6" s="37">
        <v>2001</v>
      </c>
      <c r="O6" s="37">
        <v>2002</v>
      </c>
      <c r="P6" s="37">
        <v>2003</v>
      </c>
      <c r="Q6" s="37">
        <v>2004</v>
      </c>
      <c r="R6" s="37">
        <v>2005</v>
      </c>
      <c r="S6" s="37">
        <v>2006</v>
      </c>
      <c r="T6" s="37">
        <v>2007</v>
      </c>
      <c r="U6" s="37">
        <v>2008</v>
      </c>
      <c r="V6" s="37">
        <v>2009</v>
      </c>
      <c r="W6" s="37">
        <v>2010</v>
      </c>
      <c r="X6" s="37">
        <v>2011</v>
      </c>
      <c r="Y6" s="37">
        <v>2012</v>
      </c>
      <c r="Z6" s="37">
        <v>2013</v>
      </c>
      <c r="AA6" s="37">
        <v>2014</v>
      </c>
      <c r="AB6" s="37">
        <v>2015</v>
      </c>
      <c r="AC6" s="37">
        <v>2016</v>
      </c>
      <c r="AD6" s="37">
        <v>2017</v>
      </c>
      <c r="AE6" s="37">
        <v>2018</v>
      </c>
      <c r="AF6" s="37">
        <v>2019</v>
      </c>
      <c r="AG6" s="37">
        <v>2020</v>
      </c>
      <c r="AH6" s="37">
        <v>2021</v>
      </c>
      <c r="AI6" s="37" t="s">
        <v>566</v>
      </c>
      <c r="AJ6" s="24"/>
      <c r="AK6" s="27"/>
      <c r="AL6" s="28"/>
      <c r="AM6" s="28"/>
      <c r="AN6" s="31"/>
    </row>
    <row r="7" spans="1:40" s="38" customFormat="1" ht="12" customHeight="1" thickTop="1" x14ac:dyDescent="0.25">
      <c r="A7" s="80"/>
      <c r="B7" s="36"/>
      <c r="C7" s="39"/>
      <c r="D7" s="39"/>
      <c r="E7" s="39"/>
      <c r="F7" s="39"/>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24"/>
      <c r="AK7" s="27"/>
      <c r="AL7" s="28"/>
      <c r="AM7" s="28"/>
      <c r="AN7" s="31"/>
    </row>
    <row r="8" spans="1:40" s="38" customFormat="1" ht="12" customHeight="1" x14ac:dyDescent="0.25">
      <c r="A8" s="98" t="s">
        <v>426</v>
      </c>
      <c r="B8" s="99"/>
      <c r="C8" s="99"/>
      <c r="D8" s="99"/>
      <c r="E8" s="99"/>
      <c r="F8" s="99"/>
      <c r="G8" s="99"/>
      <c r="H8" s="99"/>
      <c r="I8" s="99"/>
      <c r="J8" s="99"/>
      <c r="K8" s="99"/>
      <c r="L8" s="99"/>
      <c r="M8" s="99"/>
      <c r="N8" s="99"/>
      <c r="O8" s="99"/>
      <c r="P8" s="99"/>
      <c r="Q8" s="99"/>
      <c r="R8" s="99"/>
      <c r="S8" s="99"/>
      <c r="T8" s="99"/>
      <c r="U8" s="99"/>
      <c r="V8" s="99"/>
      <c r="W8" s="99"/>
      <c r="X8" s="99"/>
      <c r="Y8" s="99"/>
      <c r="Z8" s="99"/>
      <c r="AA8" s="99"/>
      <c r="AB8" s="99"/>
      <c r="AC8" s="99"/>
      <c r="AD8" s="99"/>
      <c r="AE8" s="99"/>
      <c r="AF8" s="99"/>
      <c r="AG8" s="99"/>
      <c r="AH8" s="99"/>
      <c r="AI8" s="99"/>
      <c r="AJ8" s="24"/>
      <c r="AK8" s="27"/>
      <c r="AL8" s="28"/>
      <c r="AM8" s="28"/>
      <c r="AN8" s="31"/>
    </row>
    <row r="9" spans="1:40" s="38" customFormat="1" ht="12" customHeight="1" x14ac:dyDescent="0.25">
      <c r="A9" s="80"/>
      <c r="B9" s="80"/>
      <c r="C9" s="80"/>
      <c r="D9" s="80"/>
      <c r="E9" s="80"/>
      <c r="F9" s="80"/>
      <c r="G9" s="80"/>
      <c r="H9" s="80"/>
      <c r="I9" s="80"/>
      <c r="J9" s="80"/>
      <c r="K9" s="80"/>
      <c r="L9" s="80"/>
      <c r="M9" s="80"/>
      <c r="N9" s="80"/>
      <c r="O9" s="80"/>
      <c r="P9" s="80"/>
      <c r="Q9" s="80"/>
      <c r="R9" s="80"/>
      <c r="S9" s="80"/>
      <c r="T9" s="80"/>
      <c r="U9" s="80"/>
      <c r="V9" s="80"/>
      <c r="W9" s="80"/>
      <c r="X9" s="80"/>
      <c r="Y9" s="80"/>
      <c r="Z9" s="80"/>
      <c r="AA9" s="80"/>
      <c r="AB9" s="80"/>
      <c r="AC9" s="80"/>
      <c r="AD9" s="80"/>
      <c r="AE9" s="80"/>
      <c r="AF9" s="91"/>
      <c r="AG9" s="92"/>
      <c r="AH9" s="93"/>
      <c r="AI9" s="80"/>
      <c r="AJ9" s="24"/>
      <c r="AK9" s="27"/>
      <c r="AL9" s="28"/>
      <c r="AM9" s="28"/>
      <c r="AN9" s="31"/>
    </row>
    <row r="10" spans="1:40" ht="12" customHeight="1" x14ac:dyDescent="0.25">
      <c r="A10" s="40"/>
      <c r="B10" s="41" t="s">
        <v>4</v>
      </c>
      <c r="C10" s="42">
        <v>25.007621</v>
      </c>
      <c r="D10" s="42">
        <v>25.462102999999995</v>
      </c>
      <c r="E10" s="42">
        <v>37.016935000000004</v>
      </c>
      <c r="F10" s="42">
        <v>19.844215999999999</v>
      </c>
      <c r="G10" s="42">
        <v>19.916242999999998</v>
      </c>
      <c r="H10" s="42">
        <v>22.414794000000004</v>
      </c>
      <c r="I10" s="42">
        <v>73.294199000000006</v>
      </c>
      <c r="J10" s="42">
        <v>68.405803000000006</v>
      </c>
      <c r="K10" s="42">
        <v>88.219926999999984</v>
      </c>
      <c r="L10" s="42">
        <v>108.450582</v>
      </c>
      <c r="M10" s="42">
        <v>242.50677099999999</v>
      </c>
      <c r="N10" s="42">
        <v>209.233362</v>
      </c>
      <c r="O10" s="42">
        <v>104.77832699999999</v>
      </c>
      <c r="P10" s="42">
        <v>80.333404999999985</v>
      </c>
      <c r="Q10" s="42">
        <v>103.55894200000002</v>
      </c>
      <c r="R10" s="42">
        <v>79.625964999999994</v>
      </c>
      <c r="S10" s="42">
        <v>59.631737999999999</v>
      </c>
      <c r="T10" s="42">
        <v>646.03640699999994</v>
      </c>
      <c r="U10" s="42">
        <v>579.67897400000015</v>
      </c>
      <c r="V10" s="42">
        <v>420.05576000000002</v>
      </c>
      <c r="W10" s="42">
        <v>495.15162699999991</v>
      </c>
      <c r="X10" s="42">
        <v>534.42917</v>
      </c>
      <c r="Y10" s="42">
        <v>542.88864599999988</v>
      </c>
      <c r="Z10" s="42">
        <v>563.18943200000012</v>
      </c>
      <c r="AA10" s="42">
        <v>547.05370900000003</v>
      </c>
      <c r="AB10" s="42">
        <v>539.40679799999998</v>
      </c>
      <c r="AC10" s="42">
        <v>527.07490699999994</v>
      </c>
      <c r="AD10" s="42">
        <v>498.30414900000005</v>
      </c>
      <c r="AE10" s="42">
        <v>445.3985780000001</v>
      </c>
      <c r="AF10" s="42">
        <v>552.91189999999995</v>
      </c>
      <c r="AG10" s="42">
        <v>418.22933800000004</v>
      </c>
      <c r="AH10" s="42">
        <v>410.36727300000001</v>
      </c>
      <c r="AI10" s="42">
        <f>SUM(C10:AH10)</f>
        <v>9087.8776009999983</v>
      </c>
      <c r="AJ10" s="26"/>
      <c r="AK10" s="27"/>
      <c r="AL10" s="28"/>
      <c r="AM10" s="29"/>
      <c r="AN10" s="29"/>
    </row>
    <row r="11" spans="1:40" ht="12" customHeight="1" x14ac:dyDescent="0.25">
      <c r="A11" s="40"/>
      <c r="B11" s="41" t="s">
        <v>6</v>
      </c>
      <c r="C11" s="42">
        <v>1124.0363170000001</v>
      </c>
      <c r="D11" s="42">
        <v>1205.6084919999998</v>
      </c>
      <c r="E11" s="42">
        <v>1258.2419540000001</v>
      </c>
      <c r="F11" s="42">
        <v>1357.8975899999998</v>
      </c>
      <c r="G11" s="42">
        <v>1979.371881</v>
      </c>
      <c r="H11" s="42">
        <v>2480.0033060000005</v>
      </c>
      <c r="I11" s="42">
        <v>3457.0623490000003</v>
      </c>
      <c r="J11" s="42">
        <v>3659.5564520000007</v>
      </c>
      <c r="K11" s="42">
        <v>4606.0158830000009</v>
      </c>
      <c r="L11" s="42">
        <v>6045.6800269999994</v>
      </c>
      <c r="M11" s="42">
        <v>9617.2870030000013</v>
      </c>
      <c r="N11" s="42">
        <v>9745.5091350000002</v>
      </c>
      <c r="O11" s="42">
        <v>8964.5008530000014</v>
      </c>
      <c r="P11" s="42">
        <v>8508.8593220000002</v>
      </c>
      <c r="Q11" s="42">
        <v>9344.7565770000001</v>
      </c>
      <c r="R11" s="42">
        <v>8951.3747320000002</v>
      </c>
      <c r="S11" s="42">
        <v>10150.992894999999</v>
      </c>
      <c r="T11" s="42">
        <v>12359.919338999996</v>
      </c>
      <c r="U11" s="42">
        <v>13379.833379</v>
      </c>
      <c r="V11" s="42">
        <v>13926.306248000003</v>
      </c>
      <c r="W11" s="42">
        <v>15740.816631</v>
      </c>
      <c r="X11" s="42">
        <v>13839.326419999998</v>
      </c>
      <c r="Y11" s="42">
        <v>13110.597684999999</v>
      </c>
      <c r="Z11" s="42">
        <v>14004.842211999998</v>
      </c>
      <c r="AA11" s="42">
        <v>12770.985422</v>
      </c>
      <c r="AB11" s="42">
        <v>15519.040138</v>
      </c>
      <c r="AC11" s="42">
        <v>16597.657308000002</v>
      </c>
      <c r="AD11" s="42">
        <v>15372.843498</v>
      </c>
      <c r="AE11" s="42">
        <v>14998.481004999992</v>
      </c>
      <c r="AF11" s="42">
        <v>12330.748800000001</v>
      </c>
      <c r="AG11" s="42">
        <v>11381.007618999998</v>
      </c>
      <c r="AH11" s="42">
        <v>12683.779329000001</v>
      </c>
      <c r="AI11" s="42">
        <f t="shared" ref="AI11:AI35" si="0">SUM(C11:AH11)</f>
        <v>300472.93980099994</v>
      </c>
      <c r="AJ11" s="26"/>
      <c r="AK11" s="27"/>
      <c r="AL11" s="28"/>
      <c r="AM11" s="29"/>
      <c r="AN11" s="29"/>
    </row>
    <row r="12" spans="1:40" ht="12" customHeight="1" x14ac:dyDescent="0.25">
      <c r="A12" s="40"/>
      <c r="B12" s="41" t="s">
        <v>8</v>
      </c>
      <c r="C12" s="42">
        <v>1469.0647719999999</v>
      </c>
      <c r="D12" s="42">
        <v>1572.8170100000002</v>
      </c>
      <c r="E12" s="42">
        <v>1778.332748</v>
      </c>
      <c r="F12" s="42">
        <v>1745.6384539999999</v>
      </c>
      <c r="G12" s="42">
        <v>2132.9472470000001</v>
      </c>
      <c r="H12" s="42">
        <v>2417.45406</v>
      </c>
      <c r="I12" s="42">
        <v>5542.7968349999992</v>
      </c>
      <c r="J12" s="42">
        <v>6654.2987270000021</v>
      </c>
      <c r="K12" s="42">
        <v>8524.1683590000011</v>
      </c>
      <c r="L12" s="42">
        <v>8342.6470539999991</v>
      </c>
      <c r="M12" s="42">
        <v>9276.8756600000015</v>
      </c>
      <c r="N12" s="42">
        <v>9091.0423040000005</v>
      </c>
      <c r="O12" s="42">
        <v>8538.5006799999992</v>
      </c>
      <c r="P12" s="42">
        <v>8412.7386430000006</v>
      </c>
      <c r="Q12" s="42">
        <v>11287.866379999999</v>
      </c>
      <c r="R12" s="42">
        <v>13188.416146</v>
      </c>
      <c r="S12" s="42">
        <v>17500.566309000002</v>
      </c>
      <c r="T12" s="42">
        <v>21262.969082</v>
      </c>
      <c r="U12" s="42">
        <v>19980.282644999996</v>
      </c>
      <c r="V12" s="42">
        <v>16353.631124000001</v>
      </c>
      <c r="W12" s="42">
        <v>17273.456312999999</v>
      </c>
      <c r="X12" s="42">
        <v>16761.414605999998</v>
      </c>
      <c r="Y12" s="42">
        <v>17807.631524</v>
      </c>
      <c r="Z12" s="42">
        <v>16341.851965999998</v>
      </c>
      <c r="AA12" s="42">
        <v>15328.737685</v>
      </c>
      <c r="AB12" s="42">
        <v>15737.371961999999</v>
      </c>
      <c r="AC12" s="42">
        <v>13824.798061999996</v>
      </c>
      <c r="AD12" s="42">
        <v>12945.844654000002</v>
      </c>
      <c r="AE12" s="42">
        <v>11568.250905000001</v>
      </c>
      <c r="AF12" s="42">
        <v>12765.809803000004</v>
      </c>
      <c r="AG12" s="42">
        <v>13066.039211000003</v>
      </c>
      <c r="AH12" s="42">
        <v>16127.632709000001</v>
      </c>
      <c r="AI12" s="42">
        <f t="shared" si="0"/>
        <v>354621.89363900013</v>
      </c>
      <c r="AJ12" s="26"/>
      <c r="AK12" s="27"/>
      <c r="AL12" s="28"/>
      <c r="AM12" s="29"/>
      <c r="AN12" s="29"/>
    </row>
    <row r="13" spans="1:40" ht="12" customHeight="1" x14ac:dyDescent="0.25">
      <c r="A13" s="40"/>
      <c r="B13" s="41" t="s">
        <v>10</v>
      </c>
      <c r="C13" s="42">
        <v>150.76423</v>
      </c>
      <c r="D13" s="42">
        <v>164.90714600000001</v>
      </c>
      <c r="E13" s="42">
        <v>171.83270900000002</v>
      </c>
      <c r="F13" s="42">
        <v>191.40036599999999</v>
      </c>
      <c r="G13" s="42">
        <v>251.98767000000001</v>
      </c>
      <c r="H13" s="42">
        <v>249.93306600000003</v>
      </c>
      <c r="I13" s="42">
        <v>320.23635599999994</v>
      </c>
      <c r="J13" s="42">
        <v>288.23462599999993</v>
      </c>
      <c r="K13" s="42">
        <v>250.98363000000003</v>
      </c>
      <c r="L13" s="42">
        <v>221.72074600000002</v>
      </c>
      <c r="M13" s="42">
        <v>275.80551100000002</v>
      </c>
      <c r="N13" s="42">
        <v>282.63702500000005</v>
      </c>
      <c r="O13" s="42">
        <v>377.35108199999996</v>
      </c>
      <c r="P13" s="42">
        <v>365.04404199999993</v>
      </c>
      <c r="Q13" s="42">
        <v>395.36378000000002</v>
      </c>
      <c r="R13" s="42">
        <v>396.19873199999989</v>
      </c>
      <c r="S13" s="42">
        <v>375.20385099999999</v>
      </c>
      <c r="T13" s="42">
        <v>352.64140499999996</v>
      </c>
      <c r="U13" s="42">
        <v>373.96038399999998</v>
      </c>
      <c r="V13" s="42">
        <v>313.14178200000003</v>
      </c>
      <c r="W13" s="42">
        <v>402.14646399999998</v>
      </c>
      <c r="X13" s="42">
        <v>405.758422</v>
      </c>
      <c r="Y13" s="42">
        <v>57.929507000000001</v>
      </c>
      <c r="Z13" s="42">
        <v>44.460977999999997</v>
      </c>
      <c r="AA13" s="42">
        <v>37.489708999999998</v>
      </c>
      <c r="AB13" s="42">
        <v>56.015275000000003</v>
      </c>
      <c r="AC13" s="42">
        <v>92.182839999999999</v>
      </c>
      <c r="AD13" s="42">
        <v>397.88390999999996</v>
      </c>
      <c r="AE13" s="42">
        <v>650.70256100000006</v>
      </c>
      <c r="AF13" s="42">
        <v>1151.768223</v>
      </c>
      <c r="AG13" s="42">
        <v>1006.966796</v>
      </c>
      <c r="AH13" s="42">
        <v>1084.6983299999999</v>
      </c>
      <c r="AI13" s="42">
        <f t="shared" si="0"/>
        <v>11157.351154</v>
      </c>
      <c r="AJ13" s="26"/>
      <c r="AK13" s="27"/>
      <c r="AL13" s="28"/>
      <c r="AM13" s="29"/>
      <c r="AN13" s="29"/>
    </row>
    <row r="14" spans="1:40" ht="12" customHeight="1" x14ac:dyDescent="0.25">
      <c r="A14" s="40"/>
      <c r="B14" s="41" t="s">
        <v>12</v>
      </c>
      <c r="C14" s="42">
        <v>691.05838200000005</v>
      </c>
      <c r="D14" s="42">
        <v>779.27578299999982</v>
      </c>
      <c r="E14" s="42">
        <v>811.78076999999996</v>
      </c>
      <c r="F14" s="42">
        <v>826.83722300000011</v>
      </c>
      <c r="G14" s="42">
        <v>903.89511300000004</v>
      </c>
      <c r="H14" s="42">
        <v>978.02183700000012</v>
      </c>
      <c r="I14" s="42">
        <v>906.74639999999999</v>
      </c>
      <c r="J14" s="42">
        <v>1084.8005929999999</v>
      </c>
      <c r="K14" s="42">
        <v>1100.0241080000001</v>
      </c>
      <c r="L14" s="42">
        <v>1195.3570699999998</v>
      </c>
      <c r="M14" s="42">
        <v>1601.0502050000002</v>
      </c>
      <c r="N14" s="42">
        <v>1793.4149760000003</v>
      </c>
      <c r="O14" s="42">
        <v>1405.1115499999999</v>
      </c>
      <c r="P14" s="42">
        <v>1119.3789869999998</v>
      </c>
      <c r="Q14" s="42">
        <v>1821.6128780000001</v>
      </c>
      <c r="R14" s="42">
        <v>1780.826926</v>
      </c>
      <c r="S14" s="42">
        <v>1768.5382269999996</v>
      </c>
      <c r="T14" s="42">
        <v>1096.4294609999999</v>
      </c>
      <c r="U14" s="42">
        <v>782.30808400000012</v>
      </c>
      <c r="V14" s="42">
        <v>561.43971600000009</v>
      </c>
      <c r="W14" s="42">
        <v>895.06945300000007</v>
      </c>
      <c r="X14" s="42">
        <v>1168.7700360000001</v>
      </c>
      <c r="Y14" s="42">
        <v>1277.1073280000001</v>
      </c>
      <c r="Z14" s="42">
        <v>1458.2506280000002</v>
      </c>
      <c r="AA14" s="42">
        <v>1559.665767</v>
      </c>
      <c r="AB14" s="42">
        <v>1614.2505000000001</v>
      </c>
      <c r="AC14" s="42">
        <v>1571.64104</v>
      </c>
      <c r="AD14" s="42">
        <v>1641.1990329999999</v>
      </c>
      <c r="AE14" s="42">
        <v>1478.1937730000002</v>
      </c>
      <c r="AF14" s="42">
        <v>1322.1534969999998</v>
      </c>
      <c r="AG14" s="42">
        <v>860.73979600000007</v>
      </c>
      <c r="AH14" s="42">
        <v>962.66235399999994</v>
      </c>
      <c r="AI14" s="42">
        <f t="shared" si="0"/>
        <v>38817.611494000004</v>
      </c>
      <c r="AJ14" s="26"/>
      <c r="AK14" s="27"/>
      <c r="AL14" s="28"/>
      <c r="AM14" s="29"/>
      <c r="AN14" s="29"/>
    </row>
    <row r="15" spans="1:40" ht="12" customHeight="1" x14ac:dyDescent="0.25">
      <c r="A15" s="40"/>
      <c r="B15" s="41" t="s">
        <v>14</v>
      </c>
      <c r="C15" s="42">
        <v>874.45757000000003</v>
      </c>
      <c r="D15" s="42">
        <v>922.87882300000001</v>
      </c>
      <c r="E15" s="42">
        <v>950.46124800000007</v>
      </c>
      <c r="F15" s="42">
        <v>992.10324100000003</v>
      </c>
      <c r="G15" s="42">
        <v>1416.46336</v>
      </c>
      <c r="H15" s="42">
        <v>1752.36627</v>
      </c>
      <c r="I15" s="42">
        <v>1946.0613879999999</v>
      </c>
      <c r="J15" s="42">
        <v>1795.4649239999999</v>
      </c>
      <c r="K15" s="42">
        <v>2400.022856</v>
      </c>
      <c r="L15" s="42">
        <v>2768.7953079999997</v>
      </c>
      <c r="M15" s="42">
        <v>4199.710975</v>
      </c>
      <c r="N15" s="42">
        <v>4068.1252290000002</v>
      </c>
      <c r="O15" s="42">
        <v>3049.1391790000002</v>
      </c>
      <c r="P15" s="42">
        <v>2230.0463289999998</v>
      </c>
      <c r="Q15" s="42">
        <v>2546.2634410000001</v>
      </c>
      <c r="R15" s="42">
        <v>1993.6759570000002</v>
      </c>
      <c r="S15" s="42">
        <v>1705.334848</v>
      </c>
      <c r="T15" s="42">
        <v>1135.6064679999999</v>
      </c>
      <c r="U15" s="42">
        <v>867.50262399999997</v>
      </c>
      <c r="V15" s="42">
        <v>501.54120799999998</v>
      </c>
      <c r="W15" s="42">
        <v>663.56745999999998</v>
      </c>
      <c r="X15" s="42">
        <v>787.16517700000009</v>
      </c>
      <c r="Y15" s="42">
        <v>803.56290200000001</v>
      </c>
      <c r="Z15" s="42">
        <v>647.76371799999993</v>
      </c>
      <c r="AA15" s="42">
        <v>601.717804</v>
      </c>
      <c r="AB15" s="42">
        <v>629.77709400000003</v>
      </c>
      <c r="AC15" s="42">
        <v>643.9103090000001</v>
      </c>
      <c r="AD15" s="42">
        <v>419.06126999999992</v>
      </c>
      <c r="AE15" s="42">
        <v>454.98080299999998</v>
      </c>
      <c r="AF15" s="42">
        <v>718.62377100000026</v>
      </c>
      <c r="AG15" s="42">
        <v>665.31623899999988</v>
      </c>
      <c r="AH15" s="42">
        <v>817.31591300000002</v>
      </c>
      <c r="AI15" s="42">
        <f t="shared" si="0"/>
        <v>45968.783705999995</v>
      </c>
      <c r="AJ15" s="26"/>
      <c r="AK15" s="27"/>
      <c r="AL15" s="28"/>
      <c r="AM15" s="29"/>
      <c r="AN15" s="29"/>
    </row>
    <row r="16" spans="1:40" ht="12" customHeight="1" x14ac:dyDescent="0.25">
      <c r="A16" s="40"/>
      <c r="B16" s="41" t="s">
        <v>16</v>
      </c>
      <c r="C16" s="42">
        <v>59.526367</v>
      </c>
      <c r="D16" s="42">
        <v>58.940264999999997</v>
      </c>
      <c r="E16" s="42">
        <v>58.380865999999997</v>
      </c>
      <c r="F16" s="42">
        <v>102.619888</v>
      </c>
      <c r="G16" s="42">
        <v>154.505807</v>
      </c>
      <c r="H16" s="42">
        <v>180.65569599999998</v>
      </c>
      <c r="I16" s="42">
        <v>205.985085</v>
      </c>
      <c r="J16" s="42">
        <v>246.72317000000001</v>
      </c>
      <c r="K16" s="42">
        <v>298.98851999999999</v>
      </c>
      <c r="L16" s="42">
        <v>344.99884500000002</v>
      </c>
      <c r="M16" s="42">
        <v>299.29542400000003</v>
      </c>
      <c r="N16" s="42">
        <v>311.01643100000001</v>
      </c>
      <c r="O16" s="42">
        <v>317.81779</v>
      </c>
      <c r="P16" s="42">
        <v>311.98428700000005</v>
      </c>
      <c r="Q16" s="42">
        <v>333.281474</v>
      </c>
      <c r="R16" s="42">
        <v>419.53725500000002</v>
      </c>
      <c r="S16" s="42">
        <v>486.35753699999998</v>
      </c>
      <c r="T16" s="42">
        <v>524.43865700000003</v>
      </c>
      <c r="U16" s="42">
        <v>538.387113</v>
      </c>
      <c r="V16" s="42">
        <v>563.74085300000002</v>
      </c>
      <c r="W16" s="42">
        <v>599.45898800000009</v>
      </c>
      <c r="X16" s="42">
        <v>628.98635100000001</v>
      </c>
      <c r="Y16" s="42">
        <v>617.82112800000004</v>
      </c>
      <c r="Z16" s="42">
        <v>634.63034799999991</v>
      </c>
      <c r="AA16" s="42">
        <v>665.17505600000004</v>
      </c>
      <c r="AB16" s="42">
        <v>708.58689000000004</v>
      </c>
      <c r="AC16" s="42">
        <v>776.91215999999997</v>
      </c>
      <c r="AD16" s="42">
        <v>852.20205099999987</v>
      </c>
      <c r="AE16" s="42">
        <v>922.65606900000012</v>
      </c>
      <c r="AF16" s="42">
        <v>1064.0820780000001</v>
      </c>
      <c r="AG16" s="42">
        <v>817.44547</v>
      </c>
      <c r="AH16" s="42">
        <v>855.35987099999988</v>
      </c>
      <c r="AI16" s="42">
        <f t="shared" si="0"/>
        <v>14960.497790000003</v>
      </c>
      <c r="AJ16" s="26"/>
      <c r="AK16" s="27"/>
      <c r="AL16" s="28"/>
      <c r="AM16" s="29"/>
      <c r="AN16" s="29"/>
    </row>
    <row r="17" spans="1:40" ht="12" customHeight="1" x14ac:dyDescent="0.25">
      <c r="A17" s="40"/>
      <c r="B17" s="41" t="s">
        <v>18</v>
      </c>
      <c r="C17" s="42">
        <v>284.67961300000002</v>
      </c>
      <c r="D17" s="42">
        <v>281.436465</v>
      </c>
      <c r="E17" s="42">
        <v>313.94345400000009</v>
      </c>
      <c r="F17" s="42">
        <v>313.82861299999996</v>
      </c>
      <c r="G17" s="42">
        <v>422.94733800000006</v>
      </c>
      <c r="H17" s="42">
        <v>500.14725400000009</v>
      </c>
      <c r="I17" s="42">
        <v>511.286923</v>
      </c>
      <c r="J17" s="42">
        <v>693.31470299999989</v>
      </c>
      <c r="K17" s="42">
        <v>685.08234100000004</v>
      </c>
      <c r="L17" s="42">
        <v>940.03869099999997</v>
      </c>
      <c r="M17" s="42">
        <v>1157.4368469999999</v>
      </c>
      <c r="N17" s="42">
        <v>809.31333800000004</v>
      </c>
      <c r="O17" s="42">
        <v>731.82927799999993</v>
      </c>
      <c r="P17" s="42">
        <v>815.58923800000002</v>
      </c>
      <c r="Q17" s="42">
        <v>1003.9886279999998</v>
      </c>
      <c r="R17" s="42">
        <v>1188.0042900000001</v>
      </c>
      <c r="S17" s="42">
        <v>1599.5874350000004</v>
      </c>
      <c r="T17" s="42">
        <v>796.09126199999992</v>
      </c>
      <c r="U17" s="42">
        <v>709.95814299999995</v>
      </c>
      <c r="V17" s="42">
        <v>417.53820400000001</v>
      </c>
      <c r="W17" s="42">
        <v>517.38074099999994</v>
      </c>
      <c r="X17" s="42">
        <v>479.51679999999999</v>
      </c>
      <c r="Y17" s="42">
        <v>481.578869</v>
      </c>
      <c r="Z17" s="42">
        <v>450.378559</v>
      </c>
      <c r="AA17" s="42">
        <v>1255.4836030000001</v>
      </c>
      <c r="AB17" s="42">
        <v>854.6047910000002</v>
      </c>
      <c r="AC17" s="42">
        <v>477.60604799999999</v>
      </c>
      <c r="AD17" s="42">
        <v>688.01540899999998</v>
      </c>
      <c r="AE17" s="42">
        <v>775.67161299999987</v>
      </c>
      <c r="AF17" s="42">
        <v>718.65344399999992</v>
      </c>
      <c r="AG17" s="42">
        <v>580.41174899999999</v>
      </c>
      <c r="AH17" s="42">
        <v>456.39654000000002</v>
      </c>
      <c r="AI17" s="42">
        <f t="shared" si="0"/>
        <v>21911.740224000001</v>
      </c>
      <c r="AJ17" s="26"/>
      <c r="AK17" s="27"/>
      <c r="AL17" s="28"/>
      <c r="AM17" s="29"/>
      <c r="AN17" s="29"/>
    </row>
    <row r="18" spans="1:40" ht="12" customHeight="1" x14ac:dyDescent="0.25">
      <c r="A18" s="40"/>
      <c r="B18" s="41" t="s">
        <v>20</v>
      </c>
      <c r="C18" s="42">
        <v>29.6053</v>
      </c>
      <c r="D18" s="42">
        <v>21.411859</v>
      </c>
      <c r="E18" s="42">
        <v>17.374245999999999</v>
      </c>
      <c r="F18" s="42">
        <v>17.64106</v>
      </c>
      <c r="G18" s="42">
        <v>21.109832999999998</v>
      </c>
      <c r="H18" s="42">
        <v>18.849423000000002</v>
      </c>
      <c r="I18" s="42">
        <v>36.326282999999997</v>
      </c>
      <c r="J18" s="42">
        <v>52.713583</v>
      </c>
      <c r="K18" s="42">
        <v>70.198034000000007</v>
      </c>
      <c r="L18" s="42">
        <v>100.377139</v>
      </c>
      <c r="M18" s="42">
        <v>132.321259</v>
      </c>
      <c r="N18" s="42">
        <v>150.46414200000001</v>
      </c>
      <c r="O18" s="42">
        <v>154.95006799999999</v>
      </c>
      <c r="P18" s="42">
        <v>103.575435</v>
      </c>
      <c r="Q18" s="42">
        <v>101.158525</v>
      </c>
      <c r="R18" s="42">
        <v>56.778841</v>
      </c>
      <c r="S18" s="42">
        <v>59.492851999999999</v>
      </c>
      <c r="T18" s="42">
        <v>66.538894999999997</v>
      </c>
      <c r="U18" s="42">
        <v>61.818935000000003</v>
      </c>
      <c r="V18" s="42">
        <v>34.140903999999999</v>
      </c>
      <c r="W18" s="42">
        <v>48.448155999999997</v>
      </c>
      <c r="X18" s="42">
        <v>37.991736000000003</v>
      </c>
      <c r="Y18" s="42">
        <v>38.411264000000003</v>
      </c>
      <c r="Z18" s="42">
        <v>30.046230999999999</v>
      </c>
      <c r="AA18" s="42">
        <v>25.005034999999999</v>
      </c>
      <c r="AB18" s="42">
        <v>29.308646</v>
      </c>
      <c r="AC18" s="42">
        <v>31.138297999999999</v>
      </c>
      <c r="AD18" s="42">
        <v>47.988917999999991</v>
      </c>
      <c r="AE18" s="42">
        <v>47.729554999999998</v>
      </c>
      <c r="AF18" s="42">
        <v>60.638733999999999</v>
      </c>
      <c r="AG18" s="42">
        <v>49.087477</v>
      </c>
      <c r="AH18" s="42">
        <v>45.82923599999998</v>
      </c>
      <c r="AI18" s="42">
        <f t="shared" si="0"/>
        <v>1798.4699019999998</v>
      </c>
      <c r="AJ18" s="26"/>
      <c r="AK18" s="27"/>
      <c r="AL18" s="28"/>
      <c r="AM18" s="29"/>
      <c r="AN18" s="29"/>
    </row>
    <row r="19" spans="1:40" ht="12" customHeight="1" x14ac:dyDescent="0.25">
      <c r="A19" s="40"/>
      <c r="B19" s="41" t="s">
        <v>22</v>
      </c>
      <c r="C19" s="42">
        <v>35.724443999999998</v>
      </c>
      <c r="D19" s="42">
        <v>34.090259000000003</v>
      </c>
      <c r="E19" s="42">
        <v>35.017505999999997</v>
      </c>
      <c r="F19" s="42">
        <v>42.810293000000001</v>
      </c>
      <c r="G19" s="42">
        <v>21.184200999999998</v>
      </c>
      <c r="H19" s="42">
        <v>14.83455</v>
      </c>
      <c r="I19" s="42">
        <v>15.967382000000001</v>
      </c>
      <c r="J19" s="42">
        <v>38.115093000000002</v>
      </c>
      <c r="K19" s="42">
        <v>40.102114</v>
      </c>
      <c r="L19" s="42">
        <v>62.386447000000004</v>
      </c>
      <c r="M19" s="42">
        <v>86.529526999999987</v>
      </c>
      <c r="N19" s="42">
        <v>61.185009999999998</v>
      </c>
      <c r="O19" s="42">
        <v>46.899512999999999</v>
      </c>
      <c r="P19" s="42">
        <v>45.034350000000003</v>
      </c>
      <c r="Q19" s="42">
        <v>49.955432999999999</v>
      </c>
      <c r="R19" s="42">
        <v>82.640450000000001</v>
      </c>
      <c r="S19" s="42">
        <v>108.210819</v>
      </c>
      <c r="T19" s="42">
        <v>115.120068</v>
      </c>
      <c r="U19" s="42">
        <v>164.80265500000002</v>
      </c>
      <c r="V19" s="42">
        <v>142.28698599999998</v>
      </c>
      <c r="W19" s="42">
        <v>175.10031800000002</v>
      </c>
      <c r="X19" s="42">
        <v>235.15945699999997</v>
      </c>
      <c r="Y19" s="42">
        <v>272.94108599999998</v>
      </c>
      <c r="Z19" s="42">
        <v>249.07103699999999</v>
      </c>
      <c r="AA19" s="42">
        <v>254.83312999999998</v>
      </c>
      <c r="AB19" s="42">
        <v>270.99518999999998</v>
      </c>
      <c r="AC19" s="42">
        <v>293.32269500000001</v>
      </c>
      <c r="AD19" s="42">
        <v>331.42897399999998</v>
      </c>
      <c r="AE19" s="42">
        <v>373.89626100000004</v>
      </c>
      <c r="AF19" s="42">
        <v>466.54548399999999</v>
      </c>
      <c r="AG19" s="42">
        <v>487.41672100000005</v>
      </c>
      <c r="AH19" s="42">
        <v>478.62343899999996</v>
      </c>
      <c r="AI19" s="42">
        <f t="shared" si="0"/>
        <v>5132.2308920000005</v>
      </c>
      <c r="AJ19" s="26"/>
      <c r="AK19" s="27"/>
      <c r="AL19" s="28"/>
      <c r="AM19" s="29"/>
      <c r="AN19" s="29"/>
    </row>
    <row r="20" spans="1:40" ht="12" customHeight="1" x14ac:dyDescent="0.25">
      <c r="A20" s="40"/>
      <c r="B20" s="41" t="s">
        <v>24</v>
      </c>
      <c r="C20" s="42">
        <v>390.335418</v>
      </c>
      <c r="D20" s="42">
        <v>437.12566600000002</v>
      </c>
      <c r="E20" s="42">
        <v>509.27172899999999</v>
      </c>
      <c r="F20" s="42">
        <v>630.43256799999995</v>
      </c>
      <c r="G20" s="42">
        <v>744.22251500000004</v>
      </c>
      <c r="H20" s="42">
        <v>685.14109899999994</v>
      </c>
      <c r="I20" s="42">
        <v>764.97986600000002</v>
      </c>
      <c r="J20" s="42">
        <v>958.684753</v>
      </c>
      <c r="K20" s="42">
        <v>954.80771500000003</v>
      </c>
      <c r="L20" s="42">
        <v>1031.370529</v>
      </c>
      <c r="M20" s="42">
        <v>1344.2470469999998</v>
      </c>
      <c r="N20" s="42">
        <v>1062.8092240000001</v>
      </c>
      <c r="O20" s="42">
        <v>1073.6486439999999</v>
      </c>
      <c r="P20" s="42">
        <v>1050.55755</v>
      </c>
      <c r="Q20" s="42">
        <v>1279.605366</v>
      </c>
      <c r="R20" s="42">
        <v>1359.412544</v>
      </c>
      <c r="S20" s="42">
        <v>1426.7214330000002</v>
      </c>
      <c r="T20" s="42">
        <v>1494.4849360000001</v>
      </c>
      <c r="U20" s="42">
        <v>1452.8372279999999</v>
      </c>
      <c r="V20" s="42">
        <v>1036.1244770000001</v>
      </c>
      <c r="W20" s="42">
        <v>1463.1565700000001</v>
      </c>
      <c r="X20" s="42">
        <v>1477.286726</v>
      </c>
      <c r="Y20" s="42">
        <v>1554.0493260000001</v>
      </c>
      <c r="Z20" s="42">
        <v>1605.046652</v>
      </c>
      <c r="AA20" s="42">
        <v>1696.8630130000001</v>
      </c>
      <c r="AB20" s="42">
        <v>1746.8976109999999</v>
      </c>
      <c r="AC20" s="42">
        <v>1790.9002989999999</v>
      </c>
      <c r="AD20" s="42">
        <v>1873.5106210000004</v>
      </c>
      <c r="AE20" s="42">
        <v>1972.4784029999998</v>
      </c>
      <c r="AF20" s="42">
        <v>1931.9012439999997</v>
      </c>
      <c r="AG20" s="42">
        <v>1718.5484799999997</v>
      </c>
      <c r="AH20" s="42">
        <v>1974.0336609999999</v>
      </c>
      <c r="AI20" s="42">
        <f t="shared" si="0"/>
        <v>40491.492913000002</v>
      </c>
      <c r="AJ20" s="26"/>
      <c r="AK20" s="27"/>
      <c r="AL20" s="28"/>
      <c r="AM20" s="29"/>
      <c r="AN20" s="29"/>
    </row>
    <row r="21" spans="1:40" ht="12" customHeight="1" x14ac:dyDescent="0.25">
      <c r="A21" s="40"/>
      <c r="B21" s="41" t="s">
        <v>26</v>
      </c>
      <c r="C21" s="42">
        <v>8.0966190000000005</v>
      </c>
      <c r="D21" s="42">
        <v>8.1738610000000005</v>
      </c>
      <c r="E21" s="42">
        <v>6.9312389999999997</v>
      </c>
      <c r="F21" s="42">
        <v>6.7398829999999998</v>
      </c>
      <c r="G21" s="42">
        <v>10.630680999999999</v>
      </c>
      <c r="H21" s="42">
        <v>7.5590859999999997</v>
      </c>
      <c r="I21" s="42">
        <v>9.7869309999999992</v>
      </c>
      <c r="J21" s="42">
        <v>19.418555000000001</v>
      </c>
      <c r="K21" s="42">
        <v>33.109707</v>
      </c>
      <c r="L21" s="42">
        <v>56.935487999999999</v>
      </c>
      <c r="M21" s="42">
        <v>49.678576999999997</v>
      </c>
      <c r="N21" s="42">
        <v>15.316478</v>
      </c>
      <c r="O21" s="42">
        <v>5.8046629999999997</v>
      </c>
      <c r="P21" s="42">
        <v>7.108098</v>
      </c>
      <c r="Q21" s="42">
        <v>14.860386999999999</v>
      </c>
      <c r="R21" s="42">
        <v>16.299140999999999</v>
      </c>
      <c r="S21" s="42">
        <v>13.594798000000001</v>
      </c>
      <c r="T21" s="42">
        <v>34.065649000000001</v>
      </c>
      <c r="U21" s="42">
        <v>57.046664999999997</v>
      </c>
      <c r="V21" s="42">
        <v>66.870131000000001</v>
      </c>
      <c r="W21" s="42">
        <v>67.746735999999999</v>
      </c>
      <c r="X21" s="42">
        <v>89.304299</v>
      </c>
      <c r="Y21" s="42">
        <v>88.849051000000003</v>
      </c>
      <c r="Z21" s="42">
        <v>87.005280999999997</v>
      </c>
      <c r="AA21" s="42">
        <v>101.973032</v>
      </c>
      <c r="AB21" s="42">
        <v>91.151032000000001</v>
      </c>
      <c r="AC21" s="42">
        <v>83.803757000000004</v>
      </c>
      <c r="AD21" s="42">
        <v>92.52383300000001</v>
      </c>
      <c r="AE21" s="42">
        <v>149.45286800000002</v>
      </c>
      <c r="AF21" s="42">
        <v>93.787049999999994</v>
      </c>
      <c r="AG21" s="42">
        <v>109.11500799999999</v>
      </c>
      <c r="AH21" s="42">
        <v>108.84949100000001</v>
      </c>
      <c r="AI21" s="42">
        <f t="shared" si="0"/>
        <v>1611.5880749999999</v>
      </c>
      <c r="AJ21" s="26"/>
      <c r="AK21" s="27"/>
      <c r="AL21" s="28"/>
      <c r="AM21" s="29"/>
      <c r="AN21" s="29"/>
    </row>
    <row r="22" spans="1:40" ht="12" customHeight="1" x14ac:dyDescent="0.25">
      <c r="A22" s="40"/>
      <c r="B22" s="41" t="s">
        <v>28</v>
      </c>
      <c r="C22" s="42">
        <v>83.029465000000002</v>
      </c>
      <c r="D22" s="42">
        <v>103.35561800000001</v>
      </c>
      <c r="E22" s="42">
        <v>115.38213</v>
      </c>
      <c r="F22" s="42">
        <v>78.056111999999999</v>
      </c>
      <c r="G22" s="42">
        <v>113.744052</v>
      </c>
      <c r="H22" s="42">
        <v>128.978489</v>
      </c>
      <c r="I22" s="42">
        <v>129.68021200000001</v>
      </c>
      <c r="J22" s="42">
        <v>151.038329</v>
      </c>
      <c r="K22" s="42">
        <v>168.39565999999999</v>
      </c>
      <c r="L22" s="42">
        <v>191.035011</v>
      </c>
      <c r="M22" s="42">
        <v>211.70069899999999</v>
      </c>
      <c r="N22" s="42">
        <v>214.89577299999999</v>
      </c>
      <c r="O22" s="42">
        <v>309.07806599999998</v>
      </c>
      <c r="P22" s="42">
        <v>379.26984399999998</v>
      </c>
      <c r="Q22" s="42">
        <v>466.43276800000001</v>
      </c>
      <c r="R22" s="42">
        <v>542.55300399999999</v>
      </c>
      <c r="S22" s="42">
        <v>622.460465</v>
      </c>
      <c r="T22" s="42">
        <v>638.95878800000003</v>
      </c>
      <c r="U22" s="42">
        <v>417.86657500000001</v>
      </c>
      <c r="V22" s="42">
        <v>336.64469400000002</v>
      </c>
      <c r="W22" s="42">
        <v>494.20949300000001</v>
      </c>
      <c r="X22" s="42">
        <v>532.36965999999995</v>
      </c>
      <c r="Y22" s="42">
        <v>682.085869</v>
      </c>
      <c r="Z22" s="42">
        <v>798.31565899999998</v>
      </c>
      <c r="AA22" s="42">
        <v>910.81609700000001</v>
      </c>
      <c r="AB22" s="42">
        <v>833.50312199999996</v>
      </c>
      <c r="AC22" s="42">
        <v>837.93752300000006</v>
      </c>
      <c r="AD22" s="42">
        <v>856.15314100000023</v>
      </c>
      <c r="AE22" s="42">
        <v>943.01426199999969</v>
      </c>
      <c r="AF22" s="42">
        <v>978.07266700000002</v>
      </c>
      <c r="AG22" s="42">
        <v>915.06542399999989</v>
      </c>
      <c r="AH22" s="42">
        <v>1093.0305590000003</v>
      </c>
      <c r="AI22" s="42">
        <f t="shared" si="0"/>
        <v>15277.129230000004</v>
      </c>
      <c r="AJ22" s="26"/>
      <c r="AK22" s="27"/>
      <c r="AL22" s="28"/>
      <c r="AM22" s="29"/>
      <c r="AN22" s="29"/>
    </row>
    <row r="23" spans="1:40" ht="12" customHeight="1" x14ac:dyDescent="0.25">
      <c r="A23" s="40"/>
      <c r="B23" s="41" t="s">
        <v>30</v>
      </c>
      <c r="C23" s="42">
        <v>102.88856699999999</v>
      </c>
      <c r="D23" s="42">
        <v>112.35715399999999</v>
      </c>
      <c r="E23" s="42">
        <v>111.32983399999999</v>
      </c>
      <c r="F23" s="42">
        <v>125.98787900000001</v>
      </c>
      <c r="G23" s="42">
        <v>193.128803</v>
      </c>
      <c r="H23" s="42">
        <v>226.42846799999995</v>
      </c>
      <c r="I23" s="42">
        <v>227.94721899999996</v>
      </c>
      <c r="J23" s="42">
        <v>308.67555600000003</v>
      </c>
      <c r="K23" s="42">
        <v>288.30839199999997</v>
      </c>
      <c r="L23" s="42">
        <v>296.47939300000002</v>
      </c>
      <c r="M23" s="42">
        <v>324.91303999999997</v>
      </c>
      <c r="N23" s="42">
        <v>364.20033100000001</v>
      </c>
      <c r="O23" s="42">
        <v>367.32702</v>
      </c>
      <c r="P23" s="42">
        <v>402.27135100000004</v>
      </c>
      <c r="Q23" s="42">
        <v>476.57694700000002</v>
      </c>
      <c r="R23" s="42">
        <v>415.84150100000005</v>
      </c>
      <c r="S23" s="42">
        <v>253.51856000000001</v>
      </c>
      <c r="T23" s="42">
        <v>88.261476999999985</v>
      </c>
      <c r="U23" s="42">
        <v>92.745800000000003</v>
      </c>
      <c r="V23" s="42">
        <v>6.4558150000000003</v>
      </c>
      <c r="W23" s="42">
        <v>0.14976800000000001</v>
      </c>
      <c r="X23" s="42">
        <v>6.5089999999999995E-2</v>
      </c>
      <c r="Y23" s="42">
        <v>0.13559599999999999</v>
      </c>
      <c r="Z23" s="42">
        <v>0.17182999999999998</v>
      </c>
      <c r="AA23" s="42">
        <v>0.31308400000000003</v>
      </c>
      <c r="AB23" s="42">
        <v>0.179289</v>
      </c>
      <c r="AC23" s="42">
        <v>0.26374300000000001</v>
      </c>
      <c r="AD23" s="42">
        <v>0.152258</v>
      </c>
      <c r="AE23" s="42">
        <v>0.126443</v>
      </c>
      <c r="AF23" s="42">
        <v>0.24473000000000003</v>
      </c>
      <c r="AG23" s="42">
        <v>7.3537000000000005E-2</v>
      </c>
      <c r="AH23" s="42">
        <v>0.17864200000000002</v>
      </c>
      <c r="AI23" s="42">
        <f t="shared" si="0"/>
        <v>4787.6971170000024</v>
      </c>
      <c r="AJ23" s="26"/>
      <c r="AK23" s="27"/>
      <c r="AL23" s="28"/>
      <c r="AM23" s="29"/>
      <c r="AN23" s="29"/>
    </row>
    <row r="24" spans="1:40" ht="12" customHeight="1" x14ac:dyDescent="0.25">
      <c r="A24" s="40"/>
      <c r="B24" s="41" t="s">
        <v>32</v>
      </c>
      <c r="C24" s="42">
        <v>216.297642</v>
      </c>
      <c r="D24" s="42">
        <v>199.25354600000003</v>
      </c>
      <c r="E24" s="42">
        <v>221.36755299999996</v>
      </c>
      <c r="F24" s="42">
        <v>241.650092</v>
      </c>
      <c r="G24" s="42">
        <v>265.61437999999998</v>
      </c>
      <c r="H24" s="42">
        <v>324.03193299999998</v>
      </c>
      <c r="I24" s="42">
        <v>789.31499400000018</v>
      </c>
      <c r="J24" s="42">
        <v>917.67905400000006</v>
      </c>
      <c r="K24" s="42">
        <v>934.49193000000014</v>
      </c>
      <c r="L24" s="42">
        <v>1146.456136</v>
      </c>
      <c r="M24" s="42">
        <v>1747.6523340000001</v>
      </c>
      <c r="N24" s="42">
        <v>1424.1024030000001</v>
      </c>
      <c r="O24" s="42">
        <v>1358.647549</v>
      </c>
      <c r="P24" s="42">
        <v>1501.5760419999999</v>
      </c>
      <c r="Q24" s="42">
        <v>1399.8911149999999</v>
      </c>
      <c r="R24" s="42">
        <v>1092.6707839999999</v>
      </c>
      <c r="S24" s="42">
        <v>1093.240458</v>
      </c>
      <c r="T24" s="42">
        <v>1036.6212029999999</v>
      </c>
      <c r="U24" s="42">
        <v>1007.847706</v>
      </c>
      <c r="V24" s="42">
        <v>994.25234100000011</v>
      </c>
      <c r="W24" s="42">
        <v>3608.8503259999998</v>
      </c>
      <c r="X24" s="42">
        <v>7292.8188049999999</v>
      </c>
      <c r="Y24" s="42">
        <v>8867.9614220000003</v>
      </c>
      <c r="Z24" s="42">
        <v>8768.9339010000003</v>
      </c>
      <c r="AA24" s="42">
        <v>6700.3485040000005</v>
      </c>
      <c r="AB24" s="42">
        <v>2076.3392749999998</v>
      </c>
      <c r="AC24" s="42">
        <v>1585.3737849999998</v>
      </c>
      <c r="AD24" s="42">
        <v>2256.8332989999999</v>
      </c>
      <c r="AE24" s="42">
        <v>2307.1115949999999</v>
      </c>
      <c r="AF24" s="42">
        <v>2058.9509349999998</v>
      </c>
      <c r="AG24" s="42">
        <v>2106.4957230000005</v>
      </c>
      <c r="AH24" s="42">
        <v>2360.6496210000005</v>
      </c>
      <c r="AI24" s="42">
        <f t="shared" si="0"/>
        <v>67903.326386000001</v>
      </c>
      <c r="AJ24" s="26"/>
      <c r="AK24" s="27"/>
      <c r="AL24" s="28"/>
      <c r="AM24" s="29"/>
      <c r="AN24" s="29"/>
    </row>
    <row r="25" spans="1:40" ht="12" customHeight="1" x14ac:dyDescent="0.25">
      <c r="A25" s="40"/>
      <c r="B25" s="41" t="s">
        <v>34</v>
      </c>
      <c r="C25" s="42">
        <v>13.352930000000001</v>
      </c>
      <c r="D25" s="42">
        <v>26.415459999999999</v>
      </c>
      <c r="E25" s="42">
        <v>19.152937000000001</v>
      </c>
      <c r="F25" s="42">
        <v>19.515357000000002</v>
      </c>
      <c r="G25" s="42">
        <v>21.958632999999999</v>
      </c>
      <c r="H25" s="42">
        <v>35.366751999999998</v>
      </c>
      <c r="I25" s="42">
        <v>143.40131500000001</v>
      </c>
      <c r="J25" s="42">
        <v>148.400779</v>
      </c>
      <c r="K25" s="42">
        <v>145.11264800000001</v>
      </c>
      <c r="L25" s="42">
        <v>169.79200800000001</v>
      </c>
      <c r="M25" s="42">
        <v>217.57852800000001</v>
      </c>
      <c r="N25" s="42">
        <v>214.939761</v>
      </c>
      <c r="O25" s="42">
        <v>300.73708499999998</v>
      </c>
      <c r="P25" s="42">
        <v>454.16362600000002</v>
      </c>
      <c r="Q25" s="42">
        <v>538.50620500000002</v>
      </c>
      <c r="R25" s="42">
        <v>533.42818299999999</v>
      </c>
      <c r="S25" s="42">
        <v>763.85537900000008</v>
      </c>
      <c r="T25" s="42">
        <v>77.126892999999995</v>
      </c>
      <c r="U25" s="42">
        <v>40.307291999999997</v>
      </c>
      <c r="V25" s="42">
        <v>26.475413</v>
      </c>
      <c r="W25" s="42">
        <v>33.918534999999999</v>
      </c>
      <c r="X25" s="42">
        <v>35.619183</v>
      </c>
      <c r="Y25" s="42">
        <v>40.793780999999996</v>
      </c>
      <c r="Z25" s="42">
        <v>72.231499999999997</v>
      </c>
      <c r="AA25" s="42">
        <v>86.626577999999995</v>
      </c>
      <c r="AB25" s="42">
        <v>85.745453999999995</v>
      </c>
      <c r="AC25" s="42">
        <v>99.528991000000005</v>
      </c>
      <c r="AD25" s="42">
        <v>2207.6597570000008</v>
      </c>
      <c r="AE25" s="42">
        <v>2338.1213750000002</v>
      </c>
      <c r="AF25" s="42">
        <v>2147.2341299999998</v>
      </c>
      <c r="AG25" s="42">
        <v>1766.3462680000005</v>
      </c>
      <c r="AH25" s="42">
        <v>143.22130400000003</v>
      </c>
      <c r="AI25" s="42">
        <f t="shared" si="0"/>
        <v>12966.634040000003</v>
      </c>
      <c r="AJ25" s="26"/>
      <c r="AK25" s="27"/>
      <c r="AL25" s="28"/>
      <c r="AM25" s="29"/>
      <c r="AN25" s="29"/>
    </row>
    <row r="26" spans="1:40" ht="12" customHeight="1" x14ac:dyDescent="0.25">
      <c r="A26" s="40"/>
      <c r="B26" s="41" t="s">
        <v>36</v>
      </c>
      <c r="C26" s="42">
        <v>541.07149900000002</v>
      </c>
      <c r="D26" s="42">
        <v>552.36328400000002</v>
      </c>
      <c r="E26" s="42">
        <v>727.09490999999991</v>
      </c>
      <c r="F26" s="42">
        <v>843.29474200000004</v>
      </c>
      <c r="G26" s="42">
        <v>993.69197799999995</v>
      </c>
      <c r="H26" s="42">
        <v>1335.441251</v>
      </c>
      <c r="I26" s="42">
        <v>3745.1604139999995</v>
      </c>
      <c r="J26" s="42">
        <v>5507.5999300000003</v>
      </c>
      <c r="K26" s="42">
        <v>6749.8974339999995</v>
      </c>
      <c r="L26" s="42">
        <v>9656.520176</v>
      </c>
      <c r="M26" s="42">
        <v>11021.425861</v>
      </c>
      <c r="N26" s="42">
        <v>11332.559641</v>
      </c>
      <c r="O26" s="42">
        <v>9841.2434759999978</v>
      </c>
      <c r="P26" s="42">
        <v>8491.9872249999989</v>
      </c>
      <c r="Q26" s="42">
        <v>8687.2455369999989</v>
      </c>
      <c r="R26" s="42">
        <v>8366.128788</v>
      </c>
      <c r="S26" s="42">
        <v>8267.0116059999982</v>
      </c>
      <c r="T26" s="42">
        <v>8957.4148650000025</v>
      </c>
      <c r="U26" s="42">
        <v>8374.4314029999987</v>
      </c>
      <c r="V26" s="42">
        <v>11485.520831999998</v>
      </c>
      <c r="W26" s="42">
        <v>18007.255209999999</v>
      </c>
      <c r="X26" s="42">
        <v>16637.753816</v>
      </c>
      <c r="Y26" s="42">
        <v>18262.623813000009</v>
      </c>
      <c r="Z26" s="42">
        <v>17183.220007000004</v>
      </c>
      <c r="AA26" s="42">
        <v>17213.167273999999</v>
      </c>
      <c r="AB26" s="42">
        <v>20705.747555999998</v>
      </c>
      <c r="AC26" s="42">
        <v>21930.540803999993</v>
      </c>
      <c r="AD26" s="42">
        <v>22210.466826999997</v>
      </c>
      <c r="AE26" s="42">
        <v>28731.538582000005</v>
      </c>
      <c r="AF26" s="42">
        <v>30628.577754000002</v>
      </c>
      <c r="AG26" s="42">
        <v>29875.917859999998</v>
      </c>
      <c r="AH26" s="42">
        <v>34264.829915999995</v>
      </c>
      <c r="AI26" s="42">
        <f t="shared" si="0"/>
        <v>401128.74427099997</v>
      </c>
      <c r="AJ26" s="26"/>
      <c r="AK26" s="27"/>
      <c r="AL26" s="28"/>
      <c r="AM26" s="29"/>
      <c r="AN26" s="29"/>
    </row>
    <row r="27" spans="1:40" ht="12" customHeight="1" x14ac:dyDescent="0.25">
      <c r="A27" s="40"/>
      <c r="B27" s="41" t="s">
        <v>38</v>
      </c>
      <c r="C27" s="42">
        <v>47.892628999999985</v>
      </c>
      <c r="D27" s="42">
        <v>47.207021999999995</v>
      </c>
      <c r="E27" s="42">
        <v>71.583287000000013</v>
      </c>
      <c r="F27" s="42">
        <v>63.683616000000022</v>
      </c>
      <c r="G27" s="42">
        <v>66.063794999999999</v>
      </c>
      <c r="H27" s="42">
        <v>75.978155999999998</v>
      </c>
      <c r="I27" s="42">
        <v>64.335689000000002</v>
      </c>
      <c r="J27" s="42">
        <v>79.989651999999978</v>
      </c>
      <c r="K27" s="42">
        <v>86.664889000000002</v>
      </c>
      <c r="L27" s="42">
        <v>154.46042100000003</v>
      </c>
      <c r="M27" s="42">
        <v>200.18627800000002</v>
      </c>
      <c r="N27" s="42">
        <v>162.05900899999997</v>
      </c>
      <c r="O27" s="42">
        <v>130.19434299999998</v>
      </c>
      <c r="P27" s="42">
        <v>84.031291999999979</v>
      </c>
      <c r="Q27" s="42">
        <v>196.66871900000001</v>
      </c>
      <c r="R27" s="42">
        <v>114.71810799999999</v>
      </c>
      <c r="S27" s="42">
        <v>98.595945000000015</v>
      </c>
      <c r="T27" s="42">
        <v>97.957081000000002</v>
      </c>
      <c r="U27" s="42">
        <v>86.017662000000016</v>
      </c>
      <c r="V27" s="42">
        <v>80.426146999999986</v>
      </c>
      <c r="W27" s="42">
        <v>68.395820999999984</v>
      </c>
      <c r="X27" s="42">
        <v>57.199891000000008</v>
      </c>
      <c r="Y27" s="42">
        <v>54.061546000000021</v>
      </c>
      <c r="Z27" s="42">
        <v>44.870360000000012</v>
      </c>
      <c r="AA27" s="42">
        <v>42.158461999999993</v>
      </c>
      <c r="AB27" s="42">
        <v>36.786334999999994</v>
      </c>
      <c r="AC27" s="42">
        <v>23.96275</v>
      </c>
      <c r="AD27" s="42">
        <v>17.274764999999999</v>
      </c>
      <c r="AE27" s="42">
        <v>13.827325000000002</v>
      </c>
      <c r="AF27" s="42">
        <v>11.548613999999999</v>
      </c>
      <c r="AG27" s="42">
        <v>11.952532000000001</v>
      </c>
      <c r="AH27" s="42">
        <v>19.394992000000002</v>
      </c>
      <c r="AI27" s="42">
        <f t="shared" si="0"/>
        <v>2410.1471329999995</v>
      </c>
      <c r="AJ27" s="26"/>
      <c r="AK27" s="27"/>
      <c r="AL27" s="28"/>
      <c r="AM27" s="29"/>
      <c r="AN27" s="29"/>
    </row>
    <row r="28" spans="1:40" ht="12" customHeight="1" x14ac:dyDescent="0.25">
      <c r="A28" s="40"/>
      <c r="B28" s="41" t="s">
        <v>40</v>
      </c>
      <c r="C28" s="42">
        <v>2.5200000000000001E-3</v>
      </c>
      <c r="D28" s="42">
        <v>7.7440000000000009E-3</v>
      </c>
      <c r="E28" s="42">
        <v>3.4399999999999999E-3</v>
      </c>
      <c r="F28" s="42">
        <v>0.58130499999999996</v>
      </c>
      <c r="G28" s="42">
        <v>1.7163169999999999</v>
      </c>
      <c r="H28" s="42">
        <v>5.7577069999999999</v>
      </c>
      <c r="I28" s="42">
        <v>13.790525000000001</v>
      </c>
      <c r="J28" s="42">
        <v>19.819493999999999</v>
      </c>
      <c r="K28" s="42">
        <v>30.768932</v>
      </c>
      <c r="L28" s="42">
        <v>69.663754999999995</v>
      </c>
      <c r="M28" s="42">
        <v>142.620655</v>
      </c>
      <c r="N28" s="42">
        <v>113.145596</v>
      </c>
      <c r="O28" s="42">
        <v>63.835262999999998</v>
      </c>
      <c r="P28" s="42">
        <v>64.251639999999995</v>
      </c>
      <c r="Q28" s="42">
        <v>124.93565700000001</v>
      </c>
      <c r="R28" s="42">
        <v>187.25800599999999</v>
      </c>
      <c r="S28" s="42">
        <v>251.54722700000002</v>
      </c>
      <c r="T28" s="42">
        <v>192.76318700000002</v>
      </c>
      <c r="U28" s="42">
        <v>265.23778700000003</v>
      </c>
      <c r="V28" s="42">
        <v>213.65429</v>
      </c>
      <c r="W28" s="42">
        <v>244.69461200000001</v>
      </c>
      <c r="X28" s="42">
        <v>308.25503800000001</v>
      </c>
      <c r="Y28" s="42">
        <v>322.93305700000002</v>
      </c>
      <c r="Z28" s="42">
        <v>378.97469500000005</v>
      </c>
      <c r="AA28" s="42">
        <v>377.41062199999999</v>
      </c>
      <c r="AB28" s="42">
        <v>431.72939700000001</v>
      </c>
      <c r="AC28" s="42">
        <v>533.941283</v>
      </c>
      <c r="AD28" s="42">
        <v>647.14808000000005</v>
      </c>
      <c r="AE28" s="42">
        <v>716.255807</v>
      </c>
      <c r="AF28" s="42">
        <v>580.58707299999992</v>
      </c>
      <c r="AG28" s="42">
        <v>492.89280100000002</v>
      </c>
      <c r="AH28" s="42">
        <v>994.13942800000018</v>
      </c>
      <c r="AI28" s="42">
        <f t="shared" si="0"/>
        <v>7790.3229399999991</v>
      </c>
      <c r="AJ28" s="26"/>
      <c r="AK28" s="27"/>
      <c r="AL28" s="28"/>
      <c r="AM28" s="29"/>
      <c r="AN28" s="29"/>
    </row>
    <row r="29" spans="1:40" ht="12" customHeight="1" x14ac:dyDescent="0.25">
      <c r="A29" s="40"/>
      <c r="B29" s="41" t="s">
        <v>42</v>
      </c>
      <c r="C29" s="42">
        <v>47.415331000000002</v>
      </c>
      <c r="D29" s="42">
        <v>56.970758999999987</v>
      </c>
      <c r="E29" s="42">
        <v>50.196768999999996</v>
      </c>
      <c r="F29" s="42">
        <v>52.601886000000015</v>
      </c>
      <c r="G29" s="42">
        <v>46.948557000000015</v>
      </c>
      <c r="H29" s="42">
        <v>54.619039000000001</v>
      </c>
      <c r="I29" s="42">
        <v>56.052678</v>
      </c>
      <c r="J29" s="42">
        <v>60.597028999999992</v>
      </c>
      <c r="K29" s="42">
        <v>79.367826999999991</v>
      </c>
      <c r="L29" s="42">
        <v>87.678959999999989</v>
      </c>
      <c r="M29" s="42">
        <v>108.959937</v>
      </c>
      <c r="N29" s="42">
        <v>114.02837399999999</v>
      </c>
      <c r="O29" s="42">
        <v>84.579517999999993</v>
      </c>
      <c r="P29" s="42">
        <v>89.301787999999988</v>
      </c>
      <c r="Q29" s="42">
        <v>146.39577399999999</v>
      </c>
      <c r="R29" s="42">
        <v>162.38408300000003</v>
      </c>
      <c r="S29" s="42">
        <v>187.72886200000005</v>
      </c>
      <c r="T29" s="42">
        <v>213.31687399999998</v>
      </c>
      <c r="U29" s="42">
        <v>215.95001100000002</v>
      </c>
      <c r="V29" s="42">
        <v>249.32942199999999</v>
      </c>
      <c r="W29" s="42">
        <v>286.93833399999994</v>
      </c>
      <c r="X29" s="42">
        <v>304.76301100000001</v>
      </c>
      <c r="Y29" s="42">
        <v>384.71999300000004</v>
      </c>
      <c r="Z29" s="42">
        <v>523.98529799999994</v>
      </c>
      <c r="AA29" s="42">
        <v>522.42108999999994</v>
      </c>
      <c r="AB29" s="42">
        <v>582.01040300000011</v>
      </c>
      <c r="AC29" s="42">
        <v>797.48528599999997</v>
      </c>
      <c r="AD29" s="42">
        <v>1078.4078079999999</v>
      </c>
      <c r="AE29" s="42">
        <v>1199.1117259999999</v>
      </c>
      <c r="AF29" s="42">
        <v>1130.6298830000001</v>
      </c>
      <c r="AG29" s="42">
        <v>882.99011499999995</v>
      </c>
      <c r="AH29" s="42">
        <v>939.56814199999997</v>
      </c>
      <c r="AI29" s="42">
        <f t="shared" si="0"/>
        <v>10797.454567000001</v>
      </c>
      <c r="AJ29" s="26"/>
      <c r="AK29" s="27"/>
      <c r="AL29" s="28"/>
      <c r="AM29" s="29"/>
      <c r="AN29" s="29"/>
    </row>
    <row r="30" spans="1:40" ht="12" customHeight="1" x14ac:dyDescent="0.25">
      <c r="A30" s="40"/>
      <c r="B30" s="41" t="s">
        <v>44</v>
      </c>
      <c r="C30" s="42">
        <v>92.683970000000002</v>
      </c>
      <c r="D30" s="42">
        <v>117.43659699999998</v>
      </c>
      <c r="E30" s="42">
        <v>124.46506699999999</v>
      </c>
      <c r="F30" s="42">
        <v>120.33605900000001</v>
      </c>
      <c r="G30" s="42">
        <v>99.186892999999998</v>
      </c>
      <c r="H30" s="42">
        <v>87.34717400000001</v>
      </c>
      <c r="I30" s="42">
        <v>171.86370399999998</v>
      </c>
      <c r="J30" s="42">
        <v>170.65328700000001</v>
      </c>
      <c r="K30" s="42">
        <v>354.29783300000008</v>
      </c>
      <c r="L30" s="42">
        <v>438.61856999999998</v>
      </c>
      <c r="M30" s="42">
        <v>530.45442400000002</v>
      </c>
      <c r="N30" s="42">
        <v>450.28865500000001</v>
      </c>
      <c r="O30" s="42">
        <v>474.46549399999998</v>
      </c>
      <c r="P30" s="42">
        <v>402.91647700000004</v>
      </c>
      <c r="Q30" s="42">
        <v>362.63471200000004</v>
      </c>
      <c r="R30" s="42">
        <v>243.14419199999998</v>
      </c>
      <c r="S30" s="42">
        <v>290.87691999999998</v>
      </c>
      <c r="T30" s="42">
        <v>804.769316</v>
      </c>
      <c r="U30" s="42">
        <v>702.3568190000002</v>
      </c>
      <c r="V30" s="42">
        <v>502.51287199999996</v>
      </c>
      <c r="W30" s="42">
        <v>578.36903399999994</v>
      </c>
      <c r="X30" s="42">
        <v>612.63274400000023</v>
      </c>
      <c r="Y30" s="42">
        <v>636.33865800000012</v>
      </c>
      <c r="Z30" s="42">
        <v>640.11055499999998</v>
      </c>
      <c r="AA30" s="42">
        <v>640.40505400000018</v>
      </c>
      <c r="AB30" s="42">
        <v>634.11976600000003</v>
      </c>
      <c r="AC30" s="42">
        <v>614.69612800000004</v>
      </c>
      <c r="AD30" s="42">
        <v>600.86593700000003</v>
      </c>
      <c r="AE30" s="42">
        <v>556.89874800000007</v>
      </c>
      <c r="AF30" s="42">
        <v>672.17145800000014</v>
      </c>
      <c r="AG30" s="42">
        <v>573.24083799999994</v>
      </c>
      <c r="AH30" s="42">
        <v>601.80764799999997</v>
      </c>
      <c r="AI30" s="42">
        <f t="shared" si="0"/>
        <v>13902.965603000001</v>
      </c>
      <c r="AJ30" s="26"/>
      <c r="AK30" s="27"/>
      <c r="AL30" s="28"/>
      <c r="AM30" s="29"/>
      <c r="AN30" s="29"/>
    </row>
    <row r="31" spans="1:40" ht="12" customHeight="1" x14ac:dyDescent="0.25">
      <c r="A31" s="40"/>
      <c r="B31" s="41" t="s">
        <v>46</v>
      </c>
      <c r="C31" s="42">
        <v>382.69554299999999</v>
      </c>
      <c r="D31" s="42">
        <v>470.56884700000006</v>
      </c>
      <c r="E31" s="42">
        <v>517.41684799999996</v>
      </c>
      <c r="F31" s="42">
        <v>574.50170400000002</v>
      </c>
      <c r="G31" s="42">
        <v>667.18244999999979</v>
      </c>
      <c r="H31" s="42">
        <v>899.79843100000016</v>
      </c>
      <c r="I31" s="42">
        <v>1070.5707950000001</v>
      </c>
      <c r="J31" s="42">
        <v>1195.3836850000002</v>
      </c>
      <c r="K31" s="42">
        <v>1301.6285699999996</v>
      </c>
      <c r="L31" s="42">
        <v>1470.1190610000003</v>
      </c>
      <c r="M31" s="42">
        <v>1884.228022</v>
      </c>
      <c r="N31" s="42">
        <v>2254.6572910000004</v>
      </c>
      <c r="O31" s="42">
        <v>2749.731757999999</v>
      </c>
      <c r="P31" s="42">
        <v>3307.6762760000006</v>
      </c>
      <c r="Q31" s="42">
        <v>3548.581048</v>
      </c>
      <c r="R31" s="42">
        <v>4061.4633339999996</v>
      </c>
      <c r="S31" s="42">
        <v>4562.302990000001</v>
      </c>
      <c r="T31" s="42">
        <v>5214.6723769999999</v>
      </c>
      <c r="U31" s="42">
        <v>5784.7469680000004</v>
      </c>
      <c r="V31" s="42">
        <v>5922.6165500000006</v>
      </c>
      <c r="W31" s="42">
        <v>6685.9619809999986</v>
      </c>
      <c r="X31" s="42">
        <v>7101.9940540000016</v>
      </c>
      <c r="Y31" s="42">
        <v>7554.9616039999992</v>
      </c>
      <c r="Z31" s="42">
        <v>7720.5463899999977</v>
      </c>
      <c r="AA31" s="42">
        <v>8439.1022340000036</v>
      </c>
      <c r="AB31" s="42">
        <v>9086.8484949999984</v>
      </c>
      <c r="AC31" s="42">
        <v>10009.236558000001</v>
      </c>
      <c r="AD31" s="42">
        <v>10394.291180000002</v>
      </c>
      <c r="AE31" s="42">
        <v>11343.804006999999</v>
      </c>
      <c r="AF31" s="42">
        <v>12479.916198999998</v>
      </c>
      <c r="AG31" s="42">
        <v>12574.360876999999</v>
      </c>
      <c r="AH31" s="42">
        <v>15576.554928</v>
      </c>
      <c r="AI31" s="42">
        <f t="shared" si="0"/>
        <v>166808.121055</v>
      </c>
      <c r="AJ31" s="26"/>
      <c r="AK31" s="27"/>
      <c r="AL31" s="28"/>
      <c r="AM31" s="29"/>
      <c r="AN31" s="29"/>
    </row>
    <row r="32" spans="1:40" ht="12" customHeight="1" x14ac:dyDescent="0.25">
      <c r="A32" s="40"/>
      <c r="B32" s="41" t="s">
        <v>48</v>
      </c>
      <c r="C32" s="42">
        <v>11.914025999999994</v>
      </c>
      <c r="D32" s="42">
        <v>23.817590999999997</v>
      </c>
      <c r="E32" s="42">
        <v>33.838614999999997</v>
      </c>
      <c r="F32" s="42">
        <v>49.903628000000005</v>
      </c>
      <c r="G32" s="42">
        <v>37.223027000000009</v>
      </c>
      <c r="H32" s="42">
        <v>65.443434000000011</v>
      </c>
      <c r="I32" s="42">
        <v>39.636415</v>
      </c>
      <c r="J32" s="42">
        <v>45.488110999999996</v>
      </c>
      <c r="K32" s="42">
        <v>143.63054399999999</v>
      </c>
      <c r="L32" s="42">
        <v>88.182687000000016</v>
      </c>
      <c r="M32" s="42">
        <v>89.782753000000014</v>
      </c>
      <c r="N32" s="42">
        <v>62.397600000000011</v>
      </c>
      <c r="O32" s="42">
        <v>73.513300000000015</v>
      </c>
      <c r="P32" s="42">
        <v>92.463613999999993</v>
      </c>
      <c r="Q32" s="42">
        <v>105.67196100000001</v>
      </c>
      <c r="R32" s="42">
        <v>106.63063200000001</v>
      </c>
      <c r="S32" s="42">
        <v>133.59571899999992</v>
      </c>
      <c r="T32" s="42">
        <v>114.24166300000002</v>
      </c>
      <c r="U32" s="42">
        <v>92.787357</v>
      </c>
      <c r="V32" s="42">
        <v>92.208670999999995</v>
      </c>
      <c r="W32" s="42">
        <v>98.783528000000004</v>
      </c>
      <c r="X32" s="42">
        <v>72.627326999999994</v>
      </c>
      <c r="Y32" s="42">
        <v>69.577327000000011</v>
      </c>
      <c r="Z32" s="42">
        <v>67.989246000000009</v>
      </c>
      <c r="AA32" s="42">
        <v>65.181888000000015</v>
      </c>
      <c r="AB32" s="42">
        <v>65.821732999999995</v>
      </c>
      <c r="AC32" s="42">
        <v>64.549234000000013</v>
      </c>
      <c r="AD32" s="42">
        <v>54.225562000000004</v>
      </c>
      <c r="AE32" s="42">
        <v>51.149262</v>
      </c>
      <c r="AF32" s="42">
        <v>56.042297000000005</v>
      </c>
      <c r="AG32" s="42">
        <v>39.423333</v>
      </c>
      <c r="AH32" s="42">
        <v>43.467370000000003</v>
      </c>
      <c r="AI32" s="42">
        <f t="shared" si="0"/>
        <v>2251.2094550000002</v>
      </c>
      <c r="AJ32" s="26"/>
      <c r="AK32" s="27"/>
      <c r="AL32" s="28"/>
      <c r="AM32" s="29"/>
      <c r="AN32" s="29"/>
    </row>
    <row r="33" spans="1:40" ht="12" customHeight="1" x14ac:dyDescent="0.25">
      <c r="A33" s="40"/>
      <c r="B33" s="41" t="s">
        <v>50</v>
      </c>
      <c r="C33" s="42">
        <v>2.4827759999999999</v>
      </c>
      <c r="D33" s="42">
        <v>1.4984949999999999</v>
      </c>
      <c r="E33" s="42">
        <v>1.3278970000000001</v>
      </c>
      <c r="F33" s="42">
        <v>2.0772690000000003</v>
      </c>
      <c r="G33" s="42">
        <v>3.9970240000000001</v>
      </c>
      <c r="H33" s="42">
        <v>5.8092560000000004</v>
      </c>
      <c r="I33" s="42">
        <v>4.579072</v>
      </c>
      <c r="J33" s="42">
        <v>4.921214</v>
      </c>
      <c r="K33" s="42">
        <v>4.4844979999999994</v>
      </c>
      <c r="L33" s="42">
        <v>4.7292529999999999</v>
      </c>
      <c r="M33" s="42">
        <v>5.0612560000000002</v>
      </c>
      <c r="N33" s="42">
        <v>6.5751620000000006</v>
      </c>
      <c r="O33" s="42">
        <v>10.039337</v>
      </c>
      <c r="P33" s="42">
        <v>9.4708939999999995</v>
      </c>
      <c r="Q33" s="42">
        <v>10.998851</v>
      </c>
      <c r="R33" s="42">
        <v>24.482422000000003</v>
      </c>
      <c r="S33" s="42">
        <v>22.040790000000001</v>
      </c>
      <c r="T33" s="42">
        <v>20.371493999999998</v>
      </c>
      <c r="U33" s="42">
        <v>17.151083</v>
      </c>
      <c r="V33" s="42">
        <v>9.7667619999999999</v>
      </c>
      <c r="W33" s="42">
        <v>11.181925</v>
      </c>
      <c r="X33" s="42">
        <v>12.202857999999999</v>
      </c>
      <c r="Y33" s="42">
        <v>11.567653</v>
      </c>
      <c r="Z33" s="42">
        <v>14.626757000000001</v>
      </c>
      <c r="AA33" s="42">
        <v>12.533676</v>
      </c>
      <c r="AB33" s="42">
        <v>10.730253999999999</v>
      </c>
      <c r="AC33" s="42">
        <v>10.642697999999999</v>
      </c>
      <c r="AD33" s="42">
        <v>9.673197</v>
      </c>
      <c r="AE33" s="42">
        <v>8.7403050000000011</v>
      </c>
      <c r="AF33" s="42">
        <v>9.1249330000000004</v>
      </c>
      <c r="AG33" s="42">
        <v>7.2056290000000009</v>
      </c>
      <c r="AH33" s="42">
        <v>7.4519920000000006</v>
      </c>
      <c r="AI33" s="42">
        <f t="shared" si="0"/>
        <v>297.54668199999998</v>
      </c>
      <c r="AJ33" s="26"/>
      <c r="AK33" s="27"/>
      <c r="AL33" s="28"/>
      <c r="AM33" s="29"/>
      <c r="AN33" s="29"/>
    </row>
    <row r="34" spans="1:40" ht="12" customHeight="1" x14ac:dyDescent="0.25">
      <c r="A34" s="40"/>
      <c r="B34" s="41" t="s">
        <v>52</v>
      </c>
      <c r="C34" s="42">
        <v>289.39595400000007</v>
      </c>
      <c r="D34" s="42">
        <v>380.09349299999997</v>
      </c>
      <c r="E34" s="42">
        <v>546.10855800000002</v>
      </c>
      <c r="F34" s="42">
        <v>814.37241299999994</v>
      </c>
      <c r="G34" s="42">
        <v>1201.3810480000002</v>
      </c>
      <c r="H34" s="42">
        <v>1339.9296419999998</v>
      </c>
      <c r="I34" s="42">
        <v>1366.5353589999997</v>
      </c>
      <c r="J34" s="42">
        <v>1653.6329109999999</v>
      </c>
      <c r="K34" s="42">
        <v>2067.1840129999996</v>
      </c>
      <c r="L34" s="42">
        <v>2340.2472730000004</v>
      </c>
      <c r="M34" s="42">
        <v>2650.0340840000003</v>
      </c>
      <c r="N34" s="42">
        <v>2667.8453359999994</v>
      </c>
      <c r="O34" s="42">
        <v>2908.1085910000002</v>
      </c>
      <c r="P34" s="42">
        <v>3168.3067289999995</v>
      </c>
      <c r="Q34" s="42">
        <v>2932.1836790000002</v>
      </c>
      <c r="R34" s="42">
        <v>2913.1722829999999</v>
      </c>
      <c r="S34" s="42">
        <v>2911.36787</v>
      </c>
      <c r="T34" s="42">
        <v>3173.6272630000003</v>
      </c>
      <c r="U34" s="42">
        <v>2866.469728</v>
      </c>
      <c r="V34" s="42">
        <v>2499.6150749999993</v>
      </c>
      <c r="W34" s="42">
        <v>3353.6954869999995</v>
      </c>
      <c r="X34" s="42">
        <v>3916.5100259999995</v>
      </c>
      <c r="Y34" s="42">
        <v>4249.9658499999996</v>
      </c>
      <c r="Z34" s="42">
        <v>4409.0115340000002</v>
      </c>
      <c r="AA34" s="42">
        <v>4846.3553700000011</v>
      </c>
      <c r="AB34" s="42">
        <v>5063.4585399999996</v>
      </c>
      <c r="AC34" s="42">
        <v>5139.2317730000004</v>
      </c>
      <c r="AD34" s="42">
        <v>5374.9516899999999</v>
      </c>
      <c r="AE34" s="42">
        <v>5578.4062429999994</v>
      </c>
      <c r="AF34" s="42">
        <v>5807.2433330000003</v>
      </c>
      <c r="AG34" s="42">
        <v>4947.9243189999997</v>
      </c>
      <c r="AH34" s="42">
        <v>5188.1565660000006</v>
      </c>
      <c r="AI34" s="42">
        <f t="shared" si="0"/>
        <v>98564.522033000016</v>
      </c>
      <c r="AJ34" s="26"/>
      <c r="AK34" s="27"/>
      <c r="AL34" s="28"/>
      <c r="AM34" s="29"/>
      <c r="AN34" s="29"/>
    </row>
    <row r="35" spans="1:40" ht="12" customHeight="1" x14ac:dyDescent="0.25">
      <c r="A35" s="40"/>
      <c r="B35" s="41" t="s">
        <v>427</v>
      </c>
      <c r="C35" s="42">
        <v>6973.4795050000012</v>
      </c>
      <c r="D35" s="42">
        <v>7603.4733419999984</v>
      </c>
      <c r="E35" s="42">
        <v>8487.8532490000016</v>
      </c>
      <c r="F35" s="42">
        <v>9234.3554569999997</v>
      </c>
      <c r="G35" s="42">
        <v>11791.018846000003</v>
      </c>
      <c r="H35" s="42">
        <v>13892.310172999998</v>
      </c>
      <c r="I35" s="42">
        <v>21613.398387999998</v>
      </c>
      <c r="J35" s="42">
        <v>25823.610013000005</v>
      </c>
      <c r="K35" s="42">
        <v>31405.956363999994</v>
      </c>
      <c r="L35" s="42">
        <v>37332.74063</v>
      </c>
      <c r="M35" s="42">
        <v>47417.342677000008</v>
      </c>
      <c r="N35" s="42">
        <v>46981.761586000001</v>
      </c>
      <c r="O35" s="42">
        <v>43441.832427000001</v>
      </c>
      <c r="P35" s="42">
        <v>41497.936483999991</v>
      </c>
      <c r="Q35" s="42">
        <v>47278.994783999988</v>
      </c>
      <c r="R35" s="42">
        <v>48276.66629899999</v>
      </c>
      <c r="S35" s="42">
        <v>54712.375533000006</v>
      </c>
      <c r="T35" s="42">
        <v>60514.444109999989</v>
      </c>
      <c r="U35" s="42">
        <v>58912.333019999976</v>
      </c>
      <c r="V35" s="42">
        <v>56756.296277000001</v>
      </c>
      <c r="W35" s="42">
        <v>71813.903510999982</v>
      </c>
      <c r="X35" s="42">
        <v>73329.920702999996</v>
      </c>
      <c r="Y35" s="42">
        <v>77791.094485000009</v>
      </c>
      <c r="Z35" s="42">
        <v>76739.52477399999</v>
      </c>
      <c r="AA35" s="42">
        <v>74701.822898000042</v>
      </c>
      <c r="AB35" s="42">
        <v>77410.425546000013</v>
      </c>
      <c r="AC35" s="42">
        <v>78358.338279000018</v>
      </c>
      <c r="AD35" s="42">
        <v>80868.909821000023</v>
      </c>
      <c r="AE35" s="42">
        <v>87625.998074000017</v>
      </c>
      <c r="AF35" s="42">
        <v>89737.968034000005</v>
      </c>
      <c r="AG35" s="42">
        <v>85354.213159999985</v>
      </c>
      <c r="AH35" s="42">
        <v>97237.999253999995</v>
      </c>
      <c r="AI35" s="42">
        <f t="shared" si="0"/>
        <v>1650918.2977029998</v>
      </c>
      <c r="AJ35" s="26"/>
      <c r="AK35" s="27"/>
      <c r="AL35" s="28"/>
      <c r="AM35" s="29"/>
      <c r="AN35" s="29"/>
    </row>
    <row r="36" spans="1:40" ht="12" customHeight="1" x14ac:dyDescent="0.25">
      <c r="A36" s="40"/>
      <c r="B36" s="41"/>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26"/>
      <c r="AK36" s="27"/>
      <c r="AL36" s="28"/>
      <c r="AM36" s="29"/>
      <c r="AN36" s="29"/>
    </row>
    <row r="37" spans="1:40" ht="12" customHeight="1" x14ac:dyDescent="0.25">
      <c r="A37" s="98" t="s">
        <v>428</v>
      </c>
      <c r="B37" s="99"/>
      <c r="C37" s="99"/>
      <c r="D37" s="99"/>
      <c r="E37" s="99"/>
      <c r="F37" s="99"/>
      <c r="G37" s="99"/>
      <c r="H37" s="99"/>
      <c r="I37" s="99"/>
      <c r="J37" s="99"/>
      <c r="K37" s="99"/>
      <c r="L37" s="99"/>
      <c r="M37" s="99"/>
      <c r="N37" s="99"/>
      <c r="O37" s="99"/>
      <c r="P37" s="99"/>
      <c r="Q37" s="99"/>
      <c r="R37" s="99"/>
      <c r="S37" s="99"/>
      <c r="T37" s="99"/>
      <c r="U37" s="99"/>
      <c r="V37" s="99"/>
      <c r="W37" s="99"/>
      <c r="X37" s="99"/>
      <c r="Y37" s="99"/>
      <c r="Z37" s="99"/>
      <c r="AA37" s="99"/>
      <c r="AB37" s="99"/>
      <c r="AC37" s="99"/>
      <c r="AD37" s="99"/>
      <c r="AE37" s="99"/>
      <c r="AF37" s="99"/>
      <c r="AG37" s="99"/>
      <c r="AH37" s="99"/>
      <c r="AI37" s="99"/>
      <c r="AJ37" s="26"/>
      <c r="AK37" s="27"/>
      <c r="AL37" s="28"/>
      <c r="AM37" s="29"/>
      <c r="AN37" s="29"/>
    </row>
    <row r="38" spans="1:40" ht="12" customHeight="1" x14ac:dyDescent="0.25">
      <c r="A38" s="40"/>
      <c r="B38" s="41"/>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26"/>
      <c r="AK38" s="27"/>
      <c r="AL38" s="28"/>
      <c r="AM38" s="29"/>
      <c r="AN38" s="29"/>
    </row>
    <row r="39" spans="1:40" ht="12" customHeight="1" x14ac:dyDescent="0.25">
      <c r="A39" s="40"/>
      <c r="B39" s="41" t="s">
        <v>4</v>
      </c>
      <c r="C39" s="42">
        <v>0.83164199999999999</v>
      </c>
      <c r="D39" s="42">
        <v>0.819963</v>
      </c>
      <c r="E39" s="42">
        <v>1.1029930000000003</v>
      </c>
      <c r="F39" s="42">
        <v>0.47116100000000005</v>
      </c>
      <c r="G39" s="42">
        <v>0.29441800000000001</v>
      </c>
      <c r="H39" s="42">
        <v>0.28664600000000001</v>
      </c>
      <c r="I39" s="42">
        <v>0.22555599999999998</v>
      </c>
      <c r="J39" s="42">
        <v>0.118758</v>
      </c>
      <c r="K39" s="42">
        <v>7.1797E-2</v>
      </c>
      <c r="L39" s="42">
        <v>3.3445999999999997E-2</v>
      </c>
      <c r="M39" s="42">
        <v>0.10494100000000001</v>
      </c>
      <c r="N39" s="42">
        <v>4.4075000000000003E-2</v>
      </c>
      <c r="O39" s="42">
        <v>5.2130000000000003E-2</v>
      </c>
      <c r="P39" s="42">
        <v>1.1167E-2</v>
      </c>
      <c r="Q39" s="42">
        <v>1.1577E-2</v>
      </c>
      <c r="R39" s="42">
        <v>1.7063999999999999E-2</v>
      </c>
      <c r="S39" s="42">
        <v>0.126085</v>
      </c>
      <c r="T39" s="42">
        <v>2.4681000000000002E-2</v>
      </c>
      <c r="U39" s="42">
        <v>0.15764600000000001</v>
      </c>
      <c r="V39" s="42">
        <v>0.24018</v>
      </c>
      <c r="W39" s="42">
        <v>0.29918400000000001</v>
      </c>
      <c r="X39" s="42">
        <v>0.300562</v>
      </c>
      <c r="Y39" s="42">
        <v>0.30046300000000004</v>
      </c>
      <c r="Z39" s="42">
        <v>0.23141200000000001</v>
      </c>
      <c r="AA39" s="42">
        <v>0.29157100000000002</v>
      </c>
      <c r="AB39" s="42">
        <v>0.33834500000000001</v>
      </c>
      <c r="AC39" s="42">
        <v>0.19092200000000004</v>
      </c>
      <c r="AD39" s="42">
        <v>0.13805100000000001</v>
      </c>
      <c r="AE39" s="42">
        <v>0.12808100000000003</v>
      </c>
      <c r="AF39" s="42">
        <v>0.130907</v>
      </c>
      <c r="AG39" s="42">
        <v>9.6860000000000002E-2</v>
      </c>
      <c r="AH39" s="42">
        <v>0.108944</v>
      </c>
      <c r="AI39" s="42">
        <f>SUM(C39:AH39)</f>
        <v>7.6012280000000008</v>
      </c>
      <c r="AJ39" s="26"/>
      <c r="AK39" s="27"/>
      <c r="AL39" s="28"/>
      <c r="AM39" s="29"/>
      <c r="AN39" s="29"/>
    </row>
    <row r="40" spans="1:40" ht="12" customHeight="1" x14ac:dyDescent="0.25">
      <c r="A40" s="40"/>
      <c r="B40" s="41" t="s">
        <v>6</v>
      </c>
      <c r="C40" s="42">
        <v>47.802503000000002</v>
      </c>
      <c r="D40" s="42">
        <v>49.166813000000005</v>
      </c>
      <c r="E40" s="42">
        <v>47.187690000000003</v>
      </c>
      <c r="F40" s="42">
        <v>45.464755999999994</v>
      </c>
      <c r="G40" s="42">
        <v>27.980712000000008</v>
      </c>
      <c r="H40" s="42">
        <v>9.0340550000000004</v>
      </c>
      <c r="I40" s="42">
        <v>9.1247539999999994</v>
      </c>
      <c r="J40" s="42">
        <v>11.046927000000004</v>
      </c>
      <c r="K40" s="42">
        <v>11.748940999999999</v>
      </c>
      <c r="L40" s="42">
        <v>8.9928720000000002</v>
      </c>
      <c r="M40" s="42">
        <v>9.185295</v>
      </c>
      <c r="N40" s="42">
        <v>10.880966999999998</v>
      </c>
      <c r="O40" s="42">
        <v>8.7721079999999994</v>
      </c>
      <c r="P40" s="42">
        <v>9.0534400000000019</v>
      </c>
      <c r="Q40" s="42">
        <v>16.473493999999999</v>
      </c>
      <c r="R40" s="42">
        <v>10.053260999999999</v>
      </c>
      <c r="S40" s="42">
        <v>11.246302</v>
      </c>
      <c r="T40" s="42">
        <v>11.003740000000001</v>
      </c>
      <c r="U40" s="42">
        <v>9.1970959999999984</v>
      </c>
      <c r="V40" s="42">
        <v>7.4745469999999994</v>
      </c>
      <c r="W40" s="42">
        <v>9.6473279999999999</v>
      </c>
      <c r="X40" s="42">
        <v>12.133262</v>
      </c>
      <c r="Y40" s="42">
        <v>15.481307000000001</v>
      </c>
      <c r="Z40" s="42">
        <v>20.910011000000001</v>
      </c>
      <c r="AA40" s="42">
        <v>20.199556000000001</v>
      </c>
      <c r="AB40" s="42">
        <v>18.915346</v>
      </c>
      <c r="AC40" s="42">
        <v>19.440738999999997</v>
      </c>
      <c r="AD40" s="42">
        <v>16.426886000000003</v>
      </c>
      <c r="AE40" s="42">
        <v>13.413213000000004</v>
      </c>
      <c r="AF40" s="42">
        <v>12.044146</v>
      </c>
      <c r="AG40" s="42">
        <v>7.2811010000000005</v>
      </c>
      <c r="AH40" s="42">
        <v>8.5242519999999988</v>
      </c>
      <c r="AI40" s="42">
        <f t="shared" ref="AI40:AI64" si="1">SUM(C40:AH40)</f>
        <v>545.30742000000009</v>
      </c>
      <c r="AJ40" s="26"/>
      <c r="AK40" s="27"/>
      <c r="AL40" s="28"/>
      <c r="AM40" s="29"/>
      <c r="AN40" s="29"/>
    </row>
    <row r="41" spans="1:40" ht="12" customHeight="1" x14ac:dyDescent="0.25">
      <c r="A41" s="40"/>
      <c r="B41" s="41" t="s">
        <v>8</v>
      </c>
      <c r="C41" s="42">
        <v>51.708386999999995</v>
      </c>
      <c r="D41" s="42">
        <v>53.729207000000002</v>
      </c>
      <c r="E41" s="42">
        <v>50.491523000000001</v>
      </c>
      <c r="F41" s="42">
        <v>47.879119000000003</v>
      </c>
      <c r="G41" s="42">
        <v>22.851951999999997</v>
      </c>
      <c r="H41" s="42">
        <v>18.580483999999998</v>
      </c>
      <c r="I41" s="42">
        <v>35.104545999999999</v>
      </c>
      <c r="J41" s="42">
        <v>26.263145000000005</v>
      </c>
      <c r="K41" s="42">
        <v>23.716871999999999</v>
      </c>
      <c r="L41" s="42">
        <v>22.614447999999999</v>
      </c>
      <c r="M41" s="42">
        <v>28.088879000000002</v>
      </c>
      <c r="N41" s="42">
        <v>29.574018999999996</v>
      </c>
      <c r="O41" s="42">
        <v>27.822889999999997</v>
      </c>
      <c r="P41" s="42">
        <v>31.165712000000003</v>
      </c>
      <c r="Q41" s="42">
        <v>62.784331999999999</v>
      </c>
      <c r="R41" s="42">
        <v>39.528368</v>
      </c>
      <c r="S41" s="42">
        <v>17.222271999999997</v>
      </c>
      <c r="T41" s="42">
        <v>11.17083</v>
      </c>
      <c r="U41" s="42">
        <v>7.8884349999999976</v>
      </c>
      <c r="V41" s="42">
        <v>6.6273720000000003</v>
      </c>
      <c r="W41" s="42">
        <v>7.9605660000000009</v>
      </c>
      <c r="X41" s="42">
        <v>8.8972680000000022</v>
      </c>
      <c r="Y41" s="42">
        <v>10.618590000000001</v>
      </c>
      <c r="Z41" s="42">
        <v>14.571620000000001</v>
      </c>
      <c r="AA41" s="42">
        <v>16.78266</v>
      </c>
      <c r="AB41" s="42">
        <v>17.510854000000005</v>
      </c>
      <c r="AC41" s="42">
        <v>15.42854</v>
      </c>
      <c r="AD41" s="42">
        <v>10.744188999999999</v>
      </c>
      <c r="AE41" s="42">
        <v>7.4114209999999998</v>
      </c>
      <c r="AF41" s="42">
        <v>5.9008459999999996</v>
      </c>
      <c r="AG41" s="42">
        <v>0.66806500000000002</v>
      </c>
      <c r="AH41" s="42">
        <v>0.51156299999999999</v>
      </c>
      <c r="AI41" s="42">
        <f t="shared" si="1"/>
        <v>731.81897400000014</v>
      </c>
      <c r="AJ41" s="26"/>
      <c r="AK41" s="27"/>
      <c r="AL41" s="28"/>
      <c r="AM41" s="29"/>
      <c r="AN41" s="29"/>
    </row>
    <row r="42" spans="1:40" ht="12" customHeight="1" x14ac:dyDescent="0.25">
      <c r="A42" s="40"/>
      <c r="B42" s="41" t="s">
        <v>10</v>
      </c>
      <c r="C42" s="42">
        <v>6.018561</v>
      </c>
      <c r="D42" s="42">
        <v>5.1587490000000003</v>
      </c>
      <c r="E42" s="42">
        <v>3.9661620000000006</v>
      </c>
      <c r="F42" s="42">
        <v>4.5177949999999987</v>
      </c>
      <c r="G42" s="42">
        <v>2.9636619999999998</v>
      </c>
      <c r="H42" s="42">
        <v>1.6196989999999998</v>
      </c>
      <c r="I42" s="42">
        <v>1.3412029999999993</v>
      </c>
      <c r="J42" s="42">
        <v>0.62121900000000008</v>
      </c>
      <c r="K42" s="42">
        <v>0.21435499999999999</v>
      </c>
      <c r="L42" s="42">
        <v>2.6991999999999999E-2</v>
      </c>
      <c r="M42" s="42">
        <v>1.132E-2</v>
      </c>
      <c r="N42" s="42">
        <v>4.5394999999999998E-2</v>
      </c>
      <c r="O42" s="42">
        <v>0.11080200000000001</v>
      </c>
      <c r="P42" s="42">
        <v>0.15597400000000003</v>
      </c>
      <c r="Q42" s="42">
        <v>9.7501000000000004E-2</v>
      </c>
      <c r="R42" s="42">
        <v>4.7772000000000002E-2</v>
      </c>
      <c r="S42" s="42">
        <v>3.0221000000000005E-2</v>
      </c>
      <c r="T42" s="42">
        <v>2.1430999999999999E-2</v>
      </c>
      <c r="U42" s="42">
        <v>1.8112000000000003E-2</v>
      </c>
      <c r="V42" s="42">
        <v>3.6581000000000002E-2</v>
      </c>
      <c r="W42" s="42">
        <v>0.201962</v>
      </c>
      <c r="X42" s="42">
        <v>0.10849300000000001</v>
      </c>
      <c r="Y42" s="42">
        <v>6.3669000000000003E-2</v>
      </c>
      <c r="Z42" s="42">
        <v>8.0291000000000001E-2</v>
      </c>
      <c r="AA42" s="42">
        <v>9.8386999999999988E-2</v>
      </c>
      <c r="AB42" s="42">
        <v>0.16142400000000001</v>
      </c>
      <c r="AC42" s="42">
        <v>0.128552</v>
      </c>
      <c r="AD42" s="42">
        <v>0.64315200000000006</v>
      </c>
      <c r="AE42" s="42">
        <v>0.99332699999999985</v>
      </c>
      <c r="AF42" s="42">
        <v>0.59539299999999984</v>
      </c>
      <c r="AG42" s="42">
        <v>0.14596800000000001</v>
      </c>
      <c r="AH42" s="42">
        <v>0.26144400000000001</v>
      </c>
      <c r="AI42" s="42">
        <f t="shared" si="1"/>
        <v>30.505568000000004</v>
      </c>
      <c r="AJ42" s="26"/>
      <c r="AK42" s="27"/>
      <c r="AL42" s="28"/>
      <c r="AM42" s="29"/>
      <c r="AN42" s="29"/>
    </row>
    <row r="43" spans="1:40" ht="12" customHeight="1" x14ac:dyDescent="0.25">
      <c r="A43" s="40"/>
      <c r="B43" s="41" t="s">
        <v>12</v>
      </c>
      <c r="C43" s="42">
        <v>30.417772999999997</v>
      </c>
      <c r="D43" s="42">
        <v>34.331370000000007</v>
      </c>
      <c r="E43" s="42">
        <v>33.658578000000013</v>
      </c>
      <c r="F43" s="42">
        <v>32.694678999999994</v>
      </c>
      <c r="G43" s="42">
        <v>8.8845550000000006</v>
      </c>
      <c r="H43" s="42">
        <v>2.7379910000000001</v>
      </c>
      <c r="I43" s="42">
        <v>2.6062129999999999</v>
      </c>
      <c r="J43" s="42">
        <v>2.0890940000000002</v>
      </c>
      <c r="K43" s="42">
        <v>1.3842369999999999</v>
      </c>
      <c r="L43" s="42">
        <v>0.66507500000000008</v>
      </c>
      <c r="M43" s="42">
        <v>1.1777770000000001</v>
      </c>
      <c r="N43" s="42">
        <v>3.3936319999999998</v>
      </c>
      <c r="O43" s="42">
        <v>1.0336650000000003</v>
      </c>
      <c r="P43" s="42">
        <v>0.93157199999999996</v>
      </c>
      <c r="Q43" s="42">
        <v>3.4790460000000007</v>
      </c>
      <c r="R43" s="42">
        <v>1.707829</v>
      </c>
      <c r="S43" s="42">
        <v>2.5239959999999999</v>
      </c>
      <c r="T43" s="42">
        <v>2.9996560000000003</v>
      </c>
      <c r="U43" s="42">
        <v>2.1085260000000003</v>
      </c>
      <c r="V43" s="42">
        <v>2.1421519999999998</v>
      </c>
      <c r="W43" s="42">
        <v>2.8154729999999999</v>
      </c>
      <c r="X43" s="42">
        <v>4.1024709999999995</v>
      </c>
      <c r="Y43" s="42">
        <v>3.8962349999999999</v>
      </c>
      <c r="Z43" s="42">
        <v>2.7067159999999997</v>
      </c>
      <c r="AA43" s="42">
        <v>1.9354939999999998</v>
      </c>
      <c r="AB43" s="42">
        <v>2.1860219999999999</v>
      </c>
      <c r="AC43" s="42">
        <v>1.880782</v>
      </c>
      <c r="AD43" s="42">
        <v>2.3100480000000001</v>
      </c>
      <c r="AE43" s="42">
        <v>1.7909979999999999</v>
      </c>
      <c r="AF43" s="42">
        <v>1.0088459999999999</v>
      </c>
      <c r="AG43" s="42">
        <v>0</v>
      </c>
      <c r="AH43" s="42">
        <v>0</v>
      </c>
      <c r="AI43" s="42">
        <f t="shared" si="1"/>
        <v>195.60050100000004</v>
      </c>
      <c r="AJ43" s="26"/>
      <c r="AK43" s="27"/>
      <c r="AL43" s="28"/>
      <c r="AM43" s="29"/>
      <c r="AN43" s="29"/>
    </row>
    <row r="44" spans="1:40" ht="12" customHeight="1" x14ac:dyDescent="0.25">
      <c r="A44" s="40"/>
      <c r="B44" s="41" t="s">
        <v>14</v>
      </c>
      <c r="C44" s="42">
        <v>36.872091999999995</v>
      </c>
      <c r="D44" s="42">
        <v>38.838501000000001</v>
      </c>
      <c r="E44" s="42">
        <v>37.761908000000005</v>
      </c>
      <c r="F44" s="42">
        <v>36.963800999999997</v>
      </c>
      <c r="G44" s="42">
        <v>12.369887</v>
      </c>
      <c r="H44" s="42">
        <v>4.1314869999999999</v>
      </c>
      <c r="I44" s="42">
        <v>3.4910670000000001</v>
      </c>
      <c r="J44" s="42">
        <v>3.0946359999999999</v>
      </c>
      <c r="K44" s="42">
        <v>4.697144999999999</v>
      </c>
      <c r="L44" s="42">
        <v>2.9801329999999999</v>
      </c>
      <c r="M44" s="42">
        <v>2.3214390000000003</v>
      </c>
      <c r="N44" s="42">
        <v>4.7978389999999997</v>
      </c>
      <c r="O44" s="42">
        <v>2.4912890000000001</v>
      </c>
      <c r="P44" s="42">
        <v>2.0607879999999996</v>
      </c>
      <c r="Q44" s="42">
        <v>5.6014800000000005</v>
      </c>
      <c r="R44" s="42">
        <v>3.0155060000000002</v>
      </c>
      <c r="S44" s="42">
        <v>3.8903600000000003</v>
      </c>
      <c r="T44" s="42">
        <v>3.8832199999999997</v>
      </c>
      <c r="U44" s="42">
        <v>3.3149860000000002</v>
      </c>
      <c r="V44" s="42">
        <v>3.5163510000000002</v>
      </c>
      <c r="W44" s="42">
        <v>3.4371649999999998</v>
      </c>
      <c r="X44" s="42">
        <v>5.2231050000000003</v>
      </c>
      <c r="Y44" s="42">
        <v>4.2720070000000003</v>
      </c>
      <c r="Z44" s="42">
        <v>3.3430270000000002</v>
      </c>
      <c r="AA44" s="42">
        <v>3.0386120000000005</v>
      </c>
      <c r="AB44" s="42">
        <v>2.5763030000000002</v>
      </c>
      <c r="AC44" s="42">
        <v>2.4089510000000001</v>
      </c>
      <c r="AD44" s="42">
        <v>1.650682</v>
      </c>
      <c r="AE44" s="42">
        <v>1.0798170000000002</v>
      </c>
      <c r="AF44" s="42">
        <v>0.66462599999999983</v>
      </c>
      <c r="AG44" s="42">
        <v>0</v>
      </c>
      <c r="AH44" s="42">
        <v>0</v>
      </c>
      <c r="AI44" s="42">
        <f t="shared" si="1"/>
        <v>243.78820999999996</v>
      </c>
      <c r="AJ44" s="26"/>
      <c r="AK44" s="27"/>
      <c r="AL44" s="28"/>
      <c r="AM44" s="29"/>
      <c r="AN44" s="29"/>
    </row>
    <row r="45" spans="1:40" ht="12" customHeight="1" x14ac:dyDescent="0.25">
      <c r="A45" s="40"/>
      <c r="B45" s="41" t="s">
        <v>16</v>
      </c>
      <c r="C45" s="42">
        <v>1.2669510000000002</v>
      </c>
      <c r="D45" s="42">
        <v>1.2869220000000001</v>
      </c>
      <c r="E45" s="42">
        <v>0.94133</v>
      </c>
      <c r="F45" s="42">
        <v>0.85739300000000007</v>
      </c>
      <c r="G45" s="42">
        <v>1.2102379999999999</v>
      </c>
      <c r="H45" s="42">
        <v>0.71084700000000001</v>
      </c>
      <c r="I45" s="42">
        <v>0.29696499999999998</v>
      </c>
      <c r="J45" s="42">
        <v>0.32036499999999996</v>
      </c>
      <c r="K45" s="42">
        <v>0.27875</v>
      </c>
      <c r="L45" s="42">
        <v>0.32017600000000002</v>
      </c>
      <c r="M45" s="42">
        <v>0.47720600000000002</v>
      </c>
      <c r="N45" s="42">
        <v>0.59885900000000003</v>
      </c>
      <c r="O45" s="42">
        <v>0.64038600000000001</v>
      </c>
      <c r="P45" s="42">
        <v>0.44029699999999999</v>
      </c>
      <c r="Q45" s="42">
        <v>0.30086499999999999</v>
      </c>
      <c r="R45" s="42">
        <v>0.46404299999999998</v>
      </c>
      <c r="S45" s="42">
        <v>0.83958100000000002</v>
      </c>
      <c r="T45" s="42">
        <v>0.87828200000000001</v>
      </c>
      <c r="U45" s="42">
        <v>1.3736670000000002</v>
      </c>
      <c r="V45" s="42">
        <v>1.2432180000000002</v>
      </c>
      <c r="W45" s="42">
        <v>1.6600700000000002</v>
      </c>
      <c r="X45" s="42">
        <v>1.5305589999999998</v>
      </c>
      <c r="Y45" s="42">
        <v>1.1612580000000001</v>
      </c>
      <c r="Z45" s="42">
        <v>1.5884210000000001</v>
      </c>
      <c r="AA45" s="42">
        <v>1.2418290000000001</v>
      </c>
      <c r="AB45" s="42">
        <v>1.513924</v>
      </c>
      <c r="AC45" s="42">
        <v>1.7742420000000001</v>
      </c>
      <c r="AD45" s="42">
        <v>0.94955800000000012</v>
      </c>
      <c r="AE45" s="42">
        <v>1.2118719999999996</v>
      </c>
      <c r="AF45" s="42">
        <v>1.2517379999999998</v>
      </c>
      <c r="AG45" s="42">
        <v>0.34895600000000004</v>
      </c>
      <c r="AH45" s="42">
        <v>0.65838800000000008</v>
      </c>
      <c r="AI45" s="42">
        <f t="shared" si="1"/>
        <v>29.637156000000001</v>
      </c>
      <c r="AJ45" s="26"/>
      <c r="AK45" s="27"/>
      <c r="AL45" s="28"/>
      <c r="AM45" s="29"/>
      <c r="AN45" s="29"/>
    </row>
    <row r="46" spans="1:40" ht="12" customHeight="1" x14ac:dyDescent="0.25">
      <c r="A46" s="40"/>
      <c r="B46" s="41" t="s">
        <v>18</v>
      </c>
      <c r="C46" s="42">
        <v>22.338766000000003</v>
      </c>
      <c r="D46" s="42">
        <v>21.845018</v>
      </c>
      <c r="E46" s="42">
        <v>16.154418</v>
      </c>
      <c r="F46" s="42">
        <v>10.398161999999999</v>
      </c>
      <c r="G46" s="42">
        <v>3.6370279999999995</v>
      </c>
      <c r="H46" s="42">
        <v>4.1441480000000004</v>
      </c>
      <c r="I46" s="42">
        <v>4.0864099999999999</v>
      </c>
      <c r="J46" s="42">
        <v>3.513274</v>
      </c>
      <c r="K46" s="42">
        <v>2.5666149999999996</v>
      </c>
      <c r="L46" s="42">
        <v>1.6937680000000002</v>
      </c>
      <c r="M46" s="42">
        <v>0.49075000000000002</v>
      </c>
      <c r="N46" s="42">
        <v>0.75456900000000005</v>
      </c>
      <c r="O46" s="42">
        <v>0.25877600000000001</v>
      </c>
      <c r="P46" s="42">
        <v>0.513818</v>
      </c>
      <c r="Q46" s="42">
        <v>0.83442700000000003</v>
      </c>
      <c r="R46" s="42">
        <v>0.96993700000000005</v>
      </c>
      <c r="S46" s="42">
        <v>2.0508540000000002</v>
      </c>
      <c r="T46" s="42">
        <v>0</v>
      </c>
      <c r="U46" s="42">
        <v>0</v>
      </c>
      <c r="V46" s="42">
        <v>0</v>
      </c>
      <c r="W46" s="42">
        <v>0</v>
      </c>
      <c r="X46" s="42">
        <v>0</v>
      </c>
      <c r="Y46" s="42">
        <v>0</v>
      </c>
      <c r="Z46" s="42">
        <v>0</v>
      </c>
      <c r="AA46" s="42">
        <v>0</v>
      </c>
      <c r="AB46" s="42">
        <v>0</v>
      </c>
      <c r="AC46" s="42">
        <v>0</v>
      </c>
      <c r="AD46" s="42">
        <v>0.32833100000000004</v>
      </c>
      <c r="AE46" s="42">
        <v>0.25573400000000007</v>
      </c>
      <c r="AF46" s="42">
        <v>0.15395799999999998</v>
      </c>
      <c r="AG46" s="42">
        <v>0</v>
      </c>
      <c r="AH46" s="42">
        <v>0</v>
      </c>
      <c r="AI46" s="42">
        <f t="shared" si="1"/>
        <v>96.988761000000039</v>
      </c>
      <c r="AJ46" s="26"/>
      <c r="AK46" s="27"/>
      <c r="AL46" s="28"/>
      <c r="AM46" s="29"/>
      <c r="AN46" s="29"/>
    </row>
    <row r="47" spans="1:40" ht="12" customHeight="1" x14ac:dyDescent="0.25">
      <c r="A47" s="40"/>
      <c r="B47" s="41" t="s">
        <v>20</v>
      </c>
      <c r="C47" s="42">
        <v>1.2990520000000001</v>
      </c>
      <c r="D47" s="42">
        <v>0.98513899999999999</v>
      </c>
      <c r="E47" s="42">
        <v>0.63955799999999996</v>
      </c>
      <c r="F47" s="42">
        <v>0.43276500000000001</v>
      </c>
      <c r="G47" s="42">
        <v>0.501278</v>
      </c>
      <c r="H47" s="42">
        <v>0.197883</v>
      </c>
      <c r="I47" s="42">
        <v>0.22842999999999999</v>
      </c>
      <c r="J47" s="42">
        <v>0.37086000000000002</v>
      </c>
      <c r="K47" s="42">
        <v>0.18992200000000001</v>
      </c>
      <c r="L47" s="42">
        <v>0.18732499999999999</v>
      </c>
      <c r="M47" s="42">
        <v>0</v>
      </c>
      <c r="N47" s="42">
        <v>0</v>
      </c>
      <c r="O47" s="42">
        <v>0</v>
      </c>
      <c r="P47" s="42">
        <v>0</v>
      </c>
      <c r="Q47" s="42">
        <v>0</v>
      </c>
      <c r="R47" s="42">
        <v>0</v>
      </c>
      <c r="S47" s="42">
        <v>0</v>
      </c>
      <c r="T47" s="42">
        <v>0</v>
      </c>
      <c r="U47" s="42">
        <v>0</v>
      </c>
      <c r="V47" s="42">
        <v>0</v>
      </c>
      <c r="W47" s="42">
        <v>0</v>
      </c>
      <c r="X47" s="42">
        <v>0</v>
      </c>
      <c r="Y47" s="42">
        <v>0</v>
      </c>
      <c r="Z47" s="42">
        <v>0</v>
      </c>
      <c r="AA47" s="42">
        <v>0</v>
      </c>
      <c r="AB47" s="42">
        <v>0</v>
      </c>
      <c r="AC47" s="42">
        <v>0</v>
      </c>
      <c r="AD47" s="42">
        <v>0</v>
      </c>
      <c r="AE47" s="42">
        <v>0</v>
      </c>
      <c r="AF47" s="42">
        <v>0</v>
      </c>
      <c r="AG47" s="42">
        <v>0</v>
      </c>
      <c r="AH47" s="42">
        <v>0</v>
      </c>
      <c r="AI47" s="42">
        <f t="shared" si="1"/>
        <v>5.0322120000000012</v>
      </c>
      <c r="AJ47" s="26"/>
      <c r="AK47" s="27"/>
      <c r="AL47" s="28"/>
      <c r="AM47" s="29"/>
      <c r="AN47" s="29"/>
    </row>
    <row r="48" spans="1:40" ht="12" customHeight="1" x14ac:dyDescent="0.25">
      <c r="A48" s="40"/>
      <c r="B48" s="41" t="s">
        <v>22</v>
      </c>
      <c r="C48" s="42">
        <v>1.8548659999999999</v>
      </c>
      <c r="D48" s="42">
        <v>1.6605979999999998</v>
      </c>
      <c r="E48" s="42">
        <v>1.0898910000000002</v>
      </c>
      <c r="F48" s="42">
        <v>0.58390799999999998</v>
      </c>
      <c r="G48" s="42">
        <v>0.27166099999999999</v>
      </c>
      <c r="H48" s="42">
        <v>0.22661699999999999</v>
      </c>
      <c r="I48" s="42">
        <v>0.113829</v>
      </c>
      <c r="J48" s="42">
        <v>8.2325000000000009E-2</v>
      </c>
      <c r="K48" s="42">
        <v>6.0100000000000001E-2</v>
      </c>
      <c r="L48" s="42">
        <v>6.3702000000000009E-2</v>
      </c>
      <c r="M48" s="42">
        <v>5.5877000000000003E-2</v>
      </c>
      <c r="N48" s="42">
        <v>0.11174900000000001</v>
      </c>
      <c r="O48" s="42">
        <v>4.7118E-2</v>
      </c>
      <c r="P48" s="42">
        <v>0.107907</v>
      </c>
      <c r="Q48" s="42">
        <v>4.0094000000000005E-2</v>
      </c>
      <c r="R48" s="42">
        <v>6.2824999999999992E-2</v>
      </c>
      <c r="S48" s="42">
        <v>7.4666999999999997E-2</v>
      </c>
      <c r="T48" s="42">
        <v>5.9721000000000003E-2</v>
      </c>
      <c r="U48" s="42">
        <v>0.16505500000000001</v>
      </c>
      <c r="V48" s="42">
        <v>0.21695399999999998</v>
      </c>
      <c r="W48" s="42">
        <v>0.31475200000000003</v>
      </c>
      <c r="X48" s="42">
        <v>0.52658099999999997</v>
      </c>
      <c r="Y48" s="42">
        <v>0.51083800000000001</v>
      </c>
      <c r="Z48" s="42">
        <v>1.0920749999999999</v>
      </c>
      <c r="AA48" s="42">
        <v>0.69494900000000004</v>
      </c>
      <c r="AB48" s="42">
        <v>0.92768699999999993</v>
      </c>
      <c r="AC48" s="42">
        <v>1.144482</v>
      </c>
      <c r="AD48" s="42">
        <v>1.9141460000000001</v>
      </c>
      <c r="AE48" s="42">
        <v>1.9289419999999997</v>
      </c>
      <c r="AF48" s="42">
        <v>2.2102930000000001</v>
      </c>
      <c r="AG48" s="42">
        <v>2.8906480000000006</v>
      </c>
      <c r="AH48" s="42">
        <v>2.8603369999999999</v>
      </c>
      <c r="AI48" s="42">
        <f t="shared" si="1"/>
        <v>23.965194000000004</v>
      </c>
      <c r="AJ48" s="26"/>
      <c r="AK48" s="27"/>
      <c r="AL48" s="28"/>
      <c r="AM48" s="29"/>
      <c r="AN48" s="29"/>
    </row>
    <row r="49" spans="1:40" ht="12" customHeight="1" x14ac:dyDescent="0.25">
      <c r="A49" s="40"/>
      <c r="B49" s="41" t="s">
        <v>24</v>
      </c>
      <c r="C49" s="42">
        <v>20.022268</v>
      </c>
      <c r="D49" s="42">
        <v>21.44519</v>
      </c>
      <c r="E49" s="42">
        <v>14.108531000000001</v>
      </c>
      <c r="F49" s="42">
        <v>10.571558</v>
      </c>
      <c r="G49" s="42">
        <v>11.661156</v>
      </c>
      <c r="H49" s="42">
        <v>7.1320899999999998</v>
      </c>
      <c r="I49" s="42">
        <v>6.4055029999999995</v>
      </c>
      <c r="J49" s="42">
        <v>3.9028630000000004</v>
      </c>
      <c r="K49" s="42">
        <v>2.2419750000000001</v>
      </c>
      <c r="L49" s="42">
        <v>2.4506140000000003</v>
      </c>
      <c r="M49" s="42">
        <v>1.979541</v>
      </c>
      <c r="N49" s="42">
        <v>1.5886100000000001</v>
      </c>
      <c r="O49" s="42">
        <v>1.8057540000000003</v>
      </c>
      <c r="P49" s="42">
        <v>2.6580080000000001</v>
      </c>
      <c r="Q49" s="42">
        <v>3.6696939999999998</v>
      </c>
      <c r="R49" s="42">
        <v>5.0630439999999997</v>
      </c>
      <c r="S49" s="42">
        <v>5.9174319999999998</v>
      </c>
      <c r="T49" s="42">
        <v>5.5250469999999998</v>
      </c>
      <c r="U49" s="42">
        <v>4.93546</v>
      </c>
      <c r="V49" s="42">
        <v>3.7537040000000004</v>
      </c>
      <c r="W49" s="42">
        <v>5.8991189999999998</v>
      </c>
      <c r="X49" s="42">
        <v>6.6541449999999998</v>
      </c>
      <c r="Y49" s="42">
        <v>6.3463760000000002</v>
      </c>
      <c r="Z49" s="42">
        <v>6.1326780000000003</v>
      </c>
      <c r="AA49" s="42">
        <v>6.4664910000000004</v>
      </c>
      <c r="AB49" s="42">
        <v>7.249155</v>
      </c>
      <c r="AC49" s="42">
        <v>7.4107870000000009</v>
      </c>
      <c r="AD49" s="42">
        <v>6.6573469999999997</v>
      </c>
      <c r="AE49" s="42">
        <v>5.1703750000000008</v>
      </c>
      <c r="AF49" s="42">
        <v>3.7307600000000001</v>
      </c>
      <c r="AG49" s="42">
        <v>2.0957279999999998</v>
      </c>
      <c r="AH49" s="42">
        <v>3.110163</v>
      </c>
      <c r="AI49" s="42">
        <f t="shared" si="1"/>
        <v>203.761166</v>
      </c>
      <c r="AJ49" s="26"/>
      <c r="AK49" s="27"/>
      <c r="AL49" s="28"/>
      <c r="AM49" s="29"/>
      <c r="AN49" s="29"/>
    </row>
    <row r="50" spans="1:40" ht="12" customHeight="1" x14ac:dyDescent="0.25">
      <c r="A50" s="40"/>
      <c r="B50" s="41" t="s">
        <v>26</v>
      </c>
      <c r="C50" s="42">
        <v>0.42264800000000002</v>
      </c>
      <c r="D50" s="42">
        <v>0.43301699999999999</v>
      </c>
      <c r="E50" s="42">
        <v>0.29444700000000001</v>
      </c>
      <c r="F50" s="42">
        <v>0.231516</v>
      </c>
      <c r="G50" s="42">
        <v>0.30039300000000002</v>
      </c>
      <c r="H50" s="42">
        <v>0.14182</v>
      </c>
      <c r="I50" s="42">
        <v>0.22545100000000001</v>
      </c>
      <c r="J50" s="42">
        <v>0.241922</v>
      </c>
      <c r="K50" s="42">
        <v>0.34115200000000001</v>
      </c>
      <c r="L50" s="42">
        <v>0.37915199999999999</v>
      </c>
      <c r="M50" s="42">
        <v>0.461733</v>
      </c>
      <c r="N50" s="42">
        <v>0.12091399999999999</v>
      </c>
      <c r="O50" s="42">
        <v>1.3359999999999999E-3</v>
      </c>
      <c r="P50" s="42">
        <v>7.0299E-2</v>
      </c>
      <c r="Q50" s="42">
        <v>0.17813999999999999</v>
      </c>
      <c r="R50" s="42">
        <v>2.5954999999999999E-2</v>
      </c>
      <c r="S50" s="42">
        <v>2.3713000000000001E-2</v>
      </c>
      <c r="T50" s="42">
        <v>0.18220600000000001</v>
      </c>
      <c r="U50" s="42">
        <v>0.49872699999999998</v>
      </c>
      <c r="V50" s="42">
        <v>0.236957</v>
      </c>
      <c r="W50" s="42">
        <v>8.3524000000000001E-2</v>
      </c>
      <c r="X50" s="42">
        <v>0.157836</v>
      </c>
      <c r="Y50" s="42">
        <v>0.15908900000000001</v>
      </c>
      <c r="Z50" s="42">
        <v>0.32719999999999999</v>
      </c>
      <c r="AA50" s="42">
        <v>0.77673099999999995</v>
      </c>
      <c r="AB50" s="42">
        <v>0.55985300000000005</v>
      </c>
      <c r="AC50" s="42">
        <v>0.34781499999999999</v>
      </c>
      <c r="AD50" s="42">
        <v>0.28507000000000005</v>
      </c>
      <c r="AE50" s="42">
        <v>0.74526500000000007</v>
      </c>
      <c r="AF50" s="42">
        <v>0.59170999999999985</v>
      </c>
      <c r="AG50" s="42">
        <v>0.44344200000000011</v>
      </c>
      <c r="AH50" s="42">
        <v>0.67491499999999993</v>
      </c>
      <c r="AI50" s="42">
        <f t="shared" si="1"/>
        <v>9.9639480000000002</v>
      </c>
      <c r="AJ50" s="26"/>
      <c r="AK50" s="27"/>
      <c r="AL50" s="28"/>
      <c r="AM50" s="29"/>
      <c r="AN50" s="29"/>
    </row>
    <row r="51" spans="1:40" ht="12" customHeight="1" x14ac:dyDescent="0.25">
      <c r="A51" s="40"/>
      <c r="B51" s="41" t="s">
        <v>28</v>
      </c>
      <c r="C51" s="42">
        <v>3.6567319999999999</v>
      </c>
      <c r="D51" s="42">
        <v>3.50319</v>
      </c>
      <c r="E51" s="42">
        <v>1.7105570000000001</v>
      </c>
      <c r="F51" s="42">
        <v>0.85702800000000001</v>
      </c>
      <c r="G51" s="42">
        <v>1.2306239999999999</v>
      </c>
      <c r="H51" s="42">
        <v>0.43207499999999999</v>
      </c>
      <c r="I51" s="42">
        <v>0.56316999999999995</v>
      </c>
      <c r="J51" s="42">
        <v>0.57523400000000002</v>
      </c>
      <c r="K51" s="42">
        <v>0.57646900000000001</v>
      </c>
      <c r="L51" s="42">
        <v>0.79704200000000003</v>
      </c>
      <c r="M51" s="42">
        <v>1.5457179999999999</v>
      </c>
      <c r="N51" s="42">
        <v>1.0580590000000001</v>
      </c>
      <c r="O51" s="42">
        <v>1.013099</v>
      </c>
      <c r="P51" s="42">
        <v>2.0014850000000002</v>
      </c>
      <c r="Q51" s="42">
        <v>2.6016149999999998</v>
      </c>
      <c r="R51" s="42">
        <v>3.0328080000000002</v>
      </c>
      <c r="S51" s="42">
        <v>4.4779640000000001</v>
      </c>
      <c r="T51" s="42">
        <v>5.0810370000000002</v>
      </c>
      <c r="U51" s="42">
        <v>3.6113469999999999</v>
      </c>
      <c r="V51" s="42">
        <v>3.1802090000000001</v>
      </c>
      <c r="W51" s="42">
        <v>4.2211650000000001</v>
      </c>
      <c r="X51" s="42">
        <v>4.5310969999999999</v>
      </c>
      <c r="Y51" s="42">
        <v>4.9464699999999997</v>
      </c>
      <c r="Z51" s="42">
        <v>6.0950340000000001</v>
      </c>
      <c r="AA51" s="42">
        <v>7.0869070000000001</v>
      </c>
      <c r="AB51" s="42">
        <v>6.2165780000000002</v>
      </c>
      <c r="AC51" s="42">
        <v>6.3597210000000004</v>
      </c>
      <c r="AD51" s="42">
        <v>6.6019100000000002</v>
      </c>
      <c r="AE51" s="42">
        <v>8.7322730000000011</v>
      </c>
      <c r="AF51" s="42">
        <v>9.6679269999999988</v>
      </c>
      <c r="AG51" s="42">
        <v>10.408993999999998</v>
      </c>
      <c r="AH51" s="42">
        <v>11.778296000000003</v>
      </c>
      <c r="AI51" s="42">
        <f t="shared" si="1"/>
        <v>128.15183400000001</v>
      </c>
      <c r="AJ51" s="26"/>
      <c r="AK51" s="27"/>
      <c r="AL51" s="28"/>
      <c r="AM51" s="29"/>
      <c r="AN51" s="29"/>
    </row>
    <row r="52" spans="1:40" ht="12" customHeight="1" x14ac:dyDescent="0.25">
      <c r="A52" s="40"/>
      <c r="B52" s="41" t="s">
        <v>30</v>
      </c>
      <c r="C52" s="42">
        <v>5.606992</v>
      </c>
      <c r="D52" s="42">
        <v>5.258775</v>
      </c>
      <c r="E52" s="42">
        <v>4.2908429999999997</v>
      </c>
      <c r="F52" s="42">
        <v>4.0520040000000002</v>
      </c>
      <c r="G52" s="42">
        <v>3.1745979999999996</v>
      </c>
      <c r="H52" s="42">
        <v>2.9690270000000001</v>
      </c>
      <c r="I52" s="42">
        <v>3.1478780000000004</v>
      </c>
      <c r="J52" s="42">
        <v>3.6365959999999999</v>
      </c>
      <c r="K52" s="42">
        <v>2.1287630000000002</v>
      </c>
      <c r="L52" s="42">
        <v>1.2888230000000001</v>
      </c>
      <c r="M52" s="42">
        <v>1.337947</v>
      </c>
      <c r="N52" s="42">
        <v>1.166404</v>
      </c>
      <c r="O52" s="42">
        <v>1.2427459999999999</v>
      </c>
      <c r="P52" s="42">
        <v>0.88049899999999992</v>
      </c>
      <c r="Q52" s="42">
        <v>6.7169980000000011</v>
      </c>
      <c r="R52" s="42">
        <v>0.56540000000000001</v>
      </c>
      <c r="S52" s="42">
        <v>3.9859000000000006E-2</v>
      </c>
      <c r="T52" s="42">
        <v>3.4383000000000004E-2</v>
      </c>
      <c r="U52" s="42">
        <v>1.2030000000000001E-2</v>
      </c>
      <c r="V52" s="42">
        <v>3.0369999999999998E-3</v>
      </c>
      <c r="W52" s="42">
        <v>4.1079999999999997E-3</v>
      </c>
      <c r="X52" s="42">
        <v>1.8190000000000001E-3</v>
      </c>
      <c r="Y52" s="42">
        <v>7.4609999999999998E-3</v>
      </c>
      <c r="Z52" s="42">
        <v>6.1640000000000011E-3</v>
      </c>
      <c r="AA52" s="42">
        <v>1.0057E-2</v>
      </c>
      <c r="AB52" s="42">
        <v>4.4759999999999999E-3</v>
      </c>
      <c r="AC52" s="42">
        <v>3.7530000000000003E-3</v>
      </c>
      <c r="AD52" s="42">
        <v>4.5040000000000002E-3</v>
      </c>
      <c r="AE52" s="42">
        <v>3.137E-3</v>
      </c>
      <c r="AF52" s="42">
        <v>8.9929999999999993E-3</v>
      </c>
      <c r="AG52" s="42">
        <v>1.3930000000000001E-3</v>
      </c>
      <c r="AH52" s="42">
        <v>5.816E-3</v>
      </c>
      <c r="AI52" s="42">
        <f t="shared" si="1"/>
        <v>47.615282999999998</v>
      </c>
      <c r="AJ52" s="26"/>
      <c r="AK52" s="27"/>
      <c r="AL52" s="28"/>
      <c r="AM52" s="29"/>
      <c r="AN52" s="29"/>
    </row>
    <row r="53" spans="1:40" ht="12" customHeight="1" x14ac:dyDescent="0.25">
      <c r="A53" s="40"/>
      <c r="B53" s="41" t="s">
        <v>32</v>
      </c>
      <c r="C53" s="42">
        <v>0.401729</v>
      </c>
      <c r="D53" s="42">
        <v>0.81902200000000003</v>
      </c>
      <c r="E53" s="42">
        <v>0.76797399999999993</v>
      </c>
      <c r="F53" s="42">
        <v>0.57763500000000001</v>
      </c>
      <c r="G53" s="42">
        <v>8.123E-3</v>
      </c>
      <c r="H53" s="42">
        <v>1.6397999999999999E-2</v>
      </c>
      <c r="I53" s="42">
        <v>4.7819999999999998E-3</v>
      </c>
      <c r="J53" s="42">
        <v>5.1479999999999998E-3</v>
      </c>
      <c r="K53" s="42">
        <v>3.3400000000000001E-3</v>
      </c>
      <c r="L53" s="42">
        <v>0</v>
      </c>
      <c r="M53" s="42">
        <v>0</v>
      </c>
      <c r="N53" s="42">
        <v>0</v>
      </c>
      <c r="O53" s="42">
        <v>0</v>
      </c>
      <c r="P53" s="42">
        <v>0</v>
      </c>
      <c r="Q53" s="42">
        <v>0</v>
      </c>
      <c r="R53" s="42">
        <v>0</v>
      </c>
      <c r="S53" s="42">
        <v>0</v>
      </c>
      <c r="T53" s="42">
        <v>0</v>
      </c>
      <c r="U53" s="42">
        <v>0</v>
      </c>
      <c r="V53" s="42">
        <v>0</v>
      </c>
      <c r="W53" s="42">
        <v>0</v>
      </c>
      <c r="X53" s="42">
        <v>0</v>
      </c>
      <c r="Y53" s="42">
        <v>0</v>
      </c>
      <c r="Z53" s="42">
        <v>0</v>
      </c>
      <c r="AA53" s="42">
        <v>0</v>
      </c>
      <c r="AB53" s="42">
        <v>0</v>
      </c>
      <c r="AC53" s="42">
        <v>0</v>
      </c>
      <c r="AD53" s="42">
        <v>0</v>
      </c>
      <c r="AE53" s="42">
        <v>27.469644000000002</v>
      </c>
      <c r="AF53" s="42">
        <v>0.29975000000000002</v>
      </c>
      <c r="AG53" s="42">
        <v>0</v>
      </c>
      <c r="AH53" s="42">
        <v>2.6779999999999998E-3</v>
      </c>
      <c r="AI53" s="42">
        <f t="shared" si="1"/>
        <v>30.376223000000003</v>
      </c>
      <c r="AJ53" s="26"/>
      <c r="AK53" s="27"/>
      <c r="AL53" s="28"/>
      <c r="AM53" s="29"/>
      <c r="AN53" s="29"/>
    </row>
    <row r="54" spans="1:40" ht="12" customHeight="1" x14ac:dyDescent="0.25">
      <c r="A54" s="40"/>
      <c r="B54" s="41" t="s">
        <v>34</v>
      </c>
      <c r="C54" s="42">
        <v>0.38154499999999997</v>
      </c>
      <c r="D54" s="42">
        <v>0.66450199999999993</v>
      </c>
      <c r="E54" s="42">
        <v>0.42738900000000002</v>
      </c>
      <c r="F54" s="42">
        <v>0.27302499999999996</v>
      </c>
      <c r="G54" s="42">
        <v>7.1390999999999996E-2</v>
      </c>
      <c r="H54" s="42">
        <v>2.3334000000000001E-2</v>
      </c>
      <c r="I54" s="42">
        <v>0.29082799999999998</v>
      </c>
      <c r="J54" s="42">
        <v>0.248081</v>
      </c>
      <c r="K54" s="42">
        <v>0.26234199999999996</v>
      </c>
      <c r="L54" s="42">
        <v>0.49819600000000003</v>
      </c>
      <c r="M54" s="42">
        <v>0.51569799999999999</v>
      </c>
      <c r="N54" s="42">
        <v>1.438204</v>
      </c>
      <c r="O54" s="42">
        <v>1.1347339999999999</v>
      </c>
      <c r="P54" s="42">
        <v>0.637517</v>
      </c>
      <c r="Q54" s="42">
        <v>1.037871</v>
      </c>
      <c r="R54" s="42">
        <v>1.254159</v>
      </c>
      <c r="S54" s="42">
        <v>3.1411150000000001</v>
      </c>
      <c r="T54" s="42">
        <v>0.642536</v>
      </c>
      <c r="U54" s="42">
        <v>0.24469099999999999</v>
      </c>
      <c r="V54" s="42">
        <v>0.15667199999999998</v>
      </c>
      <c r="W54" s="42">
        <v>0.22387799999999999</v>
      </c>
      <c r="X54" s="42">
        <v>0.16820299999999999</v>
      </c>
      <c r="Y54" s="42">
        <v>0.27639899999999995</v>
      </c>
      <c r="Z54" s="42">
        <v>0.39618599999999998</v>
      </c>
      <c r="AA54" s="42">
        <v>0.40340599999999999</v>
      </c>
      <c r="AB54" s="42">
        <v>0.325407</v>
      </c>
      <c r="AC54" s="42">
        <v>0.37518499999999999</v>
      </c>
      <c r="AD54" s="42">
        <v>8.5537820000000018</v>
      </c>
      <c r="AE54" s="42">
        <v>8.6096180000000029</v>
      </c>
      <c r="AF54" s="42">
        <v>7.9927119999999992</v>
      </c>
      <c r="AG54" s="42">
        <v>7.2831170000000007</v>
      </c>
      <c r="AH54" s="42">
        <v>8.343999999999999E-3</v>
      </c>
      <c r="AI54" s="42">
        <f t="shared" si="1"/>
        <v>47.960067000000002</v>
      </c>
      <c r="AJ54" s="26"/>
      <c r="AK54" s="27"/>
      <c r="AL54" s="28"/>
      <c r="AM54" s="29"/>
      <c r="AN54" s="29"/>
    </row>
    <row r="55" spans="1:40" ht="12" customHeight="1" x14ac:dyDescent="0.25">
      <c r="A55" s="40"/>
      <c r="B55" s="41" t="s">
        <v>36</v>
      </c>
      <c r="C55" s="42">
        <v>7.2753589999999999</v>
      </c>
      <c r="D55" s="42">
        <v>6.5467589999999998</v>
      </c>
      <c r="E55" s="42">
        <v>4.6382680000000001</v>
      </c>
      <c r="F55" s="42">
        <v>4.6814830000000001</v>
      </c>
      <c r="G55" s="42">
        <v>6.9610060000000002</v>
      </c>
      <c r="H55" s="42">
        <v>2.488435</v>
      </c>
      <c r="I55" s="42">
        <v>15.045592000000001</v>
      </c>
      <c r="J55" s="42">
        <v>12.718089000000001</v>
      </c>
      <c r="K55" s="42">
        <v>7.5087039999999998</v>
      </c>
      <c r="L55" s="42">
        <v>1.7704749999999998</v>
      </c>
      <c r="M55" s="42">
        <v>2.8005529999999998</v>
      </c>
      <c r="N55" s="42">
        <v>2.3567799999999997</v>
      </c>
      <c r="O55" s="42">
        <v>1.423791</v>
      </c>
      <c r="P55" s="42">
        <v>1.1745030000000001</v>
      </c>
      <c r="Q55" s="42">
        <v>1.6694440000000002</v>
      </c>
      <c r="R55" s="42">
        <v>1.3719980000000001</v>
      </c>
      <c r="S55" s="42">
        <v>1.469411</v>
      </c>
      <c r="T55" s="42">
        <v>3.3427550000000004</v>
      </c>
      <c r="U55" s="42">
        <v>3.6900650000000002</v>
      </c>
      <c r="V55" s="42">
        <v>2.653902</v>
      </c>
      <c r="W55" s="42">
        <v>4.8688850000000006</v>
      </c>
      <c r="X55" s="42">
        <v>4.9749980000000011</v>
      </c>
      <c r="Y55" s="42">
        <v>7.2536269999999998</v>
      </c>
      <c r="Z55" s="42">
        <v>9.6910729999999994</v>
      </c>
      <c r="AA55" s="42">
        <v>11.771758</v>
      </c>
      <c r="AB55" s="42">
        <v>11.440616</v>
      </c>
      <c r="AC55" s="42">
        <v>12.826561999999999</v>
      </c>
      <c r="AD55" s="42">
        <v>4.8310190000000004</v>
      </c>
      <c r="AE55" s="42">
        <v>2.660679</v>
      </c>
      <c r="AF55" s="42">
        <v>1.8544890000000003</v>
      </c>
      <c r="AG55" s="42">
        <v>4.5468000000000001E-2</v>
      </c>
      <c r="AH55" s="42">
        <v>8.6107419999999983</v>
      </c>
      <c r="AI55" s="42">
        <f t="shared" si="1"/>
        <v>172.41728799999996</v>
      </c>
      <c r="AJ55" s="26"/>
      <c r="AK55" s="27"/>
      <c r="AL55" s="28"/>
      <c r="AM55" s="29"/>
      <c r="AN55" s="29"/>
    </row>
    <row r="56" spans="1:40" ht="12" customHeight="1" x14ac:dyDescent="0.25">
      <c r="A56" s="40"/>
      <c r="B56" s="41" t="s">
        <v>38</v>
      </c>
      <c r="C56" s="42">
        <v>0.16153799999999999</v>
      </c>
      <c r="D56" s="42">
        <v>0.210894</v>
      </c>
      <c r="E56" s="42">
        <v>0.51684099999999999</v>
      </c>
      <c r="F56" s="42">
        <v>0.45808599999999999</v>
      </c>
      <c r="G56" s="42">
        <v>0.35478700000000002</v>
      </c>
      <c r="H56" s="42">
        <v>0.40649299999999999</v>
      </c>
      <c r="I56" s="42">
        <v>0.10819799999999999</v>
      </c>
      <c r="J56" s="42">
        <v>7.3967999999999992E-2</v>
      </c>
      <c r="K56" s="42">
        <v>3.8461000000000002E-2</v>
      </c>
      <c r="L56" s="42">
        <v>0.18073299999999998</v>
      </c>
      <c r="M56" s="42">
        <v>7.2772000000000003E-2</v>
      </c>
      <c r="N56" s="42">
        <v>0.27283999999999997</v>
      </c>
      <c r="O56" s="42">
        <v>0.111135</v>
      </c>
      <c r="P56" s="42">
        <v>0.18594799999999997</v>
      </c>
      <c r="Q56" s="42">
        <v>0.53228399999999998</v>
      </c>
      <c r="R56" s="42">
        <v>0.122943</v>
      </c>
      <c r="S56" s="42">
        <v>1.9384999999999996E-2</v>
      </c>
      <c r="T56" s="42">
        <v>2.0715999999999998E-2</v>
      </c>
      <c r="U56" s="42">
        <v>8.6556000000000008E-2</v>
      </c>
      <c r="V56" s="42">
        <v>3.7331000000000003E-2</v>
      </c>
      <c r="W56" s="42">
        <v>1.8818000000000001E-2</v>
      </c>
      <c r="X56" s="42">
        <v>2.6870000000000002E-2</v>
      </c>
      <c r="Y56" s="42">
        <v>1.163E-3</v>
      </c>
      <c r="Z56" s="42">
        <v>7.1159999999999999E-3</v>
      </c>
      <c r="AA56" s="42">
        <v>5.8590000000000005E-3</v>
      </c>
      <c r="AB56" s="42">
        <v>3.3230000000000004E-3</v>
      </c>
      <c r="AC56" s="42">
        <v>2.7099999999999997E-3</v>
      </c>
      <c r="AD56" s="42">
        <v>2.4320000000000001E-3</v>
      </c>
      <c r="AE56" s="42">
        <v>6.4230000000000008E-3</v>
      </c>
      <c r="AF56" s="42">
        <v>6.79E-3</v>
      </c>
      <c r="AG56" s="42">
        <v>5.0500000000000002E-4</v>
      </c>
      <c r="AH56" s="42">
        <v>3.1989999999999996E-3</v>
      </c>
      <c r="AI56" s="42">
        <f t="shared" si="1"/>
        <v>4.0571169999999999</v>
      </c>
      <c r="AJ56" s="26"/>
      <c r="AK56" s="27"/>
      <c r="AL56" s="28"/>
      <c r="AM56" s="29"/>
      <c r="AN56" s="29"/>
    </row>
    <row r="57" spans="1:40" ht="12" customHeight="1" x14ac:dyDescent="0.25">
      <c r="A57" s="40"/>
      <c r="B57" s="41" t="s">
        <v>40</v>
      </c>
      <c r="C57" s="42">
        <v>2.12E-4</v>
      </c>
      <c r="D57" s="42">
        <v>0</v>
      </c>
      <c r="E57" s="42">
        <v>0</v>
      </c>
      <c r="F57" s="42">
        <v>4.4531000000000001E-2</v>
      </c>
      <c r="G57" s="42">
        <v>7.5066999999999995E-2</v>
      </c>
      <c r="H57" s="42">
        <v>5.3876E-2</v>
      </c>
      <c r="I57" s="42">
        <v>0.13722399999999998</v>
      </c>
      <c r="J57" s="42">
        <v>0.15249800000000002</v>
      </c>
      <c r="K57" s="42">
        <v>7.6659000000000005E-2</v>
      </c>
      <c r="L57" s="42">
        <v>0.30726500000000001</v>
      </c>
      <c r="M57" s="42">
        <v>0.19825000000000001</v>
      </c>
      <c r="N57" s="42">
        <v>5.0531E-2</v>
      </c>
      <c r="O57" s="42">
        <v>1.4504E-2</v>
      </c>
      <c r="P57" s="42">
        <v>3.8219999999999999E-3</v>
      </c>
      <c r="Q57" s="42">
        <v>6.2979999999999998E-3</v>
      </c>
      <c r="R57" s="42">
        <v>5.3350000000000003E-3</v>
      </c>
      <c r="S57" s="42">
        <v>2.5551000000000001E-2</v>
      </c>
      <c r="T57" s="42">
        <v>7.2819999999999996E-2</v>
      </c>
      <c r="U57" s="42">
        <v>3.6679000000000003E-2</v>
      </c>
      <c r="V57" s="42">
        <v>1.7288999999999999E-2</v>
      </c>
      <c r="W57" s="42">
        <v>1.4319999999999999E-2</v>
      </c>
      <c r="X57" s="42">
        <v>1.8506000000000002E-2</v>
      </c>
      <c r="Y57" s="42">
        <v>0.141266</v>
      </c>
      <c r="Z57" s="42">
        <v>0.100105</v>
      </c>
      <c r="AA57" s="42">
        <v>1.7208999999999999E-2</v>
      </c>
      <c r="AB57" s="42">
        <v>7.8270999999999993E-2</v>
      </c>
      <c r="AC57" s="42">
        <v>0.101882</v>
      </c>
      <c r="AD57" s="42">
        <v>0.23888399999999999</v>
      </c>
      <c r="AE57" s="42">
        <v>0.17666100000000001</v>
      </c>
      <c r="AF57" s="42">
        <v>0.161663</v>
      </c>
      <c r="AG57" s="42">
        <v>0.25270200000000004</v>
      </c>
      <c r="AH57" s="42">
        <v>0.439751</v>
      </c>
      <c r="AI57" s="42">
        <f t="shared" si="1"/>
        <v>3.0196310000000004</v>
      </c>
      <c r="AJ57" s="26"/>
      <c r="AK57" s="27"/>
      <c r="AL57" s="28"/>
      <c r="AM57" s="29"/>
      <c r="AN57" s="29"/>
    </row>
    <row r="58" spans="1:40" ht="12" customHeight="1" x14ac:dyDescent="0.25">
      <c r="A58" s="40"/>
      <c r="B58" s="41" t="s">
        <v>42</v>
      </c>
      <c r="C58" s="42">
        <v>0.3168359999999999</v>
      </c>
      <c r="D58" s="42">
        <v>0.48019200000000006</v>
      </c>
      <c r="E58" s="42">
        <v>0.35560400000000009</v>
      </c>
      <c r="F58" s="42">
        <v>0.37341699999999989</v>
      </c>
      <c r="G58" s="42">
        <v>9.4521000000000008E-2</v>
      </c>
      <c r="H58" s="42">
        <v>3.6693999999999997E-2</v>
      </c>
      <c r="I58" s="42">
        <v>6.3879000000000005E-2</v>
      </c>
      <c r="J58" s="42">
        <v>5.7372000000000006E-2</v>
      </c>
      <c r="K58" s="42">
        <v>7.7845999999999999E-2</v>
      </c>
      <c r="L58" s="42">
        <v>0.12735199999999999</v>
      </c>
      <c r="M58" s="42">
        <v>0.20521299999999998</v>
      </c>
      <c r="N58" s="42">
        <v>0.18139900000000003</v>
      </c>
      <c r="O58" s="42">
        <v>0.192026</v>
      </c>
      <c r="P58" s="42">
        <v>0.18562700000000001</v>
      </c>
      <c r="Q58" s="42">
        <v>0.343194</v>
      </c>
      <c r="R58" s="42">
        <v>0.60319499999999993</v>
      </c>
      <c r="S58" s="42">
        <v>0.618587</v>
      </c>
      <c r="T58" s="42">
        <v>0.94531100000000001</v>
      </c>
      <c r="U58" s="42">
        <v>1.1802869999999999</v>
      </c>
      <c r="V58" s="42">
        <v>1.0879600000000005</v>
      </c>
      <c r="W58" s="42">
        <v>1.9239200000000001</v>
      </c>
      <c r="X58" s="42">
        <v>2.4508859999999997</v>
      </c>
      <c r="Y58" s="42">
        <v>3.1778339999999998</v>
      </c>
      <c r="Z58" s="42">
        <v>3.0365950000000002</v>
      </c>
      <c r="AA58" s="42">
        <v>3.4951639999999999</v>
      </c>
      <c r="AB58" s="42">
        <v>3.9420479999999998</v>
      </c>
      <c r="AC58" s="42">
        <v>5.0633569999999999</v>
      </c>
      <c r="AD58" s="42">
        <v>5.2859090000000002</v>
      </c>
      <c r="AE58" s="42">
        <v>4.8486620000000018</v>
      </c>
      <c r="AF58" s="42">
        <v>5.2502580000000005</v>
      </c>
      <c r="AG58" s="42">
        <v>4.4372559999999996</v>
      </c>
      <c r="AH58" s="42">
        <v>5.8931500000000003</v>
      </c>
      <c r="AI58" s="42">
        <f t="shared" si="1"/>
        <v>56.331551000000005</v>
      </c>
      <c r="AJ58" s="26"/>
      <c r="AK58" s="27"/>
      <c r="AL58" s="28"/>
      <c r="AM58" s="29"/>
      <c r="AN58" s="29"/>
    </row>
    <row r="59" spans="1:40" ht="12" customHeight="1" x14ac:dyDescent="0.25">
      <c r="A59" s="40"/>
      <c r="B59" s="41" t="s">
        <v>44</v>
      </c>
      <c r="C59" s="42">
        <v>2.4274519999999997</v>
      </c>
      <c r="D59" s="42">
        <v>2.5714920000000006</v>
      </c>
      <c r="E59" s="42">
        <v>2.7536720000000008</v>
      </c>
      <c r="F59" s="42">
        <v>3.1293239999999996</v>
      </c>
      <c r="G59" s="42">
        <v>0.77313599999999993</v>
      </c>
      <c r="H59" s="42">
        <v>0.31407299999999999</v>
      </c>
      <c r="I59" s="42">
        <v>0.22869500000000001</v>
      </c>
      <c r="J59" s="42">
        <v>0.32863600000000004</v>
      </c>
      <c r="K59" s="42">
        <v>0.21485500000000005</v>
      </c>
      <c r="L59" s="42">
        <v>8.7189000000000003E-2</v>
      </c>
      <c r="M59" s="42">
        <v>0.48098799999999992</v>
      </c>
      <c r="N59" s="42">
        <v>0.70584200000000008</v>
      </c>
      <c r="O59" s="42">
        <v>0.19168900000000005</v>
      </c>
      <c r="P59" s="42">
        <v>3.7044000000000001E-2</v>
      </c>
      <c r="Q59" s="42">
        <v>0.15526899999999999</v>
      </c>
      <c r="R59" s="42">
        <v>3.7725000000000009E-2</v>
      </c>
      <c r="S59" s="42">
        <v>0.14757699999999999</v>
      </c>
      <c r="T59" s="42">
        <v>4.4151999999999997E-2</v>
      </c>
      <c r="U59" s="42">
        <v>8.4459999999999993E-2</v>
      </c>
      <c r="V59" s="42">
        <v>8.8977999999999988E-2</v>
      </c>
      <c r="W59" s="42">
        <v>0.20160199999999995</v>
      </c>
      <c r="X59" s="42">
        <v>0.32295899999999994</v>
      </c>
      <c r="Y59" s="42">
        <v>0.35807900000000004</v>
      </c>
      <c r="Z59" s="42">
        <v>0.23716400000000001</v>
      </c>
      <c r="AA59" s="42">
        <v>0.30078299999999997</v>
      </c>
      <c r="AB59" s="42">
        <v>0.46645599999999998</v>
      </c>
      <c r="AC59" s="42">
        <v>0.335702</v>
      </c>
      <c r="AD59" s="42">
        <v>0.14777400000000002</v>
      </c>
      <c r="AE59" s="42">
        <v>0.15230200000000002</v>
      </c>
      <c r="AF59" s="42">
        <v>0.124044</v>
      </c>
      <c r="AG59" s="42">
        <v>6.7329999999999994E-3</v>
      </c>
      <c r="AH59" s="42">
        <v>7.4500000000000018E-3</v>
      </c>
      <c r="AI59" s="42">
        <f t="shared" si="1"/>
        <v>17.463296</v>
      </c>
      <c r="AJ59" s="26"/>
      <c r="AK59" s="27"/>
      <c r="AL59" s="28"/>
      <c r="AM59" s="29"/>
      <c r="AN59" s="29"/>
    </row>
    <row r="60" spans="1:40" ht="12" customHeight="1" x14ac:dyDescent="0.25">
      <c r="A60" s="40"/>
      <c r="B60" s="41" t="s">
        <v>46</v>
      </c>
      <c r="C60" s="42">
        <v>15.224444000000002</v>
      </c>
      <c r="D60" s="42">
        <v>15.688078000000004</v>
      </c>
      <c r="E60" s="42">
        <v>11.022388999999999</v>
      </c>
      <c r="F60" s="42">
        <v>7.3304810000000007</v>
      </c>
      <c r="G60" s="42">
        <v>3.5373879999999995</v>
      </c>
      <c r="H60" s="42">
        <v>2.251255</v>
      </c>
      <c r="I60" s="42">
        <v>1.9795579999999995</v>
      </c>
      <c r="J60" s="42">
        <v>2.63063</v>
      </c>
      <c r="K60" s="42">
        <v>1.004894</v>
      </c>
      <c r="L60" s="42">
        <v>0.168853</v>
      </c>
      <c r="M60" s="42">
        <v>0.50059399999999998</v>
      </c>
      <c r="N60" s="42">
        <v>0.52988299999999999</v>
      </c>
      <c r="O60" s="42">
        <v>0.65718799999999988</v>
      </c>
      <c r="P60" s="42">
        <v>0.78698299999999999</v>
      </c>
      <c r="Q60" s="42">
        <v>0.917018</v>
      </c>
      <c r="R60" s="42">
        <v>1.0738289999999999</v>
      </c>
      <c r="S60" s="42">
        <v>0.904227</v>
      </c>
      <c r="T60" s="42">
        <v>0.66090099999999996</v>
      </c>
      <c r="U60" s="42">
        <v>0.52568300000000001</v>
      </c>
      <c r="V60" s="42">
        <v>0.52676400000000001</v>
      </c>
      <c r="W60" s="42">
        <v>0.71978699999999995</v>
      </c>
      <c r="X60" s="42">
        <v>0.60208200000000001</v>
      </c>
      <c r="Y60" s="42">
        <v>0.66673099999999996</v>
      </c>
      <c r="Z60" s="42">
        <v>0.63786699999999996</v>
      </c>
      <c r="AA60" s="42">
        <v>0.68401899999999993</v>
      </c>
      <c r="AB60" s="42">
        <v>0.65080099999999996</v>
      </c>
      <c r="AC60" s="42">
        <v>0.53951900000000008</v>
      </c>
      <c r="AD60" s="42">
        <v>0.26379199999999997</v>
      </c>
      <c r="AE60" s="42">
        <v>0.29157300000000008</v>
      </c>
      <c r="AF60" s="42">
        <v>0.24538499999999999</v>
      </c>
      <c r="AG60" s="42">
        <v>0.55592700000000006</v>
      </c>
      <c r="AH60" s="42">
        <v>0.44727</v>
      </c>
      <c r="AI60" s="42">
        <f t="shared" si="1"/>
        <v>74.225792999999996</v>
      </c>
      <c r="AJ60" s="26"/>
      <c r="AK60" s="27"/>
      <c r="AL60" s="28"/>
      <c r="AM60" s="29"/>
      <c r="AN60" s="29"/>
    </row>
    <row r="61" spans="1:40" ht="12" customHeight="1" x14ac:dyDescent="0.25">
      <c r="A61" s="40"/>
      <c r="B61" s="41" t="s">
        <v>48</v>
      </c>
      <c r="C61" s="42">
        <v>1.176739</v>
      </c>
      <c r="D61" s="42">
        <v>2.0707780000000002</v>
      </c>
      <c r="E61" s="42">
        <v>2.2197469999999999</v>
      </c>
      <c r="F61" s="42">
        <v>2.7474420000000008</v>
      </c>
      <c r="G61" s="42">
        <v>0.83593099999999998</v>
      </c>
      <c r="H61" s="42">
        <v>0.16207299999999999</v>
      </c>
      <c r="I61" s="42">
        <v>0.19197600000000001</v>
      </c>
      <c r="J61" s="42">
        <v>9.5898999999999998E-2</v>
      </c>
      <c r="K61" s="42">
        <v>5.9517000000000007E-2</v>
      </c>
      <c r="L61" s="42">
        <v>0.29860899999999996</v>
      </c>
      <c r="M61" s="42">
        <v>5.5246000000000003E-2</v>
      </c>
      <c r="N61" s="42">
        <v>4.6415999999999999E-2</v>
      </c>
      <c r="O61" s="42">
        <v>6.1770999999999993E-2</v>
      </c>
      <c r="P61" s="42">
        <v>6.6485000000000002E-2</v>
      </c>
      <c r="Q61" s="42">
        <v>0.21160000000000001</v>
      </c>
      <c r="R61" s="42">
        <v>0.19531000000000004</v>
      </c>
      <c r="S61" s="42">
        <v>0.13720100000000002</v>
      </c>
      <c r="T61" s="42">
        <v>0.14635900000000002</v>
      </c>
      <c r="U61" s="42">
        <v>6.0165000000000003E-2</v>
      </c>
      <c r="V61" s="42">
        <v>0.28194200000000003</v>
      </c>
      <c r="W61" s="42">
        <v>0.27959600000000001</v>
      </c>
      <c r="X61" s="42">
        <v>0.153721</v>
      </c>
      <c r="Y61" s="42">
        <v>9.3082999999999985E-2</v>
      </c>
      <c r="Z61" s="42">
        <v>0.55691199999999985</v>
      </c>
      <c r="AA61" s="42">
        <v>0.28608299999999992</v>
      </c>
      <c r="AB61" s="42">
        <v>0.17379700000000003</v>
      </c>
      <c r="AC61" s="42">
        <v>0.19409600000000002</v>
      </c>
      <c r="AD61" s="42">
        <v>0.15435499999999999</v>
      </c>
      <c r="AE61" s="42">
        <v>0.12373200000000002</v>
      </c>
      <c r="AF61" s="42">
        <v>0.311803</v>
      </c>
      <c r="AG61" s="42">
        <v>9.0776000000000009E-2</v>
      </c>
      <c r="AH61" s="42">
        <v>0.10467799999999998</v>
      </c>
      <c r="AI61" s="42">
        <f t="shared" si="1"/>
        <v>13.643838000000004</v>
      </c>
      <c r="AJ61" s="26"/>
      <c r="AK61" s="27"/>
      <c r="AL61" s="28"/>
      <c r="AM61" s="29"/>
      <c r="AN61" s="29"/>
    </row>
    <row r="62" spans="1:40" ht="12" customHeight="1" x14ac:dyDescent="0.25">
      <c r="A62" s="40"/>
      <c r="B62" s="41" t="s">
        <v>50</v>
      </c>
      <c r="C62" s="42">
        <v>5.3837000000000003E-2</v>
      </c>
      <c r="D62" s="42">
        <v>2.9142999999999999E-2</v>
      </c>
      <c r="E62" s="42">
        <v>5.9310000000000005E-3</v>
      </c>
      <c r="F62" s="42">
        <v>1.2E-2</v>
      </c>
      <c r="G62" s="42">
        <v>1.2933E-2</v>
      </c>
      <c r="H62" s="42">
        <v>1.2942E-2</v>
      </c>
      <c r="I62" s="42">
        <v>1.0383999999999999E-2</v>
      </c>
      <c r="J62" s="42">
        <v>1.0241000000000002E-2</v>
      </c>
      <c r="K62" s="42">
        <v>1.4918000000000001E-2</v>
      </c>
      <c r="L62" s="42">
        <v>1.0837999999999999E-2</v>
      </c>
      <c r="M62" s="42">
        <v>4.6100000000000004E-3</v>
      </c>
      <c r="N62" s="42">
        <v>1.5845000000000001E-2</v>
      </c>
      <c r="O62" s="42">
        <v>1.6624E-2</v>
      </c>
      <c r="P62" s="42">
        <v>1.7742000000000001E-2</v>
      </c>
      <c r="Q62" s="42">
        <v>1.3705999999999999E-2</v>
      </c>
      <c r="R62" s="42">
        <v>1.2305E-2</v>
      </c>
      <c r="S62" s="42">
        <v>2.2804999999999999E-2</v>
      </c>
      <c r="T62" s="42">
        <v>2.1603000000000001E-2</v>
      </c>
      <c r="U62" s="42">
        <v>1.5851999999999998E-2</v>
      </c>
      <c r="V62" s="42">
        <v>1.119E-2</v>
      </c>
      <c r="W62" s="42">
        <v>2.9704999999999999E-2</v>
      </c>
      <c r="X62" s="42">
        <v>5.9509999999999993E-2</v>
      </c>
      <c r="Y62" s="42">
        <v>0.114874</v>
      </c>
      <c r="Z62" s="42">
        <v>0.24347100000000002</v>
      </c>
      <c r="AA62" s="42">
        <v>0.28176000000000001</v>
      </c>
      <c r="AB62" s="42">
        <v>0.137708</v>
      </c>
      <c r="AC62" s="42">
        <v>0.15815000000000001</v>
      </c>
      <c r="AD62" s="42">
        <v>0.19434699999999999</v>
      </c>
      <c r="AE62" s="42">
        <v>0.205399</v>
      </c>
      <c r="AF62" s="42">
        <v>0.13012599999999999</v>
      </c>
      <c r="AG62" s="42">
        <v>0.13392799999999999</v>
      </c>
      <c r="AH62" s="42">
        <v>0.10335600000000002</v>
      </c>
      <c r="AI62" s="42">
        <f t="shared" si="1"/>
        <v>2.1177829999999997</v>
      </c>
      <c r="AJ62" s="26"/>
      <c r="AK62" s="27"/>
      <c r="AL62" s="28"/>
      <c r="AM62" s="29"/>
      <c r="AN62" s="29"/>
    </row>
    <row r="63" spans="1:40" ht="12" customHeight="1" x14ac:dyDescent="0.25">
      <c r="A63" s="40"/>
      <c r="B63" s="41" t="s">
        <v>52</v>
      </c>
      <c r="C63" s="42">
        <v>12.305145999999999</v>
      </c>
      <c r="D63" s="42">
        <v>14.176710000000002</v>
      </c>
      <c r="E63" s="42">
        <v>11.348006999999999</v>
      </c>
      <c r="F63" s="42">
        <v>10.301679</v>
      </c>
      <c r="G63" s="42">
        <v>15.155332</v>
      </c>
      <c r="H63" s="42">
        <v>7.5901600000000009</v>
      </c>
      <c r="I63" s="42">
        <v>8.1612039999999997</v>
      </c>
      <c r="J63" s="42">
        <v>5.0576569999999998</v>
      </c>
      <c r="K63" s="42">
        <v>4.0366669999999996</v>
      </c>
      <c r="L63" s="42">
        <v>3.1231040000000001</v>
      </c>
      <c r="M63" s="42">
        <v>3.6809920000000003</v>
      </c>
      <c r="N63" s="42">
        <v>3.150623</v>
      </c>
      <c r="O63" s="42">
        <v>2.7797289999999997</v>
      </c>
      <c r="P63" s="42">
        <v>2.4870699999999997</v>
      </c>
      <c r="Q63" s="42">
        <v>5.104063</v>
      </c>
      <c r="R63" s="42">
        <v>3.7233070000000001</v>
      </c>
      <c r="S63" s="42">
        <v>5.1005800000000008</v>
      </c>
      <c r="T63" s="42">
        <v>5.4787120000000007</v>
      </c>
      <c r="U63" s="42">
        <v>4.8390560000000002</v>
      </c>
      <c r="V63" s="42">
        <v>3.7148210000000006</v>
      </c>
      <c r="W63" s="42">
        <v>5.3718219999999999</v>
      </c>
      <c r="X63" s="42">
        <v>6.9031649999999987</v>
      </c>
      <c r="Y63" s="42">
        <v>5.1602129999999997</v>
      </c>
      <c r="Z63" s="42">
        <v>6.3138920000000001</v>
      </c>
      <c r="AA63" s="42">
        <v>6.2105200000000007</v>
      </c>
      <c r="AB63" s="42">
        <v>6.4600869999999997</v>
      </c>
      <c r="AC63" s="42">
        <v>7.1615309999999983</v>
      </c>
      <c r="AD63" s="42">
        <v>5.9401710000000003</v>
      </c>
      <c r="AE63" s="42">
        <v>6.7743620000000009</v>
      </c>
      <c r="AF63" s="42">
        <v>6.3297319999999999</v>
      </c>
      <c r="AG63" s="42">
        <v>4.5069230000000005</v>
      </c>
      <c r="AH63" s="42">
        <v>4.9152329999999997</v>
      </c>
      <c r="AI63" s="42">
        <f t="shared" si="1"/>
        <v>203.36227000000002</v>
      </c>
      <c r="AJ63" s="26"/>
      <c r="AK63" s="27"/>
      <c r="AL63" s="28"/>
      <c r="AM63" s="29"/>
      <c r="AN63" s="29"/>
    </row>
    <row r="64" spans="1:40" ht="12" customHeight="1" x14ac:dyDescent="0.25">
      <c r="A64" s="40"/>
      <c r="B64" s="41" t="s">
        <v>427</v>
      </c>
      <c r="C64" s="42">
        <v>269.84406999999993</v>
      </c>
      <c r="D64" s="42">
        <v>281.72002200000003</v>
      </c>
      <c r="E64" s="42">
        <v>247.454251</v>
      </c>
      <c r="F64" s="42">
        <v>225.90474799999996</v>
      </c>
      <c r="G64" s="42">
        <v>125.21177700000001</v>
      </c>
      <c r="H64" s="42">
        <v>65.700601999999989</v>
      </c>
      <c r="I64" s="42">
        <v>93.183295000000015</v>
      </c>
      <c r="J64" s="42">
        <v>77.255437000000015</v>
      </c>
      <c r="K64" s="42">
        <v>63.515296000000006</v>
      </c>
      <c r="L64" s="42">
        <v>49.066181999999998</v>
      </c>
      <c r="M64" s="42">
        <v>55.753338999999997</v>
      </c>
      <c r="N64" s="42">
        <v>62.883453999999986</v>
      </c>
      <c r="O64" s="42">
        <v>51.875289999999978</v>
      </c>
      <c r="P64" s="42">
        <v>55.633707000000022</v>
      </c>
      <c r="Q64" s="42">
        <v>112.78000999999999</v>
      </c>
      <c r="R64" s="42">
        <v>72.953918000000016</v>
      </c>
      <c r="S64" s="42">
        <v>60.049744999999987</v>
      </c>
      <c r="T64" s="42">
        <v>52.240098999999994</v>
      </c>
      <c r="U64" s="42">
        <v>44.044581000000001</v>
      </c>
      <c r="V64" s="42">
        <v>37.248110999999994</v>
      </c>
      <c r="W64" s="42">
        <v>50.196749000000004</v>
      </c>
      <c r="X64" s="42">
        <v>59.848098000000007</v>
      </c>
      <c r="Y64" s="42">
        <v>65.007032000000009</v>
      </c>
      <c r="Z64" s="42">
        <v>78.305029999999988</v>
      </c>
      <c r="AA64" s="42">
        <v>82.079805000000007</v>
      </c>
      <c r="AB64" s="42">
        <v>81.838480999999987</v>
      </c>
      <c r="AC64" s="42">
        <v>83.277979999999999</v>
      </c>
      <c r="AD64" s="42">
        <v>74.266338999999988</v>
      </c>
      <c r="AE64" s="42">
        <v>94.183510000000012</v>
      </c>
      <c r="AF64" s="42">
        <v>60.66689499999999</v>
      </c>
      <c r="AG64" s="42">
        <v>41.694489999999988</v>
      </c>
      <c r="AH64" s="42">
        <v>49.029969000000001</v>
      </c>
      <c r="AI64" s="42">
        <f t="shared" si="1"/>
        <v>2924.7123119999987</v>
      </c>
      <c r="AJ64" s="26"/>
      <c r="AK64" s="27"/>
      <c r="AL64" s="28"/>
      <c r="AM64" s="29"/>
      <c r="AN64" s="29"/>
    </row>
    <row r="65" spans="1:40" ht="12" customHeight="1" x14ac:dyDescent="0.25">
      <c r="A65" s="40"/>
      <c r="B65" s="41"/>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26"/>
      <c r="AK65" s="27"/>
      <c r="AL65" s="28"/>
      <c r="AM65" s="29"/>
      <c r="AN65" s="29"/>
    </row>
    <row r="66" spans="1:40" ht="12" customHeight="1" x14ac:dyDescent="0.25">
      <c r="A66" s="98" t="s">
        <v>429</v>
      </c>
      <c r="B66" s="99"/>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26"/>
      <c r="AK66" s="27"/>
      <c r="AL66" s="28"/>
      <c r="AM66" s="29"/>
      <c r="AN66" s="29"/>
    </row>
    <row r="67" spans="1:40" ht="12" customHeight="1" x14ac:dyDescent="0.25">
      <c r="A67" s="40"/>
      <c r="B67" s="41"/>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26"/>
      <c r="AK67" s="27"/>
      <c r="AL67" s="28"/>
      <c r="AM67" s="29"/>
      <c r="AN67" s="29"/>
    </row>
    <row r="68" spans="1:40" ht="12" customHeight="1" x14ac:dyDescent="0.25">
      <c r="A68" s="40"/>
      <c r="B68" s="41" t="s">
        <v>4</v>
      </c>
      <c r="C68" s="43">
        <f>C39/C10*100</f>
        <v>3.3255542380460739</v>
      </c>
      <c r="D68" s="43">
        <f t="shared" ref="D68:AI77" si="2">D39/D10*100</f>
        <v>3.2203270876722168</v>
      </c>
      <c r="E68" s="43">
        <f t="shared" si="2"/>
        <v>2.9796983461758795</v>
      </c>
      <c r="F68" s="43">
        <f t="shared" si="2"/>
        <v>2.3742988889054626</v>
      </c>
      <c r="G68" s="43">
        <f t="shared" si="2"/>
        <v>1.4782808183250227</v>
      </c>
      <c r="H68" s="43">
        <f t="shared" si="2"/>
        <v>1.2788250474218052</v>
      </c>
      <c r="I68" s="43">
        <f t="shared" si="2"/>
        <v>0.30774058940189791</v>
      </c>
      <c r="J68" s="43">
        <f t="shared" si="2"/>
        <v>0.17360807825032035</v>
      </c>
      <c r="K68" s="43">
        <f t="shared" si="2"/>
        <v>8.1384107243706982E-2</v>
      </c>
      <c r="L68" s="43">
        <f t="shared" si="2"/>
        <v>3.0839852938732957E-2</v>
      </c>
      <c r="M68" s="43">
        <f t="shared" si="2"/>
        <v>4.3273430909687882E-2</v>
      </c>
      <c r="N68" s="43">
        <f t="shared" si="2"/>
        <v>2.1064996317365487E-2</v>
      </c>
      <c r="O68" s="43">
        <f t="shared" si="2"/>
        <v>4.9752655432263204E-2</v>
      </c>
      <c r="P68" s="43">
        <f t="shared" si="2"/>
        <v>1.3900817474374454E-2</v>
      </c>
      <c r="Q68" s="43">
        <f t="shared" si="2"/>
        <v>1.1179140860670437E-2</v>
      </c>
      <c r="R68" s="43">
        <f t="shared" si="2"/>
        <v>2.1430195539859392E-2</v>
      </c>
      <c r="S68" s="43">
        <f t="shared" si="2"/>
        <v>0.21143941838488761</v>
      </c>
      <c r="T68" s="43">
        <f t="shared" si="2"/>
        <v>3.8203729283015474E-3</v>
      </c>
      <c r="U68" s="43">
        <f t="shared" si="2"/>
        <v>2.7195397292433102E-2</v>
      </c>
      <c r="V68" s="43">
        <f t="shared" si="2"/>
        <v>5.7178123209166321E-2</v>
      </c>
      <c r="W68" s="43">
        <f t="shared" si="2"/>
        <v>6.0422703609534952E-2</v>
      </c>
      <c r="X68" s="43">
        <f t="shared" si="2"/>
        <v>5.6239819394588809E-2</v>
      </c>
      <c r="Y68" s="43">
        <f t="shared" si="2"/>
        <v>5.5345235567884773E-2</v>
      </c>
      <c r="Z68" s="43">
        <f t="shared" si="2"/>
        <v>4.1089549421800931E-2</v>
      </c>
      <c r="AA68" s="43">
        <f t="shared" si="2"/>
        <v>5.3298423025589979E-2</v>
      </c>
      <c r="AB68" s="43">
        <f t="shared" si="2"/>
        <v>6.2725386712682851E-2</v>
      </c>
      <c r="AC68" s="43">
        <f t="shared" si="2"/>
        <v>3.6222934817118899E-2</v>
      </c>
      <c r="AD68" s="43">
        <f t="shared" si="2"/>
        <v>2.7704164269360718E-2</v>
      </c>
      <c r="AE68" s="43">
        <f t="shared" si="2"/>
        <v>2.8756490551705351E-2</v>
      </c>
      <c r="AF68" s="43">
        <f t="shared" ref="AF68:AH93" si="3">AF39/AF10*100</f>
        <v>2.3675923777368511E-2</v>
      </c>
      <c r="AG68" s="43">
        <f t="shared" si="3"/>
        <v>2.3159542193570359E-2</v>
      </c>
      <c r="AH68" s="43">
        <f t="shared" si="3"/>
        <v>2.6547926008709765E-2</v>
      </c>
      <c r="AI68" s="43">
        <f t="shared" si="2"/>
        <v>8.3641399386404455E-2</v>
      </c>
      <c r="AJ68" s="26"/>
      <c r="AK68" s="27"/>
      <c r="AL68" s="28"/>
      <c r="AM68" s="29"/>
      <c r="AN68" s="29"/>
    </row>
    <row r="69" spans="1:40" ht="12" customHeight="1" x14ac:dyDescent="0.25">
      <c r="A69" s="40"/>
      <c r="B69" s="41" t="s">
        <v>6</v>
      </c>
      <c r="C69" s="43">
        <f t="shared" ref="C69:R84" si="4">C40/C11*100</f>
        <v>4.2527543173678435</v>
      </c>
      <c r="D69" s="43">
        <f t="shared" si="4"/>
        <v>4.0781740777585709</v>
      </c>
      <c r="E69" s="43">
        <f t="shared" si="4"/>
        <v>3.7502874427282054</v>
      </c>
      <c r="F69" s="43">
        <f t="shared" si="4"/>
        <v>3.3481726703705252</v>
      </c>
      <c r="G69" s="43">
        <f t="shared" si="4"/>
        <v>1.4136157166112642</v>
      </c>
      <c r="H69" s="43">
        <f t="shared" si="4"/>
        <v>0.36427592568701189</v>
      </c>
      <c r="I69" s="43">
        <f t="shared" si="4"/>
        <v>0.26394531191025383</v>
      </c>
      <c r="J69" s="43">
        <f t="shared" si="4"/>
        <v>0.3018651889893022</v>
      </c>
      <c r="K69" s="43">
        <f t="shared" si="4"/>
        <v>0.2550781694731728</v>
      </c>
      <c r="L69" s="43">
        <f t="shared" si="4"/>
        <v>0.1487487256989759</v>
      </c>
      <c r="M69" s="43">
        <f t="shared" si="4"/>
        <v>9.5508171869413419E-2</v>
      </c>
      <c r="N69" s="43">
        <f t="shared" si="4"/>
        <v>0.11165108820145801</v>
      </c>
      <c r="O69" s="43">
        <f t="shared" si="4"/>
        <v>9.785383641370711E-2</v>
      </c>
      <c r="P69" s="43">
        <f t="shared" si="4"/>
        <v>0.10640016078996589</v>
      </c>
      <c r="Q69" s="43">
        <f t="shared" si="4"/>
        <v>0.17628596169691321</v>
      </c>
      <c r="R69" s="43">
        <f t="shared" si="4"/>
        <v>0.11230968762888341</v>
      </c>
      <c r="S69" s="43">
        <f t="shared" si="2"/>
        <v>0.11079016719181736</v>
      </c>
      <c r="T69" s="43">
        <f t="shared" si="2"/>
        <v>8.9027603645270056E-2</v>
      </c>
      <c r="U69" s="43">
        <f t="shared" si="2"/>
        <v>6.8738494265818614E-2</v>
      </c>
      <c r="V69" s="43">
        <f t="shared" si="2"/>
        <v>5.3672142970957869E-2</v>
      </c>
      <c r="W69" s="43">
        <f t="shared" si="2"/>
        <v>6.1288611805568785E-2</v>
      </c>
      <c r="X69" s="43">
        <f t="shared" si="2"/>
        <v>8.7672344966627375E-2</v>
      </c>
      <c r="Y69" s="43">
        <f t="shared" si="2"/>
        <v>0.11808238931557148</v>
      </c>
      <c r="Z69" s="43">
        <f t="shared" si="2"/>
        <v>0.149305580766082</v>
      </c>
      <c r="AA69" s="43">
        <f t="shared" si="2"/>
        <v>0.15816755976561636</v>
      </c>
      <c r="AB69" s="43">
        <f t="shared" si="2"/>
        <v>0.12188476756164698</v>
      </c>
      <c r="AC69" s="43">
        <f t="shared" si="2"/>
        <v>0.11712941555089007</v>
      </c>
      <c r="AD69" s="43">
        <f t="shared" si="2"/>
        <v>0.1068565226864967</v>
      </c>
      <c r="AE69" s="43">
        <f t="shared" si="2"/>
        <v>8.9430476296422867E-2</v>
      </c>
      <c r="AF69" s="43">
        <f t="shared" si="3"/>
        <v>9.7675706442093752E-2</v>
      </c>
      <c r="AG69" s="43">
        <f t="shared" ref="AG69:AH69" si="5">AG40/AG11*100</f>
        <v>6.39758907448984E-2</v>
      </c>
      <c r="AH69" s="43">
        <f t="shared" si="5"/>
        <v>6.7205931125829968E-2</v>
      </c>
      <c r="AI69" s="43">
        <f t="shared" si="2"/>
        <v>0.18148303816015893</v>
      </c>
      <c r="AJ69" s="26"/>
      <c r="AK69" s="27"/>
      <c r="AL69" s="28"/>
      <c r="AM69" s="29"/>
      <c r="AN69" s="29"/>
    </row>
    <row r="70" spans="1:40" ht="12" customHeight="1" x14ac:dyDescent="0.25">
      <c r="A70" s="40"/>
      <c r="B70" s="41" t="s">
        <v>8</v>
      </c>
      <c r="C70" s="43">
        <f t="shared" si="4"/>
        <v>3.5198166878376416</v>
      </c>
      <c r="D70" s="43">
        <f t="shared" si="2"/>
        <v>3.4161130416563843</v>
      </c>
      <c r="E70" s="43">
        <f t="shared" si="2"/>
        <v>2.8392618342537546</v>
      </c>
      <c r="F70" s="43">
        <f t="shared" si="2"/>
        <v>2.7427855344437782</v>
      </c>
      <c r="G70" s="43">
        <f t="shared" si="2"/>
        <v>1.071379146021608</v>
      </c>
      <c r="H70" s="43">
        <f t="shared" si="2"/>
        <v>0.76859719104651769</v>
      </c>
      <c r="I70" s="43">
        <f t="shared" si="2"/>
        <v>0.63333632902314385</v>
      </c>
      <c r="J70" s="43">
        <f t="shared" si="2"/>
        <v>0.39467938061506869</v>
      </c>
      <c r="K70" s="43">
        <f t="shared" si="2"/>
        <v>0.27823091944165101</v>
      </c>
      <c r="L70" s="43">
        <f t="shared" si="2"/>
        <v>0.27107041510472613</v>
      </c>
      <c r="M70" s="43">
        <f t="shared" si="2"/>
        <v>0.30278382538976489</v>
      </c>
      <c r="N70" s="43">
        <f t="shared" si="2"/>
        <v>0.3253094420976087</v>
      </c>
      <c r="O70" s="43">
        <f t="shared" si="2"/>
        <v>0.32585217291333635</v>
      </c>
      <c r="P70" s="43">
        <f t="shared" si="2"/>
        <v>0.37045857862150633</v>
      </c>
      <c r="Q70" s="43">
        <f t="shared" si="2"/>
        <v>0.55621080092905917</v>
      </c>
      <c r="R70" s="43">
        <f t="shared" si="2"/>
        <v>0.2997203573378962</v>
      </c>
      <c r="S70" s="43">
        <f t="shared" si="2"/>
        <v>9.8409798265460202E-2</v>
      </c>
      <c r="T70" s="43">
        <f t="shared" si="2"/>
        <v>5.253654819757312E-2</v>
      </c>
      <c r="U70" s="43">
        <f t="shared" si="2"/>
        <v>3.9481098141392182E-2</v>
      </c>
      <c r="V70" s="43">
        <f t="shared" si="2"/>
        <v>4.0525385156045909E-2</v>
      </c>
      <c r="W70" s="43">
        <f t="shared" si="2"/>
        <v>4.6085542208532296E-2</v>
      </c>
      <c r="X70" s="43">
        <f t="shared" si="2"/>
        <v>5.3081844278317011E-2</v>
      </c>
      <c r="Y70" s="43">
        <f t="shared" si="2"/>
        <v>5.9629434636992218E-2</v>
      </c>
      <c r="Z70" s="43">
        <f t="shared" si="2"/>
        <v>8.9167494787720208E-2</v>
      </c>
      <c r="AA70" s="43">
        <f t="shared" si="2"/>
        <v>0.10948494484593302</v>
      </c>
      <c r="AB70" s="43">
        <f t="shared" si="2"/>
        <v>0.11126923886835945</v>
      </c>
      <c r="AC70" s="43">
        <f t="shared" si="2"/>
        <v>0.11160047279394397</v>
      </c>
      <c r="AD70" s="43">
        <f t="shared" si="2"/>
        <v>8.299334100753529E-2</v>
      </c>
      <c r="AE70" s="43">
        <f t="shared" si="2"/>
        <v>6.4066910900045002E-2</v>
      </c>
      <c r="AF70" s="43">
        <f t="shared" si="3"/>
        <v>4.622382826519382E-2</v>
      </c>
      <c r="AG70" s="43">
        <f t="shared" ref="AG70:AH70" si="6">AG41/AG12*100</f>
        <v>5.1129878703989442E-3</v>
      </c>
      <c r="AH70" s="43">
        <f t="shared" si="6"/>
        <v>3.1719658379529129E-3</v>
      </c>
      <c r="AI70" s="43">
        <f t="shared" si="2"/>
        <v>0.20636598786677876</v>
      </c>
      <c r="AJ70" s="26"/>
      <c r="AK70" s="27"/>
      <c r="AL70" s="28"/>
      <c r="AM70" s="29"/>
      <c r="AN70" s="29"/>
    </row>
    <row r="71" spans="1:40" ht="12" customHeight="1" x14ac:dyDescent="0.25">
      <c r="A71" s="40"/>
      <c r="B71" s="41" t="s">
        <v>10</v>
      </c>
      <c r="C71" s="43">
        <f t="shared" si="4"/>
        <v>3.9920351133687344</v>
      </c>
      <c r="D71" s="43">
        <f t="shared" si="2"/>
        <v>3.128274986943258</v>
      </c>
      <c r="E71" s="43">
        <f t="shared" si="2"/>
        <v>2.3081531002342519</v>
      </c>
      <c r="F71" s="43">
        <f t="shared" si="2"/>
        <v>2.3603899482616448</v>
      </c>
      <c r="G71" s="43">
        <f t="shared" si="2"/>
        <v>1.1761138947790579</v>
      </c>
      <c r="H71" s="43">
        <f t="shared" si="2"/>
        <v>0.64805310714669495</v>
      </c>
      <c r="I71" s="43">
        <f t="shared" si="2"/>
        <v>0.4188165943282216</v>
      </c>
      <c r="J71" s="43">
        <f t="shared" si="2"/>
        <v>0.21552545876289</v>
      </c>
      <c r="K71" s="43">
        <f t="shared" si="2"/>
        <v>8.5405968508782806E-2</v>
      </c>
      <c r="L71" s="43">
        <f t="shared" si="2"/>
        <v>1.2173872083219491E-2</v>
      </c>
      <c r="M71" s="43">
        <f t="shared" si="2"/>
        <v>4.1043414828647127E-3</v>
      </c>
      <c r="N71" s="43">
        <f t="shared" si="2"/>
        <v>1.6061236138471238E-2</v>
      </c>
      <c r="O71" s="43">
        <f t="shared" si="2"/>
        <v>2.9363106477060537E-2</v>
      </c>
      <c r="P71" s="43">
        <f t="shared" si="2"/>
        <v>4.2727447117189232E-2</v>
      </c>
      <c r="Q71" s="43">
        <f t="shared" si="2"/>
        <v>2.4661085545064347E-2</v>
      </c>
      <c r="R71" s="43">
        <f t="shared" si="2"/>
        <v>1.2057585282731298E-2</v>
      </c>
      <c r="S71" s="43">
        <f t="shared" si="2"/>
        <v>8.0545548558348893E-3</v>
      </c>
      <c r="T71" s="43">
        <f t="shared" si="2"/>
        <v>6.0772784182844333E-3</v>
      </c>
      <c r="U71" s="43">
        <f t="shared" si="2"/>
        <v>4.8432937752037409E-3</v>
      </c>
      <c r="V71" s="43">
        <f t="shared" si="2"/>
        <v>1.1681928794797495E-2</v>
      </c>
      <c r="W71" s="43">
        <f t="shared" si="2"/>
        <v>5.022100604619515E-2</v>
      </c>
      <c r="X71" s="43">
        <f t="shared" si="2"/>
        <v>2.6738323622522368E-2</v>
      </c>
      <c r="Y71" s="43">
        <f t="shared" si="2"/>
        <v>0.10990771939419405</v>
      </c>
      <c r="Z71" s="43">
        <f t="shared" si="2"/>
        <v>0.18058757052082841</v>
      </c>
      <c r="AA71" s="43">
        <f t="shared" si="2"/>
        <v>0.26243735314136474</v>
      </c>
      <c r="AB71" s="43">
        <f t="shared" si="2"/>
        <v>0.28817853701512669</v>
      </c>
      <c r="AC71" s="43">
        <f t="shared" si="2"/>
        <v>0.13945328653358913</v>
      </c>
      <c r="AD71" s="43">
        <f t="shared" si="2"/>
        <v>0.16164312851957249</v>
      </c>
      <c r="AE71" s="43">
        <f t="shared" si="2"/>
        <v>0.15265453980593749</v>
      </c>
      <c r="AF71" s="43">
        <f t="shared" si="3"/>
        <v>5.1693820693297587E-2</v>
      </c>
      <c r="AG71" s="43">
        <f t="shared" ref="AG71:AH71" si="7">AG42/AG13*100</f>
        <v>1.4495810644385937E-2</v>
      </c>
      <c r="AH71" s="43">
        <f t="shared" si="7"/>
        <v>2.4102922699254091E-2</v>
      </c>
      <c r="AI71" s="43">
        <f t="shared" si="2"/>
        <v>0.27341227840681087</v>
      </c>
      <c r="AJ71" s="26"/>
      <c r="AK71" s="27"/>
      <c r="AL71" s="28"/>
      <c r="AM71" s="29"/>
      <c r="AN71" s="29"/>
    </row>
    <row r="72" spans="1:40" ht="12" customHeight="1" x14ac:dyDescent="0.25">
      <c r="A72" s="40"/>
      <c r="B72" s="41" t="s">
        <v>12</v>
      </c>
      <c r="C72" s="43">
        <f t="shared" si="4"/>
        <v>4.4016213090372434</v>
      </c>
      <c r="D72" s="43">
        <f t="shared" si="2"/>
        <v>4.4055481703580686</v>
      </c>
      <c r="E72" s="43">
        <f t="shared" si="2"/>
        <v>4.1462645142481032</v>
      </c>
      <c r="F72" s="43">
        <f t="shared" si="2"/>
        <v>3.9541856716820778</v>
      </c>
      <c r="G72" s="43">
        <f t="shared" si="2"/>
        <v>0.98291880022588418</v>
      </c>
      <c r="H72" s="43">
        <f t="shared" si="2"/>
        <v>0.27995192913059669</v>
      </c>
      <c r="I72" s="43">
        <f t="shared" si="2"/>
        <v>0.28742468677019284</v>
      </c>
      <c r="J72" s="43">
        <f t="shared" si="2"/>
        <v>0.19257861891673952</v>
      </c>
      <c r="K72" s="43">
        <f t="shared" si="2"/>
        <v>0.12583696938394734</v>
      </c>
      <c r="L72" s="43">
        <f t="shared" si="2"/>
        <v>5.5638186839017084E-2</v>
      </c>
      <c r="M72" s="43">
        <f t="shared" si="2"/>
        <v>7.3562777502033411E-2</v>
      </c>
      <c r="N72" s="43">
        <f t="shared" si="2"/>
        <v>0.18922737043096932</v>
      </c>
      <c r="O72" s="43">
        <f t="shared" si="2"/>
        <v>7.356462196898178E-2</v>
      </c>
      <c r="P72" s="43">
        <f t="shared" si="2"/>
        <v>8.3222216141171854E-2</v>
      </c>
      <c r="Q72" s="43">
        <f t="shared" si="2"/>
        <v>0.19098712146895575</v>
      </c>
      <c r="R72" s="43">
        <f t="shared" si="2"/>
        <v>9.5900897221721362E-2</v>
      </c>
      <c r="S72" s="43">
        <f t="shared" si="2"/>
        <v>0.14271650798758792</v>
      </c>
      <c r="T72" s="43">
        <f t="shared" si="2"/>
        <v>0.27358403861787517</v>
      </c>
      <c r="U72" s="43">
        <f t="shared" si="2"/>
        <v>0.26952629572980352</v>
      </c>
      <c r="V72" s="43">
        <f t="shared" si="2"/>
        <v>0.38154621751055451</v>
      </c>
      <c r="W72" s="43">
        <f t="shared" si="2"/>
        <v>0.31455357911761961</v>
      </c>
      <c r="X72" s="43">
        <f t="shared" si="2"/>
        <v>0.35100754413933311</v>
      </c>
      <c r="Y72" s="43">
        <f t="shared" si="2"/>
        <v>0.30508281603094833</v>
      </c>
      <c r="Z72" s="43">
        <f t="shared" si="2"/>
        <v>0.18561390943560074</v>
      </c>
      <c r="AA72" s="43">
        <f t="shared" si="2"/>
        <v>0.12409671616521413</v>
      </c>
      <c r="AB72" s="43">
        <f t="shared" si="2"/>
        <v>0.13542024611421832</v>
      </c>
      <c r="AC72" s="43">
        <f t="shared" si="2"/>
        <v>0.11966994702556254</v>
      </c>
      <c r="AD72" s="43">
        <f t="shared" si="2"/>
        <v>0.14075367786303103</v>
      </c>
      <c r="AE72" s="43">
        <f t="shared" si="2"/>
        <v>0.12116124642881983</v>
      </c>
      <c r="AF72" s="43">
        <f t="shared" si="3"/>
        <v>7.6303243329091316E-2</v>
      </c>
      <c r="AG72" s="43">
        <f t="shared" ref="AG72:AH72" si="8">AG43/AG14*100</f>
        <v>0</v>
      </c>
      <c r="AH72" s="43">
        <f t="shared" si="8"/>
        <v>0</v>
      </c>
      <c r="AI72" s="43">
        <f t="shared" si="2"/>
        <v>0.50389628179527168</v>
      </c>
      <c r="AJ72" s="26"/>
      <c r="AK72" s="27"/>
      <c r="AL72" s="28"/>
      <c r="AM72" s="29"/>
      <c r="AN72" s="29"/>
    </row>
    <row r="73" spans="1:40" ht="12" customHeight="1" x14ac:dyDescent="0.25">
      <c r="A73" s="40"/>
      <c r="B73" s="41" t="s">
        <v>14</v>
      </c>
      <c r="C73" s="43">
        <f t="shared" si="4"/>
        <v>4.2165673058328021</v>
      </c>
      <c r="D73" s="43">
        <f t="shared" si="2"/>
        <v>4.2084074346562392</v>
      </c>
      <c r="E73" s="43">
        <f t="shared" si="2"/>
        <v>3.9730086923017827</v>
      </c>
      <c r="F73" s="43">
        <f t="shared" si="2"/>
        <v>3.7258018593651583</v>
      </c>
      <c r="G73" s="43">
        <f t="shared" si="2"/>
        <v>0.87329382102760511</v>
      </c>
      <c r="H73" s="43">
        <f t="shared" si="2"/>
        <v>0.23576617917896811</v>
      </c>
      <c r="I73" s="43">
        <f t="shared" si="2"/>
        <v>0.17939141188078495</v>
      </c>
      <c r="J73" s="43">
        <f t="shared" si="2"/>
        <v>0.17235847710718075</v>
      </c>
      <c r="K73" s="43">
        <f t="shared" si="2"/>
        <v>0.19571251116451863</v>
      </c>
      <c r="L73" s="43">
        <f t="shared" si="2"/>
        <v>0.10763283914088459</v>
      </c>
      <c r="M73" s="43">
        <f t="shared" si="2"/>
        <v>5.527616099819823E-2</v>
      </c>
      <c r="N73" s="43">
        <f t="shared" si="2"/>
        <v>0.11793734779347914</v>
      </c>
      <c r="O73" s="43">
        <f t="shared" si="2"/>
        <v>8.1704666587802219E-2</v>
      </c>
      <c r="P73" s="43">
        <f t="shared" si="2"/>
        <v>9.2410098086352352E-2</v>
      </c>
      <c r="Q73" s="43">
        <f t="shared" si="2"/>
        <v>0.2199882349094294</v>
      </c>
      <c r="R73" s="43">
        <f t="shared" si="2"/>
        <v>0.15125356703090342</v>
      </c>
      <c r="S73" s="43">
        <f t="shared" si="2"/>
        <v>0.22812880441413466</v>
      </c>
      <c r="T73" s="43">
        <f t="shared" si="2"/>
        <v>0.34195120487813208</v>
      </c>
      <c r="U73" s="43">
        <f t="shared" si="2"/>
        <v>0.38212979514860812</v>
      </c>
      <c r="V73" s="43">
        <f t="shared" si="2"/>
        <v>0.70110909012285993</v>
      </c>
      <c r="W73" s="43">
        <f t="shared" si="2"/>
        <v>0.51798275340385136</v>
      </c>
      <c r="X73" s="43">
        <f t="shared" si="2"/>
        <v>0.66353354449773883</v>
      </c>
      <c r="Y73" s="43">
        <f t="shared" si="2"/>
        <v>0.53163317885474015</v>
      </c>
      <c r="Z73" s="43">
        <f t="shared" si="2"/>
        <v>0.51608741074936226</v>
      </c>
      <c r="AA73" s="43">
        <f t="shared" si="2"/>
        <v>0.50498954489968861</v>
      </c>
      <c r="AB73" s="43">
        <f t="shared" si="2"/>
        <v>0.40908172503333384</v>
      </c>
      <c r="AC73" s="43">
        <f t="shared" si="2"/>
        <v>0.37411281762845638</v>
      </c>
      <c r="AD73" s="43">
        <f t="shared" si="2"/>
        <v>0.39389991826254916</v>
      </c>
      <c r="AE73" s="43">
        <f t="shared" si="2"/>
        <v>0.23733243092456369</v>
      </c>
      <c r="AF73" s="43">
        <f t="shared" si="3"/>
        <v>9.2485947003275462E-2</v>
      </c>
      <c r="AG73" s="43">
        <f t="shared" ref="AG73:AH73" si="9">AG44/AG15*100</f>
        <v>0</v>
      </c>
      <c r="AH73" s="43">
        <f t="shared" si="9"/>
        <v>0</v>
      </c>
      <c r="AI73" s="43">
        <f t="shared" si="2"/>
        <v>0.53033426239680981</v>
      </c>
      <c r="AJ73" s="26"/>
      <c r="AK73" s="27"/>
      <c r="AL73" s="28"/>
      <c r="AM73" s="29"/>
      <c r="AN73" s="29"/>
    </row>
    <row r="74" spans="1:40" ht="12" customHeight="1" x14ac:dyDescent="0.25">
      <c r="A74" s="40"/>
      <c r="B74" s="41" t="s">
        <v>16</v>
      </c>
      <c r="C74" s="43">
        <f t="shared" si="4"/>
        <v>2.1283862326084844</v>
      </c>
      <c r="D74" s="43">
        <f t="shared" si="2"/>
        <v>2.1834343635882876</v>
      </c>
      <c r="E74" s="43">
        <f t="shared" si="2"/>
        <v>1.6123947185024627</v>
      </c>
      <c r="F74" s="43">
        <f t="shared" si="2"/>
        <v>0.83550373783296272</v>
      </c>
      <c r="G74" s="43">
        <f t="shared" si="2"/>
        <v>0.78329612556245209</v>
      </c>
      <c r="H74" s="43">
        <f t="shared" si="2"/>
        <v>0.39348164256055351</v>
      </c>
      <c r="I74" s="43">
        <f t="shared" si="2"/>
        <v>0.14416820518825429</v>
      </c>
      <c r="J74" s="43">
        <f t="shared" si="2"/>
        <v>0.12984795874663896</v>
      </c>
      <c r="K74" s="43">
        <f t="shared" si="2"/>
        <v>9.3231004320834795E-2</v>
      </c>
      <c r="L74" s="43">
        <f t="shared" si="2"/>
        <v>9.2804948375986601E-2</v>
      </c>
      <c r="M74" s="43">
        <f t="shared" si="2"/>
        <v>0.15944313268217558</v>
      </c>
      <c r="N74" s="43">
        <f t="shared" si="2"/>
        <v>0.19254899108529736</v>
      </c>
      <c r="O74" s="43">
        <f t="shared" si="2"/>
        <v>0.20149469921114235</v>
      </c>
      <c r="P74" s="43">
        <f t="shared" si="2"/>
        <v>0.14112794084402075</v>
      </c>
      <c r="Q74" s="43">
        <f t="shared" si="2"/>
        <v>9.027354457751828E-2</v>
      </c>
      <c r="R74" s="43">
        <f t="shared" si="2"/>
        <v>0.11060829389275573</v>
      </c>
      <c r="S74" s="43">
        <f t="shared" si="2"/>
        <v>0.17262629570393601</v>
      </c>
      <c r="T74" s="43">
        <f t="shared" si="2"/>
        <v>0.1674708735286842</v>
      </c>
      <c r="U74" s="43">
        <f t="shared" si="2"/>
        <v>0.25514485150761773</v>
      </c>
      <c r="V74" s="43">
        <f t="shared" si="2"/>
        <v>0.22053005266233563</v>
      </c>
      <c r="W74" s="43">
        <f t="shared" si="2"/>
        <v>0.27692803565070578</v>
      </c>
      <c r="X74" s="43">
        <f t="shared" si="2"/>
        <v>0.24333739477281593</v>
      </c>
      <c r="Y74" s="43">
        <f t="shared" si="2"/>
        <v>0.18796022786711819</v>
      </c>
      <c r="Z74" s="43">
        <f t="shared" si="2"/>
        <v>0.25029074090229297</v>
      </c>
      <c r="AA74" s="43">
        <f t="shared" si="2"/>
        <v>0.18669205779718834</v>
      </c>
      <c r="AB74" s="43">
        <f t="shared" si="2"/>
        <v>0.21365396698208738</v>
      </c>
      <c r="AC74" s="43">
        <f t="shared" si="2"/>
        <v>0.22837099112980805</v>
      </c>
      <c r="AD74" s="43">
        <f t="shared" si="2"/>
        <v>0.11142404537583074</v>
      </c>
      <c r="AE74" s="43">
        <f t="shared" si="2"/>
        <v>0.13134601729910689</v>
      </c>
      <c r="AF74" s="43">
        <f t="shared" si="3"/>
        <v>0.1176354743567065</v>
      </c>
      <c r="AG74" s="43">
        <f t="shared" ref="AG74:AH74" si="10">AG45/AG16*100</f>
        <v>4.2688596708475253E-2</v>
      </c>
      <c r="AH74" s="43">
        <f t="shared" si="10"/>
        <v>7.6972046774918229E-2</v>
      </c>
      <c r="AI74" s="43">
        <f t="shared" si="2"/>
        <v>0.19810273973510606</v>
      </c>
      <c r="AJ74" s="26"/>
      <c r="AK74" s="27"/>
      <c r="AL74" s="28"/>
      <c r="AM74" s="29"/>
      <c r="AN74" s="29"/>
    </row>
    <row r="75" spans="1:40" ht="12" customHeight="1" x14ac:dyDescent="0.25">
      <c r="A75" s="40"/>
      <c r="B75" s="41" t="s">
        <v>18</v>
      </c>
      <c r="C75" s="43">
        <f t="shared" si="4"/>
        <v>7.8469848137667668</v>
      </c>
      <c r="D75" s="43">
        <f t="shared" si="2"/>
        <v>7.7619714275475999</v>
      </c>
      <c r="E75" s="43">
        <f t="shared" si="2"/>
        <v>5.1456457505879367</v>
      </c>
      <c r="F75" s="43">
        <f t="shared" si="2"/>
        <v>3.3133250345149379</v>
      </c>
      <c r="G75" s="43">
        <f t="shared" si="2"/>
        <v>0.85992455164713655</v>
      </c>
      <c r="H75" s="43">
        <f t="shared" si="2"/>
        <v>0.82858557491950147</v>
      </c>
      <c r="I75" s="43">
        <f t="shared" si="2"/>
        <v>0.79924007757186455</v>
      </c>
      <c r="J75" s="43">
        <f t="shared" si="2"/>
        <v>0.50673582787122873</v>
      </c>
      <c r="K75" s="43">
        <f t="shared" si="2"/>
        <v>0.37464328685710491</v>
      </c>
      <c r="L75" s="43">
        <f t="shared" si="2"/>
        <v>0.18018066875504812</v>
      </c>
      <c r="M75" s="43">
        <f t="shared" si="2"/>
        <v>4.2399721528823944E-2</v>
      </c>
      <c r="N75" s="43">
        <f t="shared" si="2"/>
        <v>9.3235705451823414E-2</v>
      </c>
      <c r="O75" s="43">
        <f t="shared" si="2"/>
        <v>3.5360159504304503E-2</v>
      </c>
      <c r="P75" s="43">
        <f t="shared" si="2"/>
        <v>6.299960520077387E-2</v>
      </c>
      <c r="Q75" s="43">
        <f t="shared" si="2"/>
        <v>8.3111200339213417E-2</v>
      </c>
      <c r="R75" s="43">
        <f t="shared" si="2"/>
        <v>8.1644233793128809E-2</v>
      </c>
      <c r="S75" s="43">
        <f t="shared" si="2"/>
        <v>0.12821143471910301</v>
      </c>
      <c r="T75" s="43">
        <f t="shared" si="2"/>
        <v>0</v>
      </c>
      <c r="U75" s="43">
        <f t="shared" si="2"/>
        <v>0</v>
      </c>
      <c r="V75" s="43">
        <f t="shared" si="2"/>
        <v>0</v>
      </c>
      <c r="W75" s="43">
        <f t="shared" si="2"/>
        <v>0</v>
      </c>
      <c r="X75" s="43">
        <f t="shared" si="2"/>
        <v>0</v>
      </c>
      <c r="Y75" s="43">
        <f t="shared" si="2"/>
        <v>0</v>
      </c>
      <c r="Z75" s="43">
        <f t="shared" si="2"/>
        <v>0</v>
      </c>
      <c r="AA75" s="43">
        <f t="shared" si="2"/>
        <v>0</v>
      </c>
      <c r="AB75" s="43">
        <f t="shared" si="2"/>
        <v>0</v>
      </c>
      <c r="AC75" s="43">
        <f t="shared" si="2"/>
        <v>0</v>
      </c>
      <c r="AD75" s="43">
        <f t="shared" si="2"/>
        <v>4.7721460261655281E-2</v>
      </c>
      <c r="AE75" s="43">
        <f t="shared" si="2"/>
        <v>3.2969364317835377E-2</v>
      </c>
      <c r="AF75" s="43">
        <f t="shared" si="3"/>
        <v>2.1423121434314032E-2</v>
      </c>
      <c r="AG75" s="43">
        <f t="shared" ref="AG75:AH75" si="11">AG46/AG17*100</f>
        <v>0</v>
      </c>
      <c r="AH75" s="43">
        <f t="shared" si="11"/>
        <v>0</v>
      </c>
      <c r="AI75" s="43">
        <f t="shared" si="2"/>
        <v>0.44263376622988587</v>
      </c>
      <c r="AJ75" s="26"/>
      <c r="AK75" s="27"/>
      <c r="AL75" s="28"/>
      <c r="AM75" s="29"/>
      <c r="AN75" s="29"/>
    </row>
    <row r="76" spans="1:40" ht="12" customHeight="1" x14ac:dyDescent="0.25">
      <c r="A76" s="40"/>
      <c r="B76" s="41" t="s">
        <v>20</v>
      </c>
      <c r="C76" s="43">
        <f t="shared" si="4"/>
        <v>4.3879035172756229</v>
      </c>
      <c r="D76" s="43">
        <f t="shared" si="2"/>
        <v>4.6009036394271039</v>
      </c>
      <c r="E76" s="43">
        <f t="shared" si="2"/>
        <v>3.6810690950272029</v>
      </c>
      <c r="F76" s="43">
        <f t="shared" si="2"/>
        <v>2.453168913886127</v>
      </c>
      <c r="G76" s="43">
        <f t="shared" si="2"/>
        <v>2.3746185012453678</v>
      </c>
      <c r="H76" s="43">
        <f t="shared" si="2"/>
        <v>1.049809323075831</v>
      </c>
      <c r="I76" s="43">
        <f t="shared" si="2"/>
        <v>0.62882844358174494</v>
      </c>
      <c r="J76" s="43">
        <f t="shared" si="2"/>
        <v>0.70353783388239799</v>
      </c>
      <c r="K76" s="43">
        <f t="shared" si="2"/>
        <v>0.2705517365343878</v>
      </c>
      <c r="L76" s="43">
        <f t="shared" si="2"/>
        <v>0.18662117875266399</v>
      </c>
      <c r="M76" s="43">
        <f t="shared" si="2"/>
        <v>0</v>
      </c>
      <c r="N76" s="43">
        <f t="shared" si="2"/>
        <v>0</v>
      </c>
      <c r="O76" s="43">
        <f t="shared" si="2"/>
        <v>0</v>
      </c>
      <c r="P76" s="43">
        <f t="shared" si="2"/>
        <v>0</v>
      </c>
      <c r="Q76" s="43">
        <f t="shared" si="2"/>
        <v>0</v>
      </c>
      <c r="R76" s="43">
        <f t="shared" si="2"/>
        <v>0</v>
      </c>
      <c r="S76" s="43">
        <f t="shared" si="2"/>
        <v>0</v>
      </c>
      <c r="T76" s="43">
        <f t="shared" si="2"/>
        <v>0</v>
      </c>
      <c r="U76" s="43">
        <f t="shared" si="2"/>
        <v>0</v>
      </c>
      <c r="V76" s="43">
        <f t="shared" si="2"/>
        <v>0</v>
      </c>
      <c r="W76" s="43">
        <f t="shared" si="2"/>
        <v>0</v>
      </c>
      <c r="X76" s="43">
        <f t="shared" si="2"/>
        <v>0</v>
      </c>
      <c r="Y76" s="43">
        <f t="shared" si="2"/>
        <v>0</v>
      </c>
      <c r="Z76" s="43">
        <f t="shared" si="2"/>
        <v>0</v>
      </c>
      <c r="AA76" s="43">
        <f t="shared" si="2"/>
        <v>0</v>
      </c>
      <c r="AB76" s="43">
        <f t="shared" si="2"/>
        <v>0</v>
      </c>
      <c r="AC76" s="43">
        <f t="shared" si="2"/>
        <v>0</v>
      </c>
      <c r="AD76" s="43">
        <f t="shared" si="2"/>
        <v>0</v>
      </c>
      <c r="AE76" s="43">
        <f t="shared" si="2"/>
        <v>0</v>
      </c>
      <c r="AF76" s="43">
        <f t="shared" si="3"/>
        <v>0</v>
      </c>
      <c r="AG76" s="43">
        <f t="shared" ref="AG76:AH76" si="12">AG47/AG18*100</f>
        <v>0</v>
      </c>
      <c r="AH76" s="43">
        <f t="shared" si="12"/>
        <v>0</v>
      </c>
      <c r="AI76" s="43">
        <f t="shared" si="2"/>
        <v>0.27980518297269796</v>
      </c>
      <c r="AJ76" s="26"/>
      <c r="AK76" s="27"/>
      <c r="AL76" s="28"/>
      <c r="AM76" s="29"/>
      <c r="AN76" s="29"/>
    </row>
    <row r="77" spans="1:40" ht="12" customHeight="1" x14ac:dyDescent="0.25">
      <c r="A77" s="40"/>
      <c r="B77" s="41" t="s">
        <v>22</v>
      </c>
      <c r="C77" s="43">
        <f t="shared" si="4"/>
        <v>5.1921479869637714</v>
      </c>
      <c r="D77" s="43">
        <f t="shared" si="2"/>
        <v>4.8711803568286163</v>
      </c>
      <c r="E77" s="43">
        <f t="shared" si="2"/>
        <v>3.1124175433853005</v>
      </c>
      <c r="F77" s="43">
        <f t="shared" si="2"/>
        <v>1.3639430124900103</v>
      </c>
      <c r="G77" s="43">
        <f t="shared" si="2"/>
        <v>1.2823754835030126</v>
      </c>
      <c r="H77" s="43">
        <f t="shared" si="2"/>
        <v>1.5276297562110073</v>
      </c>
      <c r="I77" s="43">
        <f t="shared" si="2"/>
        <v>0.71288455427445774</v>
      </c>
      <c r="J77" s="43">
        <f t="shared" si="2"/>
        <v>0.21599055261389499</v>
      </c>
      <c r="K77" s="43">
        <f t="shared" si="2"/>
        <v>0.14986741097988002</v>
      </c>
      <c r="L77" s="43">
        <f t="shared" si="2"/>
        <v>0.10210871601647711</v>
      </c>
      <c r="M77" s="43">
        <f t="shared" ref="D77:AI86" si="13">M48/M19*100</f>
        <v>6.4575644796948925E-2</v>
      </c>
      <c r="N77" s="43">
        <f t="shared" si="13"/>
        <v>0.18264114037081963</v>
      </c>
      <c r="O77" s="43">
        <f t="shared" si="13"/>
        <v>0.10046586198027259</v>
      </c>
      <c r="P77" s="43">
        <f t="shared" si="13"/>
        <v>0.23961043070456217</v>
      </c>
      <c r="Q77" s="43">
        <f t="shared" si="13"/>
        <v>8.025953853707965E-2</v>
      </c>
      <c r="R77" s="43">
        <f t="shared" si="13"/>
        <v>7.6022093296926607E-2</v>
      </c>
      <c r="S77" s="43">
        <f t="shared" si="13"/>
        <v>6.90014184256382E-2</v>
      </c>
      <c r="T77" s="43">
        <f t="shared" si="13"/>
        <v>5.1877141003773553E-2</v>
      </c>
      <c r="U77" s="43">
        <f t="shared" si="13"/>
        <v>0.10015311949919739</v>
      </c>
      <c r="V77" s="43">
        <f t="shared" si="13"/>
        <v>0.15247634804774066</v>
      </c>
      <c r="W77" s="43">
        <f t="shared" si="13"/>
        <v>0.17975524179230787</v>
      </c>
      <c r="X77" s="43">
        <f t="shared" si="13"/>
        <v>0.22392507905816433</v>
      </c>
      <c r="Y77" s="43">
        <f t="shared" si="13"/>
        <v>0.18716053617519496</v>
      </c>
      <c r="Z77" s="43">
        <f t="shared" si="13"/>
        <v>0.43845924967984129</v>
      </c>
      <c r="AA77" s="43">
        <f t="shared" si="13"/>
        <v>0.27270747724206817</v>
      </c>
      <c r="AB77" s="43">
        <f t="shared" si="13"/>
        <v>0.34232600217000159</v>
      </c>
      <c r="AC77" s="43">
        <f t="shared" si="13"/>
        <v>0.39017846880208157</v>
      </c>
      <c r="AD77" s="43">
        <f t="shared" si="13"/>
        <v>0.57754335020812042</v>
      </c>
      <c r="AE77" s="43">
        <f t="shared" si="13"/>
        <v>0.51590299267528639</v>
      </c>
      <c r="AF77" s="43">
        <f t="shared" si="3"/>
        <v>0.47375723821174104</v>
      </c>
      <c r="AG77" s="43">
        <f t="shared" ref="AG77:AH77" si="14">AG48/AG19*100</f>
        <v>0.59305474667948466</v>
      </c>
      <c r="AH77" s="43">
        <f t="shared" si="14"/>
        <v>0.59761741004079827</v>
      </c>
      <c r="AI77" s="43">
        <f t="shared" si="13"/>
        <v>0.46695471237189229</v>
      </c>
      <c r="AJ77" s="26"/>
      <c r="AK77" s="27"/>
      <c r="AL77" s="28"/>
      <c r="AM77" s="29"/>
      <c r="AN77" s="29"/>
    </row>
    <row r="78" spans="1:40" ht="12" customHeight="1" x14ac:dyDescent="0.25">
      <c r="A78" s="40"/>
      <c r="B78" s="41" t="s">
        <v>24</v>
      </c>
      <c r="C78" s="43">
        <f t="shared" si="4"/>
        <v>5.1295032622430385</v>
      </c>
      <c r="D78" s="43">
        <f t="shared" si="13"/>
        <v>4.9059553506062032</v>
      </c>
      <c r="E78" s="43">
        <f t="shared" si="13"/>
        <v>2.7703346163949347</v>
      </c>
      <c r="F78" s="43">
        <f t="shared" si="13"/>
        <v>1.6768737112578869</v>
      </c>
      <c r="G78" s="43">
        <f t="shared" si="13"/>
        <v>1.5668910527384408</v>
      </c>
      <c r="H78" s="43">
        <f t="shared" si="13"/>
        <v>1.0409665994945665</v>
      </c>
      <c r="I78" s="43">
        <f t="shared" si="13"/>
        <v>0.83734269157876107</v>
      </c>
      <c r="J78" s="43">
        <f t="shared" si="13"/>
        <v>0.40710598429638323</v>
      </c>
      <c r="K78" s="43">
        <f t="shared" si="13"/>
        <v>0.23480905786355108</v>
      </c>
      <c r="L78" s="43">
        <f t="shared" si="13"/>
        <v>0.23760752620845929</v>
      </c>
      <c r="M78" s="43">
        <f t="shared" si="13"/>
        <v>0.14726020818999055</v>
      </c>
      <c r="N78" s="43">
        <f t="shared" si="13"/>
        <v>0.14947273359381383</v>
      </c>
      <c r="O78" s="43">
        <f t="shared" si="13"/>
        <v>0.1681885419491109</v>
      </c>
      <c r="P78" s="43">
        <f t="shared" si="13"/>
        <v>0.25300927112465188</v>
      </c>
      <c r="Q78" s="43">
        <f t="shared" si="13"/>
        <v>0.28678326126994375</v>
      </c>
      <c r="R78" s="43">
        <f t="shared" si="13"/>
        <v>0.37244352513492768</v>
      </c>
      <c r="S78" s="43">
        <f t="shared" si="13"/>
        <v>0.41475734948183113</v>
      </c>
      <c r="T78" s="43">
        <f t="shared" si="13"/>
        <v>0.36969573040915549</v>
      </c>
      <c r="U78" s="43">
        <f t="shared" si="13"/>
        <v>0.33971183453181725</v>
      </c>
      <c r="V78" s="43">
        <f t="shared" si="13"/>
        <v>0.36228311205121738</v>
      </c>
      <c r="W78" s="43">
        <f t="shared" si="13"/>
        <v>0.40317756287695172</v>
      </c>
      <c r="X78" s="43">
        <f t="shared" si="13"/>
        <v>0.45043016246529244</v>
      </c>
      <c r="Y78" s="43">
        <f t="shared" si="13"/>
        <v>0.40837674157583337</v>
      </c>
      <c r="Z78" s="43">
        <f t="shared" si="13"/>
        <v>0.38208721175538768</v>
      </c>
      <c r="AA78" s="43">
        <f t="shared" si="13"/>
        <v>0.3810850345878804</v>
      </c>
      <c r="AB78" s="43">
        <f t="shared" si="13"/>
        <v>0.41497309025743467</v>
      </c>
      <c r="AC78" s="43">
        <f t="shared" si="13"/>
        <v>0.4138023207734135</v>
      </c>
      <c r="AD78" s="43">
        <f t="shared" si="13"/>
        <v>0.35534076644020252</v>
      </c>
      <c r="AE78" s="43">
        <f t="shared" si="13"/>
        <v>0.26212581045938083</v>
      </c>
      <c r="AF78" s="43">
        <f t="shared" si="3"/>
        <v>0.19311339084162837</v>
      </c>
      <c r="AG78" s="43">
        <f t="shared" ref="AG78:AH78" si="15">AG49/AG20*100</f>
        <v>0.12194756356247805</v>
      </c>
      <c r="AH78" s="43">
        <f t="shared" si="15"/>
        <v>0.15755369634499863</v>
      </c>
      <c r="AI78" s="43">
        <f t="shared" si="13"/>
        <v>0.50321969219016238</v>
      </c>
      <c r="AJ78" s="26"/>
      <c r="AK78" s="27"/>
      <c r="AL78" s="28"/>
      <c r="AM78" s="29"/>
      <c r="AN78" s="29"/>
    </row>
    <row r="79" spans="1:40" ht="12" customHeight="1" x14ac:dyDescent="0.25">
      <c r="A79" s="40"/>
      <c r="B79" s="41" t="s">
        <v>26</v>
      </c>
      <c r="C79" s="43">
        <f t="shared" si="4"/>
        <v>5.2200554330146938</v>
      </c>
      <c r="D79" s="43">
        <f t="shared" si="13"/>
        <v>5.2975821340734806</v>
      </c>
      <c r="E79" s="43">
        <f t="shared" si="13"/>
        <v>4.2481149474141642</v>
      </c>
      <c r="F79" s="43">
        <f t="shared" si="13"/>
        <v>3.4350151182149604</v>
      </c>
      <c r="G79" s="43">
        <f t="shared" si="13"/>
        <v>2.8257173740797983</v>
      </c>
      <c r="H79" s="43">
        <f t="shared" si="13"/>
        <v>1.8761527518009455</v>
      </c>
      <c r="I79" s="43">
        <f t="shared" si="13"/>
        <v>2.3035924131885679</v>
      </c>
      <c r="J79" s="43">
        <f t="shared" si="13"/>
        <v>1.2458290537066221</v>
      </c>
      <c r="K79" s="43">
        <f t="shared" si="13"/>
        <v>1.0303685260639728</v>
      </c>
      <c r="L79" s="43">
        <f t="shared" si="13"/>
        <v>0.665932642923865</v>
      </c>
      <c r="M79" s="43">
        <f t="shared" si="13"/>
        <v>0.92944087347751525</v>
      </c>
      <c r="N79" s="43">
        <f t="shared" si="13"/>
        <v>0.78943736281931132</v>
      </c>
      <c r="O79" s="43">
        <f t="shared" si="13"/>
        <v>2.3015978705395988E-2</v>
      </c>
      <c r="P79" s="43">
        <f t="shared" si="13"/>
        <v>0.98899874481190331</v>
      </c>
      <c r="Q79" s="43">
        <f t="shared" si="13"/>
        <v>1.1987574751586214</v>
      </c>
      <c r="R79" s="43">
        <f t="shared" si="13"/>
        <v>0.15924152076480597</v>
      </c>
      <c r="S79" s="43">
        <f t="shared" si="13"/>
        <v>0.17442701244990913</v>
      </c>
      <c r="T79" s="43">
        <f t="shared" si="13"/>
        <v>0.53486724999720392</v>
      </c>
      <c r="U79" s="43">
        <f t="shared" si="13"/>
        <v>0.87424391942982127</v>
      </c>
      <c r="V79" s="43">
        <f t="shared" si="13"/>
        <v>0.35435402392138277</v>
      </c>
      <c r="W79" s="43">
        <f t="shared" si="13"/>
        <v>0.12328859651629565</v>
      </c>
      <c r="X79" s="43">
        <f t="shared" si="13"/>
        <v>0.17673953187852692</v>
      </c>
      <c r="Y79" s="43">
        <f t="shared" si="13"/>
        <v>0.17905537336577743</v>
      </c>
      <c r="Z79" s="43">
        <f t="shared" si="13"/>
        <v>0.37606912619476512</v>
      </c>
      <c r="AA79" s="43">
        <f t="shared" si="13"/>
        <v>0.76170236852425832</v>
      </c>
      <c r="AB79" s="43">
        <f t="shared" si="13"/>
        <v>0.61420368778710055</v>
      </c>
      <c r="AC79" s="43">
        <f t="shared" si="13"/>
        <v>0.41503509204247246</v>
      </c>
      <c r="AD79" s="43">
        <f t="shared" si="13"/>
        <v>0.30810439943619716</v>
      </c>
      <c r="AE79" s="43">
        <f t="shared" si="13"/>
        <v>0.49866222707750246</v>
      </c>
      <c r="AF79" s="43">
        <f t="shared" si="3"/>
        <v>0.63090799849232904</v>
      </c>
      <c r="AG79" s="43">
        <f t="shared" ref="AG79:AH79" si="16">AG50/AG21*100</f>
        <v>0.40639872381258513</v>
      </c>
      <c r="AH79" s="43">
        <f t="shared" si="16"/>
        <v>0.62004424072134601</v>
      </c>
      <c r="AI79" s="43">
        <f t="shared" si="13"/>
        <v>0.61826890844920168</v>
      </c>
      <c r="AJ79" s="26"/>
      <c r="AK79" s="27"/>
      <c r="AL79" s="28"/>
      <c r="AM79" s="29"/>
      <c r="AN79" s="29"/>
    </row>
    <row r="80" spans="1:40" ht="12" customHeight="1" x14ac:dyDescent="0.25">
      <c r="A80" s="40"/>
      <c r="B80" s="41" t="s">
        <v>28</v>
      </c>
      <c r="C80" s="43">
        <f t="shared" si="4"/>
        <v>4.4041377359230243</v>
      </c>
      <c r="D80" s="43">
        <f t="shared" si="13"/>
        <v>3.3894529081138094</v>
      </c>
      <c r="E80" s="43">
        <f t="shared" si="13"/>
        <v>1.4825146666992539</v>
      </c>
      <c r="F80" s="43">
        <f t="shared" si="13"/>
        <v>1.0979639877528105</v>
      </c>
      <c r="G80" s="43">
        <f t="shared" si="13"/>
        <v>1.0819238266630418</v>
      </c>
      <c r="H80" s="43">
        <f t="shared" si="13"/>
        <v>0.33499772198447758</v>
      </c>
      <c r="I80" s="43">
        <f t="shared" si="13"/>
        <v>0.43427597110960914</v>
      </c>
      <c r="J80" s="43">
        <f t="shared" si="13"/>
        <v>0.38085299526850563</v>
      </c>
      <c r="K80" s="43">
        <f t="shared" si="13"/>
        <v>0.34233008142846438</v>
      </c>
      <c r="L80" s="43">
        <f t="shared" si="13"/>
        <v>0.41722299793517953</v>
      </c>
      <c r="M80" s="43">
        <f t="shared" si="13"/>
        <v>0.73014307808213719</v>
      </c>
      <c r="N80" s="43">
        <f t="shared" si="13"/>
        <v>0.49235914938168657</v>
      </c>
      <c r="O80" s="43">
        <f t="shared" si="13"/>
        <v>0.32778094321322693</v>
      </c>
      <c r="P80" s="43">
        <f t="shared" si="13"/>
        <v>0.52772057458910449</v>
      </c>
      <c r="Q80" s="43">
        <f t="shared" si="13"/>
        <v>0.55776848851236793</v>
      </c>
      <c r="R80" s="43">
        <f t="shared" si="13"/>
        <v>0.55898833434530204</v>
      </c>
      <c r="S80" s="43">
        <f t="shared" si="13"/>
        <v>0.71939733554001695</v>
      </c>
      <c r="T80" s="43">
        <f t="shared" si="13"/>
        <v>0.79520574650895959</v>
      </c>
      <c r="U80" s="43">
        <f t="shared" si="13"/>
        <v>0.8642344748440336</v>
      </c>
      <c r="V80" s="43">
        <f t="shared" si="13"/>
        <v>0.94467818940286041</v>
      </c>
      <c r="W80" s="43">
        <f t="shared" si="13"/>
        <v>0.85412462928954702</v>
      </c>
      <c r="X80" s="43">
        <f t="shared" si="13"/>
        <v>0.85111856299248911</v>
      </c>
      <c r="Y80" s="43">
        <f t="shared" si="13"/>
        <v>0.72519754840427575</v>
      </c>
      <c r="Z80" s="43">
        <f t="shared" si="13"/>
        <v>0.76348671497122667</v>
      </c>
      <c r="AA80" s="43">
        <f t="shared" si="13"/>
        <v>0.77808319630521416</v>
      </c>
      <c r="AB80" s="43">
        <f t="shared" si="13"/>
        <v>0.74583739831510798</v>
      </c>
      <c r="AC80" s="43">
        <f t="shared" si="13"/>
        <v>0.75897317227551819</v>
      </c>
      <c r="AD80" s="43">
        <f t="shared" si="13"/>
        <v>0.77111321372819663</v>
      </c>
      <c r="AE80" s="43">
        <f t="shared" si="13"/>
        <v>0.92599585731398038</v>
      </c>
      <c r="AF80" s="43">
        <f t="shared" si="3"/>
        <v>0.98846714832079019</v>
      </c>
      <c r="AG80" s="43">
        <f t="shared" ref="AG80:AH80" si="17">AG51/AG22*100</f>
        <v>1.1375136385876601</v>
      </c>
      <c r="AH80" s="43">
        <f t="shared" si="17"/>
        <v>1.0775815829683495</v>
      </c>
      <c r="AI80" s="43">
        <f t="shared" si="13"/>
        <v>0.8388476137803802</v>
      </c>
      <c r="AJ80" s="26"/>
      <c r="AK80" s="27"/>
      <c r="AL80" s="28"/>
      <c r="AM80" s="29"/>
      <c r="AN80" s="29"/>
    </row>
    <row r="81" spans="1:40" ht="12" customHeight="1" x14ac:dyDescent="0.25">
      <c r="A81" s="40"/>
      <c r="B81" s="41" t="s">
        <v>30</v>
      </c>
      <c r="C81" s="43">
        <f t="shared" si="4"/>
        <v>5.44957730823484</v>
      </c>
      <c r="D81" s="43">
        <f t="shared" si="13"/>
        <v>4.6804095803281029</v>
      </c>
      <c r="E81" s="43">
        <f t="shared" si="13"/>
        <v>3.8541717398051629</v>
      </c>
      <c r="F81" s="43">
        <f t="shared" si="13"/>
        <v>3.216185582424163</v>
      </c>
      <c r="G81" s="43">
        <f t="shared" si="13"/>
        <v>1.6437724206264559</v>
      </c>
      <c r="H81" s="43">
        <f t="shared" si="13"/>
        <v>1.3112428071544435</v>
      </c>
      <c r="I81" s="43">
        <f t="shared" si="13"/>
        <v>1.3809679336337948</v>
      </c>
      <c r="J81" s="43">
        <f t="shared" si="13"/>
        <v>1.1781289218767941</v>
      </c>
      <c r="K81" s="43">
        <f t="shared" si="13"/>
        <v>0.73836317605350887</v>
      </c>
      <c r="L81" s="43">
        <f t="shared" si="13"/>
        <v>0.43470913339329453</v>
      </c>
      <c r="M81" s="43">
        <f t="shared" si="13"/>
        <v>0.41178618131177508</v>
      </c>
      <c r="N81" s="43">
        <f t="shared" si="13"/>
        <v>0.32026439866140594</v>
      </c>
      <c r="O81" s="43">
        <f t="shared" si="13"/>
        <v>0.33832142269305421</v>
      </c>
      <c r="P81" s="43">
        <f t="shared" si="13"/>
        <v>0.21888185619263748</v>
      </c>
      <c r="Q81" s="43">
        <f t="shared" si="13"/>
        <v>1.4094257060235018</v>
      </c>
      <c r="R81" s="43">
        <f t="shared" si="13"/>
        <v>0.13596526528505387</v>
      </c>
      <c r="S81" s="43">
        <f t="shared" si="13"/>
        <v>1.5722320290869438E-2</v>
      </c>
      <c r="T81" s="43">
        <f t="shared" si="13"/>
        <v>3.8955840269928869E-2</v>
      </c>
      <c r="U81" s="43">
        <f t="shared" si="13"/>
        <v>1.2970937767532329E-2</v>
      </c>
      <c r="V81" s="43">
        <f t="shared" si="13"/>
        <v>4.7042859809334675E-2</v>
      </c>
      <c r="W81" s="43">
        <f t="shared" si="13"/>
        <v>2.742909032637145</v>
      </c>
      <c r="X81" s="43">
        <f t="shared" si="13"/>
        <v>2.7945921032416656</v>
      </c>
      <c r="Y81" s="43">
        <f t="shared" si="13"/>
        <v>5.5023747013186224</v>
      </c>
      <c r="Z81" s="43">
        <f t="shared" si="13"/>
        <v>3.5872664843158946</v>
      </c>
      <c r="AA81" s="43">
        <f t="shared" si="13"/>
        <v>3.212236971547572</v>
      </c>
      <c r="AB81" s="43">
        <f t="shared" si="13"/>
        <v>2.4965279520773724</v>
      </c>
      <c r="AC81" s="43">
        <f t="shared" si="13"/>
        <v>1.4229761548173792</v>
      </c>
      <c r="AD81" s="43">
        <f t="shared" si="13"/>
        <v>2.9581368466681557</v>
      </c>
      <c r="AE81" s="43">
        <f t="shared" si="13"/>
        <v>2.4809598000680149</v>
      </c>
      <c r="AF81" s="43">
        <f t="shared" si="3"/>
        <v>3.6746618722673956</v>
      </c>
      <c r="AG81" s="43">
        <f t="shared" ref="AG81:AH81" si="18">AG52/AG23*100</f>
        <v>1.8942845098385848</v>
      </c>
      <c r="AH81" s="43">
        <f t="shared" si="18"/>
        <v>3.2556733578889623</v>
      </c>
      <c r="AI81" s="43">
        <f t="shared" si="13"/>
        <v>0.99453415361070285</v>
      </c>
      <c r="AJ81" s="26"/>
      <c r="AK81" s="27"/>
      <c r="AL81" s="28"/>
      <c r="AM81" s="29"/>
      <c r="AN81" s="29"/>
    </row>
    <row r="82" spans="1:40" ht="12" customHeight="1" x14ac:dyDescent="0.25">
      <c r="A82" s="40"/>
      <c r="B82" s="41" t="s">
        <v>32</v>
      </c>
      <c r="C82" s="43">
        <f t="shared" si="4"/>
        <v>0.18572971775623887</v>
      </c>
      <c r="D82" s="43">
        <f t="shared" si="13"/>
        <v>0.41104513141261734</v>
      </c>
      <c r="E82" s="43">
        <f t="shared" si="13"/>
        <v>0.34692256818685624</v>
      </c>
      <c r="F82" s="43">
        <f t="shared" si="13"/>
        <v>0.23903777367483892</v>
      </c>
      <c r="G82" s="43">
        <f t="shared" si="13"/>
        <v>3.0581928583836462E-3</v>
      </c>
      <c r="H82" s="43">
        <f t="shared" si="13"/>
        <v>5.06061234403092E-3</v>
      </c>
      <c r="I82" s="43">
        <f t="shared" si="13"/>
        <v>6.0584177880193654E-4</v>
      </c>
      <c r="J82" s="43">
        <f t="shared" si="13"/>
        <v>5.6098044055389326E-4</v>
      </c>
      <c r="K82" s="43">
        <f t="shared" si="13"/>
        <v>3.5741346637418255E-4</v>
      </c>
      <c r="L82" s="43">
        <f t="shared" si="13"/>
        <v>0</v>
      </c>
      <c r="M82" s="43">
        <f t="shared" si="13"/>
        <v>0</v>
      </c>
      <c r="N82" s="43">
        <f t="shared" si="13"/>
        <v>0</v>
      </c>
      <c r="O82" s="43">
        <f t="shared" si="13"/>
        <v>0</v>
      </c>
      <c r="P82" s="43">
        <f t="shared" si="13"/>
        <v>0</v>
      </c>
      <c r="Q82" s="43">
        <f t="shared" si="13"/>
        <v>0</v>
      </c>
      <c r="R82" s="43">
        <f t="shared" si="13"/>
        <v>0</v>
      </c>
      <c r="S82" s="43">
        <f t="shared" si="13"/>
        <v>0</v>
      </c>
      <c r="T82" s="43">
        <f t="shared" si="13"/>
        <v>0</v>
      </c>
      <c r="U82" s="43">
        <f t="shared" si="13"/>
        <v>0</v>
      </c>
      <c r="V82" s="43">
        <f t="shared" si="13"/>
        <v>0</v>
      </c>
      <c r="W82" s="43">
        <f t="shared" si="13"/>
        <v>0</v>
      </c>
      <c r="X82" s="43">
        <f t="shared" si="13"/>
        <v>0</v>
      </c>
      <c r="Y82" s="43">
        <f t="shared" si="13"/>
        <v>0</v>
      </c>
      <c r="Z82" s="43">
        <f t="shared" si="13"/>
        <v>0</v>
      </c>
      <c r="AA82" s="43">
        <f t="shared" si="13"/>
        <v>0</v>
      </c>
      <c r="AB82" s="43">
        <f t="shared" si="13"/>
        <v>0</v>
      </c>
      <c r="AC82" s="43">
        <f t="shared" si="13"/>
        <v>0</v>
      </c>
      <c r="AD82" s="43">
        <f t="shared" si="13"/>
        <v>0</v>
      </c>
      <c r="AE82" s="43">
        <f t="shared" si="13"/>
        <v>1.1906508579616413</v>
      </c>
      <c r="AF82" s="43">
        <f t="shared" si="3"/>
        <v>1.4558384801918556E-2</v>
      </c>
      <c r="AG82" s="43">
        <f t="shared" ref="AG82:AH82" si="19">AG53/AG24*100</f>
        <v>0</v>
      </c>
      <c r="AH82" s="43">
        <f t="shared" si="19"/>
        <v>1.1344334949909109E-4</v>
      </c>
      <c r="AI82" s="43">
        <f t="shared" si="13"/>
        <v>4.4734513928411664E-2</v>
      </c>
      <c r="AJ82" s="26"/>
      <c r="AK82" s="27"/>
      <c r="AL82" s="28"/>
      <c r="AM82" s="29"/>
      <c r="AN82" s="29"/>
    </row>
    <row r="83" spans="1:40" ht="12" customHeight="1" x14ac:dyDescent="0.25">
      <c r="A83" s="40"/>
      <c r="B83" s="41" t="s">
        <v>34</v>
      </c>
      <c r="C83" s="43">
        <f t="shared" si="4"/>
        <v>2.8573878542012872</v>
      </c>
      <c r="D83" s="43">
        <f t="shared" si="13"/>
        <v>2.5155798914726453</v>
      </c>
      <c r="E83" s="43">
        <f t="shared" si="13"/>
        <v>2.2314541106672046</v>
      </c>
      <c r="F83" s="43">
        <f t="shared" si="13"/>
        <v>1.3990264180153094</v>
      </c>
      <c r="G83" s="43">
        <f t="shared" si="13"/>
        <v>0.32511586672995541</v>
      </c>
      <c r="H83" s="43">
        <f t="shared" si="13"/>
        <v>6.5977220639316839E-2</v>
      </c>
      <c r="I83" s="43">
        <f t="shared" si="13"/>
        <v>0.20280706630898046</v>
      </c>
      <c r="J83" s="43">
        <f t="shared" si="13"/>
        <v>0.16716960764740998</v>
      </c>
      <c r="K83" s="43">
        <f t="shared" si="13"/>
        <v>0.18078506843869319</v>
      </c>
      <c r="L83" s="43">
        <f t="shared" si="13"/>
        <v>0.29341545922467682</v>
      </c>
      <c r="M83" s="43">
        <f t="shared" si="13"/>
        <v>0.23701695417297791</v>
      </c>
      <c r="N83" s="43">
        <f t="shared" si="13"/>
        <v>0.66911956787743898</v>
      </c>
      <c r="O83" s="43">
        <f t="shared" si="13"/>
        <v>0.37731761614966774</v>
      </c>
      <c r="P83" s="43">
        <f t="shared" si="13"/>
        <v>0.14037165539100219</v>
      </c>
      <c r="Q83" s="43">
        <f t="shared" si="13"/>
        <v>0.19273148393898265</v>
      </c>
      <c r="R83" s="43">
        <f t="shared" si="13"/>
        <v>0.23511299926948179</v>
      </c>
      <c r="S83" s="43">
        <f t="shared" si="13"/>
        <v>0.41121854821683462</v>
      </c>
      <c r="T83" s="43">
        <f t="shared" si="13"/>
        <v>0.83308943872534846</v>
      </c>
      <c r="U83" s="43">
        <f t="shared" si="13"/>
        <v>0.60706385335933755</v>
      </c>
      <c r="V83" s="43">
        <f t="shared" si="13"/>
        <v>0.59176413980775289</v>
      </c>
      <c r="W83" s="43">
        <f t="shared" si="13"/>
        <v>0.66004619598104686</v>
      </c>
      <c r="X83" s="43">
        <f t="shared" si="13"/>
        <v>0.47222587895966062</v>
      </c>
      <c r="Y83" s="43">
        <f t="shared" si="13"/>
        <v>0.67755180624223077</v>
      </c>
      <c r="Z83" s="43">
        <f t="shared" si="13"/>
        <v>0.54849477028720151</v>
      </c>
      <c r="AA83" s="43">
        <f t="shared" si="13"/>
        <v>0.46568386898533609</v>
      </c>
      <c r="AB83" s="43">
        <f t="shared" si="13"/>
        <v>0.37950350114187981</v>
      </c>
      <c r="AC83" s="43">
        <f t="shared" si="13"/>
        <v>0.37696051796606678</v>
      </c>
      <c r="AD83" s="43">
        <f t="shared" si="13"/>
        <v>0.3874592528526124</v>
      </c>
      <c r="AE83" s="43">
        <f t="shared" si="13"/>
        <v>0.36822801810278144</v>
      </c>
      <c r="AF83" s="43">
        <f t="shared" si="3"/>
        <v>0.37223290596633729</v>
      </c>
      <c r="AG83" s="43">
        <f t="shared" ref="AG83:AH83" si="20">AG54/AG25*100</f>
        <v>0.41232668429427111</v>
      </c>
      <c r="AH83" s="43">
        <f t="shared" si="20"/>
        <v>5.8259489105056588E-3</v>
      </c>
      <c r="AI83" s="43">
        <f t="shared" si="13"/>
        <v>0.36987291267765271</v>
      </c>
      <c r="AJ83" s="26"/>
      <c r="AK83" s="27"/>
      <c r="AL83" s="28"/>
      <c r="AM83" s="29"/>
      <c r="AN83" s="29"/>
    </row>
    <row r="84" spans="1:40" ht="12" customHeight="1" x14ac:dyDescent="0.25">
      <c r="A84" s="40"/>
      <c r="B84" s="41" t="s">
        <v>36</v>
      </c>
      <c r="C84" s="43">
        <f t="shared" si="4"/>
        <v>1.3446206302579615</v>
      </c>
      <c r="D84" s="43">
        <f t="shared" si="13"/>
        <v>1.1852270398189608</v>
      </c>
      <c r="E84" s="43">
        <f t="shared" si="13"/>
        <v>0.63791782010961962</v>
      </c>
      <c r="F84" s="43">
        <f t="shared" si="13"/>
        <v>0.55514196482444089</v>
      </c>
      <c r="G84" s="43">
        <f t="shared" si="13"/>
        <v>0.70051949236929445</v>
      </c>
      <c r="H84" s="43">
        <f t="shared" si="13"/>
        <v>0.18633803607134494</v>
      </c>
      <c r="I84" s="43">
        <f t="shared" si="13"/>
        <v>0.40173424731707641</v>
      </c>
      <c r="J84" s="43">
        <f t="shared" si="13"/>
        <v>0.23091889682698868</v>
      </c>
      <c r="K84" s="43">
        <f t="shared" si="13"/>
        <v>0.11124174957352397</v>
      </c>
      <c r="L84" s="43">
        <f t="shared" si="13"/>
        <v>1.8334503192985404E-2</v>
      </c>
      <c r="M84" s="43">
        <f t="shared" si="13"/>
        <v>2.541007883480785E-2</v>
      </c>
      <c r="N84" s="43">
        <f t="shared" si="13"/>
        <v>2.0796537363663364E-2</v>
      </c>
      <c r="O84" s="43">
        <f t="shared" si="13"/>
        <v>1.4467592469104363E-2</v>
      </c>
      <c r="P84" s="43">
        <f t="shared" si="13"/>
        <v>1.3830720288206748E-2</v>
      </c>
      <c r="Q84" s="43">
        <f t="shared" si="13"/>
        <v>1.9217184467615681E-2</v>
      </c>
      <c r="R84" s="43">
        <f t="shared" si="13"/>
        <v>1.6399436761814285E-2</v>
      </c>
      <c r="S84" s="43">
        <f t="shared" si="13"/>
        <v>1.7774391400799981E-2</v>
      </c>
      <c r="T84" s="43">
        <f t="shared" si="13"/>
        <v>3.731830054072191E-2</v>
      </c>
      <c r="U84" s="43">
        <f t="shared" si="13"/>
        <v>4.4063469176881628E-2</v>
      </c>
      <c r="V84" s="43">
        <f t="shared" si="13"/>
        <v>2.310650112275205E-2</v>
      </c>
      <c r="W84" s="43">
        <f t="shared" si="13"/>
        <v>2.7038462793019972E-2</v>
      </c>
      <c r="X84" s="43">
        <f t="shared" si="13"/>
        <v>2.9901860882300731E-2</v>
      </c>
      <c r="Y84" s="43">
        <f t="shared" si="13"/>
        <v>3.9718427506767129E-2</v>
      </c>
      <c r="Z84" s="43">
        <f t="shared" si="13"/>
        <v>5.6398468948498037E-2</v>
      </c>
      <c r="AA84" s="43">
        <f t="shared" si="13"/>
        <v>6.8388099718178566E-2</v>
      </c>
      <c r="AB84" s="43">
        <f t="shared" si="13"/>
        <v>5.5253334703604079E-2</v>
      </c>
      <c r="AC84" s="43">
        <f t="shared" si="13"/>
        <v>5.8487212488898203E-2</v>
      </c>
      <c r="AD84" s="43">
        <f t="shared" si="13"/>
        <v>2.1751091670559605E-2</v>
      </c>
      <c r="AE84" s="43">
        <f t="shared" si="13"/>
        <v>9.260482143712577E-3</v>
      </c>
      <c r="AF84" s="43">
        <f t="shared" si="3"/>
        <v>6.0547669398648765E-3</v>
      </c>
      <c r="AG84" s="43">
        <f t="shared" ref="AG84:AH84" si="21">AG55/AG26*100</f>
        <v>1.5218946648958286E-4</v>
      </c>
      <c r="AH84" s="43">
        <f t="shared" si="21"/>
        <v>2.5129971522138517E-2</v>
      </c>
      <c r="AI84" s="43">
        <f t="shared" si="13"/>
        <v>4.2983029878186925E-2</v>
      </c>
      <c r="AJ84" s="26"/>
      <c r="AK84" s="27"/>
      <c r="AL84" s="28"/>
      <c r="AM84" s="29"/>
      <c r="AN84" s="29"/>
    </row>
    <row r="85" spans="1:40" ht="12" customHeight="1" x14ac:dyDescent="0.25">
      <c r="A85" s="40"/>
      <c r="B85" s="41" t="s">
        <v>38</v>
      </c>
      <c r="C85" s="43">
        <f t="shared" ref="C85:C93" si="22">C56/C27*100</f>
        <v>0.33729198704042757</v>
      </c>
      <c r="D85" s="43">
        <f t="shared" si="13"/>
        <v>0.44674285956864646</v>
      </c>
      <c r="E85" s="43">
        <f t="shared" si="13"/>
        <v>0.72201350575030165</v>
      </c>
      <c r="F85" s="43">
        <f t="shared" si="13"/>
        <v>0.71931531023615214</v>
      </c>
      <c r="G85" s="43">
        <f t="shared" si="13"/>
        <v>0.53703696555730718</v>
      </c>
      <c r="H85" s="43">
        <f t="shared" si="13"/>
        <v>0.53501298452149848</v>
      </c>
      <c r="I85" s="43">
        <f t="shared" si="13"/>
        <v>0.16817726161291285</v>
      </c>
      <c r="J85" s="43">
        <f t="shared" si="13"/>
        <v>9.2471961248187462E-2</v>
      </c>
      <c r="K85" s="43">
        <f t="shared" si="13"/>
        <v>4.4378987204379848E-2</v>
      </c>
      <c r="L85" s="43">
        <f t="shared" si="13"/>
        <v>0.11700926284539905</v>
      </c>
      <c r="M85" s="43">
        <f t="shared" si="13"/>
        <v>3.635214197848266E-2</v>
      </c>
      <c r="N85" s="43">
        <f t="shared" si="13"/>
        <v>0.16835842800939255</v>
      </c>
      <c r="O85" s="43">
        <f t="shared" si="13"/>
        <v>8.5360851661581041E-2</v>
      </c>
      <c r="P85" s="43">
        <f t="shared" si="13"/>
        <v>0.22128423302119407</v>
      </c>
      <c r="Q85" s="43">
        <f t="shared" si="13"/>
        <v>0.27065005696203265</v>
      </c>
      <c r="R85" s="43">
        <f t="shared" si="13"/>
        <v>0.10716965450650565</v>
      </c>
      <c r="S85" s="43">
        <f t="shared" si="13"/>
        <v>1.9661051983425885E-2</v>
      </c>
      <c r="T85" s="43">
        <f t="shared" si="13"/>
        <v>2.1148037271547522E-2</v>
      </c>
      <c r="U85" s="43">
        <f t="shared" si="13"/>
        <v>0.10062584588732486</v>
      </c>
      <c r="V85" s="43">
        <f t="shared" si="13"/>
        <v>4.6416496863886825E-2</v>
      </c>
      <c r="W85" s="43">
        <f t="shared" si="13"/>
        <v>2.7513376877221791E-2</v>
      </c>
      <c r="X85" s="43">
        <f t="shared" si="13"/>
        <v>4.6975613991991697E-2</v>
      </c>
      <c r="Y85" s="43">
        <f t="shared" si="13"/>
        <v>2.151251834344507E-3</v>
      </c>
      <c r="Z85" s="43">
        <f t="shared" si="13"/>
        <v>1.5859021411907544E-2</v>
      </c>
      <c r="AA85" s="43">
        <f t="shared" si="13"/>
        <v>1.3897565807784926E-2</v>
      </c>
      <c r="AB85" s="43">
        <f t="shared" si="13"/>
        <v>9.0332456331950455E-3</v>
      </c>
      <c r="AC85" s="43">
        <f t="shared" si="13"/>
        <v>1.1309219517793241E-2</v>
      </c>
      <c r="AD85" s="43">
        <f t="shared" si="13"/>
        <v>1.4078339126465689E-2</v>
      </c>
      <c r="AE85" s="43">
        <f t="shared" si="13"/>
        <v>4.6451500922991253E-2</v>
      </c>
      <c r="AF85" s="43">
        <f t="shared" si="3"/>
        <v>5.8794934179980392E-2</v>
      </c>
      <c r="AG85" s="43">
        <f t="shared" ref="AG85:AH85" si="23">AG56/AG27*100</f>
        <v>4.2250462077825851E-3</v>
      </c>
      <c r="AH85" s="43">
        <f t="shared" si="23"/>
        <v>1.6493948540942934E-2</v>
      </c>
      <c r="AI85" s="43">
        <f t="shared" si="13"/>
        <v>0.1683348267186475</v>
      </c>
      <c r="AJ85" s="26"/>
      <c r="AK85" s="27"/>
      <c r="AL85" s="28"/>
      <c r="AM85" s="29"/>
      <c r="AN85" s="29"/>
    </row>
    <row r="86" spans="1:40" ht="12" customHeight="1" x14ac:dyDescent="0.25">
      <c r="A86" s="40"/>
      <c r="B86" s="41" t="s">
        <v>40</v>
      </c>
      <c r="C86" s="43">
        <f t="shared" si="22"/>
        <v>8.4126984126984112</v>
      </c>
      <c r="D86" s="43">
        <f t="shared" si="13"/>
        <v>0</v>
      </c>
      <c r="E86" s="43">
        <f t="shared" si="13"/>
        <v>0</v>
      </c>
      <c r="F86" s="43">
        <f t="shared" si="13"/>
        <v>7.6605224451879828</v>
      </c>
      <c r="G86" s="43">
        <f t="shared" ref="D86:AI93" si="24">G57/G28*100</f>
        <v>4.3737258326987387</v>
      </c>
      <c r="H86" s="43">
        <f t="shared" si="24"/>
        <v>0.93571972314673191</v>
      </c>
      <c r="I86" s="43">
        <f t="shared" si="24"/>
        <v>0.99506001403137279</v>
      </c>
      <c r="J86" s="43">
        <f t="shared" si="24"/>
        <v>0.76943437607438436</v>
      </c>
      <c r="K86" s="43">
        <f t="shared" si="24"/>
        <v>0.24914416918988286</v>
      </c>
      <c r="L86" s="43">
        <f t="shared" si="24"/>
        <v>0.44106867337254507</v>
      </c>
      <c r="M86" s="43">
        <f t="shared" si="24"/>
        <v>0.13900511114606787</v>
      </c>
      <c r="N86" s="43">
        <f t="shared" si="24"/>
        <v>4.4660156282176462E-2</v>
      </c>
      <c r="O86" s="43">
        <f t="shared" si="24"/>
        <v>2.2720984168264492E-2</v>
      </c>
      <c r="P86" s="43">
        <f t="shared" si="24"/>
        <v>5.9484862954470889E-3</v>
      </c>
      <c r="Q86" s="43">
        <f t="shared" si="24"/>
        <v>5.0409948218385721E-3</v>
      </c>
      <c r="R86" s="43">
        <f t="shared" si="24"/>
        <v>2.8490103648759349E-3</v>
      </c>
      <c r="S86" s="43">
        <f t="shared" si="24"/>
        <v>1.0157535944532593E-2</v>
      </c>
      <c r="T86" s="43">
        <f t="shared" si="24"/>
        <v>3.7776922623716527E-2</v>
      </c>
      <c r="U86" s="43">
        <f t="shared" si="24"/>
        <v>1.3828723431476977E-2</v>
      </c>
      <c r="V86" s="43">
        <f t="shared" si="24"/>
        <v>8.0920443956449453E-3</v>
      </c>
      <c r="W86" s="43">
        <f t="shared" si="24"/>
        <v>5.8521926097825144E-3</v>
      </c>
      <c r="X86" s="43">
        <f t="shared" si="24"/>
        <v>6.0034704120553581E-3</v>
      </c>
      <c r="Y86" s="43">
        <f t="shared" si="24"/>
        <v>4.3744669967311522E-2</v>
      </c>
      <c r="Z86" s="43">
        <f t="shared" si="24"/>
        <v>2.6414692411059263E-2</v>
      </c>
      <c r="AA86" s="43">
        <f t="shared" si="24"/>
        <v>4.5597550775876147E-3</v>
      </c>
      <c r="AB86" s="43">
        <f t="shared" si="24"/>
        <v>1.8129643370103886E-2</v>
      </c>
      <c r="AC86" s="43">
        <f t="shared" si="24"/>
        <v>1.9081124319057383E-2</v>
      </c>
      <c r="AD86" s="43">
        <f t="shared" si="24"/>
        <v>3.6913344469785024E-2</v>
      </c>
      <c r="AE86" s="43">
        <f t="shared" si="24"/>
        <v>2.4664512074245568E-2</v>
      </c>
      <c r="AF86" s="43">
        <f t="shared" si="3"/>
        <v>2.7844746725871391E-2</v>
      </c>
      <c r="AG86" s="43">
        <f t="shared" ref="AG86:AH86" si="25">AG57/AG28*100</f>
        <v>5.1269160248903697E-2</v>
      </c>
      <c r="AH86" s="43">
        <f t="shared" si="25"/>
        <v>4.423433852580283E-2</v>
      </c>
      <c r="AI86" s="43">
        <f t="shared" si="24"/>
        <v>3.8761307114695817E-2</v>
      </c>
      <c r="AJ86" s="26"/>
      <c r="AK86" s="27"/>
      <c r="AL86" s="28"/>
      <c r="AM86" s="29"/>
      <c r="AN86" s="29"/>
    </row>
    <row r="87" spans="1:40" ht="12" customHeight="1" x14ac:dyDescent="0.25">
      <c r="A87" s="40"/>
      <c r="B87" s="41" t="s">
        <v>42</v>
      </c>
      <c r="C87" s="43">
        <f t="shared" si="22"/>
        <v>0.6682142533181934</v>
      </c>
      <c r="D87" s="43">
        <f t="shared" si="24"/>
        <v>0.84287449988159746</v>
      </c>
      <c r="E87" s="43">
        <f t="shared" si="24"/>
        <v>0.70842009771585113</v>
      </c>
      <c r="F87" s="43">
        <f t="shared" si="24"/>
        <v>0.70989279737992628</v>
      </c>
      <c r="G87" s="43">
        <f t="shared" si="24"/>
        <v>0.20132887151355894</v>
      </c>
      <c r="H87" s="43">
        <f t="shared" si="24"/>
        <v>6.7181701970259855E-2</v>
      </c>
      <c r="I87" s="43">
        <f t="shared" si="24"/>
        <v>0.11396244083110535</v>
      </c>
      <c r="J87" s="43">
        <f t="shared" si="24"/>
        <v>9.4677909044022623E-2</v>
      </c>
      <c r="K87" s="43">
        <f t="shared" si="24"/>
        <v>9.8082564362005298E-2</v>
      </c>
      <c r="L87" s="43">
        <f t="shared" si="24"/>
        <v>0.14524807319794852</v>
      </c>
      <c r="M87" s="43">
        <f t="shared" si="24"/>
        <v>0.18833803106916258</v>
      </c>
      <c r="N87" s="43">
        <f t="shared" si="24"/>
        <v>0.15908233506863834</v>
      </c>
      <c r="O87" s="43">
        <f t="shared" si="24"/>
        <v>0.22703605381151501</v>
      </c>
      <c r="P87" s="43">
        <f t="shared" si="24"/>
        <v>0.20786481901123866</v>
      </c>
      <c r="Q87" s="43">
        <f t="shared" si="24"/>
        <v>0.23442889820029914</v>
      </c>
      <c r="R87" s="43">
        <f t="shared" si="24"/>
        <v>0.3714618999942253</v>
      </c>
      <c r="S87" s="43">
        <f t="shared" si="24"/>
        <v>0.32951086658161272</v>
      </c>
      <c r="T87" s="43">
        <f t="shared" si="24"/>
        <v>0.4431487215587081</v>
      </c>
      <c r="U87" s="43">
        <f t="shared" si="24"/>
        <v>0.54655565634585668</v>
      </c>
      <c r="V87" s="43">
        <f t="shared" si="24"/>
        <v>0.43635443874730534</v>
      </c>
      <c r="W87" s="43">
        <f t="shared" si="24"/>
        <v>0.67049946696909468</v>
      </c>
      <c r="X87" s="43">
        <f t="shared" si="24"/>
        <v>0.80419404965125485</v>
      </c>
      <c r="Y87" s="43">
        <f t="shared" si="24"/>
        <v>0.82601217972053753</v>
      </c>
      <c r="Z87" s="43">
        <f t="shared" si="24"/>
        <v>0.57951912230942026</v>
      </c>
      <c r="AA87" s="43">
        <f t="shared" si="24"/>
        <v>0.66903194892074525</v>
      </c>
      <c r="AB87" s="43">
        <f t="shared" si="24"/>
        <v>0.67731572832384568</v>
      </c>
      <c r="AC87" s="43">
        <f t="shared" si="24"/>
        <v>0.63491541334845392</v>
      </c>
      <c r="AD87" s="43">
        <f t="shared" si="24"/>
        <v>0.4901586357950406</v>
      </c>
      <c r="AE87" s="43">
        <f t="shared" si="24"/>
        <v>0.40435448131044316</v>
      </c>
      <c r="AF87" s="43">
        <f t="shared" si="3"/>
        <v>0.46436575566789612</v>
      </c>
      <c r="AG87" s="43">
        <f t="shared" ref="AG87:AH87" si="26">AG58/AG29*100</f>
        <v>0.50252612397591789</v>
      </c>
      <c r="AH87" s="43">
        <f t="shared" si="26"/>
        <v>0.62721901015668968</v>
      </c>
      <c r="AI87" s="43">
        <f t="shared" si="24"/>
        <v>0.52171139642638331</v>
      </c>
      <c r="AJ87" s="26"/>
      <c r="AK87" s="27"/>
      <c r="AL87" s="28"/>
      <c r="AM87" s="29"/>
      <c r="AN87" s="29"/>
    </row>
    <row r="88" spans="1:40" ht="12" customHeight="1" x14ac:dyDescent="0.25">
      <c r="A88" s="40"/>
      <c r="B88" s="41" t="s">
        <v>44</v>
      </c>
      <c r="C88" s="43">
        <f t="shared" si="22"/>
        <v>2.6190634691198484</v>
      </c>
      <c r="D88" s="43">
        <f t="shared" si="24"/>
        <v>2.1896853840204527</v>
      </c>
      <c r="E88" s="43">
        <f t="shared" si="24"/>
        <v>2.2124055097323017</v>
      </c>
      <c r="F88" s="43">
        <f t="shared" si="24"/>
        <v>2.6004873568279305</v>
      </c>
      <c r="G88" s="43">
        <f t="shared" si="24"/>
        <v>0.77947395731006508</v>
      </c>
      <c r="H88" s="43">
        <f t="shared" si="24"/>
        <v>0.35956858775991996</v>
      </c>
      <c r="I88" s="43">
        <f t="shared" si="24"/>
        <v>0.13306765458749803</v>
      </c>
      <c r="J88" s="43">
        <f t="shared" si="24"/>
        <v>0.1925752534728499</v>
      </c>
      <c r="K88" s="43">
        <f t="shared" si="24"/>
        <v>6.0642482111935465E-2</v>
      </c>
      <c r="L88" s="43">
        <f t="shared" si="24"/>
        <v>1.987809134483294E-2</v>
      </c>
      <c r="M88" s="43">
        <f t="shared" si="24"/>
        <v>9.0674707993386422E-2</v>
      </c>
      <c r="N88" s="43">
        <f t="shared" si="24"/>
        <v>0.15675322754911516</v>
      </c>
      <c r="O88" s="43">
        <f t="shared" si="24"/>
        <v>4.0401041260968933E-2</v>
      </c>
      <c r="P88" s="43">
        <f t="shared" si="24"/>
        <v>9.193965031119836E-3</v>
      </c>
      <c r="Q88" s="43">
        <f t="shared" si="24"/>
        <v>4.2816915993414327E-2</v>
      </c>
      <c r="R88" s="43">
        <f t="shared" si="24"/>
        <v>1.5515484737550305E-2</v>
      </c>
      <c r="S88" s="43">
        <f t="shared" si="24"/>
        <v>5.0735204429419839E-2</v>
      </c>
      <c r="T88" s="43">
        <f t="shared" si="24"/>
        <v>5.4862926707309996E-3</v>
      </c>
      <c r="U88" s="43">
        <f t="shared" si="24"/>
        <v>1.2025226738775346E-2</v>
      </c>
      <c r="V88" s="43">
        <f t="shared" si="24"/>
        <v>1.7706611105476319E-2</v>
      </c>
      <c r="W88" s="43">
        <f t="shared" si="24"/>
        <v>3.4856983716040367E-2</v>
      </c>
      <c r="X88" s="43">
        <f t="shared" si="24"/>
        <v>5.2716575005661112E-2</v>
      </c>
      <c r="Y88" s="43">
        <f t="shared" si="24"/>
        <v>5.6271765906134835E-2</v>
      </c>
      <c r="Z88" s="43">
        <f t="shared" si="24"/>
        <v>3.7050474819931699E-2</v>
      </c>
      <c r="AA88" s="43">
        <f t="shared" si="24"/>
        <v>4.6967618091283816E-2</v>
      </c>
      <c r="AB88" s="43">
        <f t="shared" si="24"/>
        <v>7.3559605773272807E-2</v>
      </c>
      <c r="AC88" s="43">
        <f t="shared" si="24"/>
        <v>5.4612675224139359E-2</v>
      </c>
      <c r="AD88" s="43">
        <f t="shared" si="24"/>
        <v>2.4593505955389186E-2</v>
      </c>
      <c r="AE88" s="43">
        <f t="shared" si="24"/>
        <v>2.7348238893868011E-2</v>
      </c>
      <c r="AF88" s="43">
        <f t="shared" si="3"/>
        <v>1.8454220054074353E-2</v>
      </c>
      <c r="AG88" s="43">
        <f t="shared" ref="AG88:AH88" si="27">AG59/AG30*100</f>
        <v>1.1745499541677804E-3</v>
      </c>
      <c r="AH88" s="43">
        <f t="shared" si="27"/>
        <v>1.2379370758678033E-3</v>
      </c>
      <c r="AI88" s="43">
        <f t="shared" si="24"/>
        <v>0.12560842412090659</v>
      </c>
      <c r="AJ88" s="26"/>
      <c r="AK88" s="27"/>
      <c r="AL88" s="28"/>
      <c r="AM88" s="29"/>
      <c r="AN88" s="29"/>
    </row>
    <row r="89" spans="1:40" ht="12" customHeight="1" x14ac:dyDescent="0.25">
      <c r="A89" s="40"/>
      <c r="B89" s="41" t="s">
        <v>46</v>
      </c>
      <c r="C89" s="43">
        <f t="shared" si="22"/>
        <v>3.9782130412739098</v>
      </c>
      <c r="D89" s="43">
        <f t="shared" si="24"/>
        <v>3.3338539301986563</v>
      </c>
      <c r="E89" s="43">
        <f t="shared" si="24"/>
        <v>2.1302725341483275</v>
      </c>
      <c r="F89" s="43">
        <f t="shared" si="24"/>
        <v>1.2759720204415617</v>
      </c>
      <c r="G89" s="43">
        <f t="shared" si="24"/>
        <v>0.53019799906307497</v>
      </c>
      <c r="H89" s="43">
        <f t="shared" si="24"/>
        <v>0.25019547961403366</v>
      </c>
      <c r="I89" s="43">
        <f t="shared" si="24"/>
        <v>0.18490678143335673</v>
      </c>
      <c r="J89" s="43">
        <f t="shared" si="24"/>
        <v>0.22006574399582837</v>
      </c>
      <c r="K89" s="43">
        <f t="shared" si="24"/>
        <v>7.720282292205681E-2</v>
      </c>
      <c r="L89" s="43">
        <f t="shared" si="24"/>
        <v>1.1485668370638177E-2</v>
      </c>
      <c r="M89" s="43">
        <f t="shared" si="24"/>
        <v>2.6567591297609945E-2</v>
      </c>
      <c r="N89" s="43">
        <f t="shared" si="24"/>
        <v>2.3501709200558048E-2</v>
      </c>
      <c r="O89" s="43">
        <f t="shared" si="24"/>
        <v>2.3900076728866151E-2</v>
      </c>
      <c r="P89" s="43">
        <f t="shared" si="24"/>
        <v>2.379262462019726E-2</v>
      </c>
      <c r="Q89" s="43">
        <f t="shared" si="24"/>
        <v>2.5841822057772541E-2</v>
      </c>
      <c r="R89" s="43">
        <f t="shared" si="24"/>
        <v>2.643946064982499E-2</v>
      </c>
      <c r="S89" s="43">
        <f t="shared" si="24"/>
        <v>1.9819529785328874E-2</v>
      </c>
      <c r="T89" s="43">
        <f t="shared" si="24"/>
        <v>1.267387387393676E-2</v>
      </c>
      <c r="U89" s="43">
        <f t="shared" si="24"/>
        <v>9.0873983409813334E-3</v>
      </c>
      <c r="V89" s="43">
        <f t="shared" si="24"/>
        <v>8.8941094793651629E-3</v>
      </c>
      <c r="W89" s="43">
        <f t="shared" si="24"/>
        <v>1.0765646021402347E-2</v>
      </c>
      <c r="X89" s="43">
        <f t="shared" si="24"/>
        <v>8.4776471991115498E-3</v>
      </c>
      <c r="Y89" s="43">
        <f t="shared" si="24"/>
        <v>8.8250746323713554E-3</v>
      </c>
      <c r="Z89" s="43">
        <f t="shared" si="24"/>
        <v>8.2619411603587316E-3</v>
      </c>
      <c r="AA89" s="43">
        <f t="shared" si="24"/>
        <v>8.105352690765847E-3</v>
      </c>
      <c r="AB89" s="43">
        <f t="shared" si="24"/>
        <v>7.1620100231460943E-3</v>
      </c>
      <c r="AC89" s="43">
        <f t="shared" si="24"/>
        <v>5.3902113000694656E-3</v>
      </c>
      <c r="AD89" s="43">
        <f t="shared" si="24"/>
        <v>2.5378546303144833E-3</v>
      </c>
      <c r="AE89" s="43">
        <f t="shared" si="24"/>
        <v>2.5703282586694654E-3</v>
      </c>
      <c r="AF89" s="43">
        <f t="shared" si="3"/>
        <v>1.9662391644878385E-3</v>
      </c>
      <c r="AG89" s="43">
        <f t="shared" ref="AG89:AH89" si="28">AG60/AG31*100</f>
        <v>4.4211153587683065E-3</v>
      </c>
      <c r="AH89" s="43">
        <f t="shared" si="28"/>
        <v>2.8714308270823058E-3</v>
      </c>
      <c r="AI89" s="43">
        <f t="shared" si="24"/>
        <v>4.449770942238853E-2</v>
      </c>
      <c r="AJ89" s="26"/>
      <c r="AK89" s="27"/>
      <c r="AL89" s="28"/>
      <c r="AM89" s="29"/>
      <c r="AN89" s="29"/>
    </row>
    <row r="90" spans="1:40" ht="12" customHeight="1" x14ac:dyDescent="0.25">
      <c r="A90" s="40"/>
      <c r="B90" s="41" t="s">
        <v>48</v>
      </c>
      <c r="C90" s="43">
        <f t="shared" si="22"/>
        <v>9.8769215376901176</v>
      </c>
      <c r="D90" s="43">
        <f t="shared" si="24"/>
        <v>8.6943217725083972</v>
      </c>
      <c r="E90" s="43">
        <f t="shared" si="24"/>
        <v>6.5598045310069573</v>
      </c>
      <c r="F90" s="43">
        <f t="shared" si="24"/>
        <v>5.505495512270171</v>
      </c>
      <c r="G90" s="43">
        <f t="shared" si="24"/>
        <v>2.2457362212911907</v>
      </c>
      <c r="H90" s="43">
        <f t="shared" si="24"/>
        <v>0.24765356903490116</v>
      </c>
      <c r="I90" s="43">
        <f t="shared" si="24"/>
        <v>0.484342491620395</v>
      </c>
      <c r="J90" s="43">
        <f t="shared" si="24"/>
        <v>0.21082212009199502</v>
      </c>
      <c r="K90" s="43">
        <f t="shared" si="24"/>
        <v>4.1437564979215011E-2</v>
      </c>
      <c r="L90" s="43">
        <f t="shared" si="24"/>
        <v>0.33862542655340033</v>
      </c>
      <c r="M90" s="43">
        <f t="shared" si="24"/>
        <v>6.1532976160800057E-2</v>
      </c>
      <c r="N90" s="43">
        <f t="shared" si="24"/>
        <v>7.4387476441401576E-2</v>
      </c>
      <c r="O90" s="43">
        <f t="shared" si="24"/>
        <v>8.402697199010245E-2</v>
      </c>
      <c r="P90" s="43">
        <f t="shared" si="24"/>
        <v>7.1903959972838619E-2</v>
      </c>
      <c r="Q90" s="43">
        <f t="shared" si="24"/>
        <v>0.20024233296853455</v>
      </c>
      <c r="R90" s="43">
        <f t="shared" si="24"/>
        <v>0.18316500271704292</v>
      </c>
      <c r="S90" s="43">
        <f t="shared" si="24"/>
        <v>0.10269865009671464</v>
      </c>
      <c r="T90" s="43">
        <f t="shared" si="24"/>
        <v>0.12811350619081938</v>
      </c>
      <c r="U90" s="43">
        <f t="shared" si="24"/>
        <v>6.4841808135563131E-2</v>
      </c>
      <c r="V90" s="43">
        <f t="shared" si="24"/>
        <v>0.3057651703927064</v>
      </c>
      <c r="W90" s="43">
        <f t="shared" si="24"/>
        <v>0.28303909129465388</v>
      </c>
      <c r="X90" s="43">
        <f t="shared" si="24"/>
        <v>0.21165724576370548</v>
      </c>
      <c r="Y90" s="43">
        <f t="shared" si="24"/>
        <v>0.13378352404943636</v>
      </c>
      <c r="Z90" s="43">
        <f t="shared" si="24"/>
        <v>0.8191177763612788</v>
      </c>
      <c r="AA90" s="43">
        <f t="shared" si="24"/>
        <v>0.43889952988167491</v>
      </c>
      <c r="AB90" s="43">
        <f t="shared" si="24"/>
        <v>0.26404196923833662</v>
      </c>
      <c r="AC90" s="43">
        <f t="shared" si="24"/>
        <v>0.30069450553046062</v>
      </c>
      <c r="AD90" s="43">
        <f t="shared" si="24"/>
        <v>0.28465357353050574</v>
      </c>
      <c r="AE90" s="43">
        <f t="shared" si="24"/>
        <v>0.24190378347980859</v>
      </c>
      <c r="AF90" s="43">
        <f t="shared" si="3"/>
        <v>0.55637084254415903</v>
      </c>
      <c r="AG90" s="43">
        <f t="shared" ref="AG90:AH90" si="29">AG61/AG32*100</f>
        <v>0.23025957749437373</v>
      </c>
      <c r="AH90" s="43">
        <f t="shared" si="29"/>
        <v>0.24081972293239728</v>
      </c>
      <c r="AI90" s="43">
        <f t="shared" si="24"/>
        <v>0.60606701742908242</v>
      </c>
      <c r="AJ90" s="26"/>
      <c r="AK90" s="27"/>
      <c r="AL90" s="28"/>
      <c r="AM90" s="29"/>
      <c r="AN90" s="29"/>
    </row>
    <row r="91" spans="1:40" ht="12" customHeight="1" x14ac:dyDescent="0.25">
      <c r="A91" s="40"/>
      <c r="B91" s="41" t="s">
        <v>50</v>
      </c>
      <c r="C91" s="43">
        <f t="shared" si="22"/>
        <v>2.1684195432854194</v>
      </c>
      <c r="D91" s="43">
        <f t="shared" si="24"/>
        <v>1.9448179673605852</v>
      </c>
      <c r="E91" s="43">
        <f t="shared" si="24"/>
        <v>0.44664608776132486</v>
      </c>
      <c r="F91" s="43">
        <f t="shared" si="24"/>
        <v>0.57768156170433382</v>
      </c>
      <c r="G91" s="43">
        <f t="shared" si="24"/>
        <v>0.32356573290528151</v>
      </c>
      <c r="H91" s="43">
        <f t="shared" si="24"/>
        <v>0.22278240105101238</v>
      </c>
      <c r="I91" s="43">
        <f t="shared" si="24"/>
        <v>0.22677083915692958</v>
      </c>
      <c r="J91" s="43">
        <f t="shared" si="24"/>
        <v>0.20809905848434962</v>
      </c>
      <c r="K91" s="43">
        <f t="shared" si="24"/>
        <v>0.33265707778217324</v>
      </c>
      <c r="L91" s="43">
        <f t="shared" si="24"/>
        <v>0.22916938467872197</v>
      </c>
      <c r="M91" s="43">
        <f t="shared" si="24"/>
        <v>9.1084110347313008E-2</v>
      </c>
      <c r="N91" s="43">
        <f t="shared" si="24"/>
        <v>0.24098265563646951</v>
      </c>
      <c r="O91" s="43">
        <f t="shared" si="24"/>
        <v>0.16558862402965455</v>
      </c>
      <c r="P91" s="43">
        <f t="shared" si="24"/>
        <v>0.18733184005649309</v>
      </c>
      <c r="Q91" s="43">
        <f t="shared" si="24"/>
        <v>0.12461301639598535</v>
      </c>
      <c r="R91" s="43">
        <f t="shared" si="24"/>
        <v>5.0260550202100102E-2</v>
      </c>
      <c r="S91" s="43">
        <f t="shared" si="24"/>
        <v>0.10346725321551541</v>
      </c>
      <c r="T91" s="43">
        <f t="shared" si="24"/>
        <v>0.10604524145357233</v>
      </c>
      <c r="U91" s="43">
        <f t="shared" si="24"/>
        <v>9.2425650321906777E-2</v>
      </c>
      <c r="V91" s="43">
        <f t="shared" si="24"/>
        <v>0.11457226048919797</v>
      </c>
      <c r="W91" s="43">
        <f t="shared" si="24"/>
        <v>0.26565193381282742</v>
      </c>
      <c r="X91" s="43">
        <f t="shared" si="24"/>
        <v>0.48767264193355353</v>
      </c>
      <c r="Y91" s="43">
        <f t="shared" si="24"/>
        <v>0.9930622918927462</v>
      </c>
      <c r="Z91" s="43">
        <f t="shared" si="24"/>
        <v>1.6645589996470169</v>
      </c>
      <c r="AA91" s="43">
        <f t="shared" si="24"/>
        <v>2.2480236444599333</v>
      </c>
      <c r="AB91" s="43">
        <f t="shared" si="24"/>
        <v>1.2833619781973475</v>
      </c>
      <c r="AC91" s="43">
        <f t="shared" si="24"/>
        <v>1.4859953744811703</v>
      </c>
      <c r="AD91" s="43">
        <f t="shared" si="24"/>
        <v>2.009128936379565</v>
      </c>
      <c r="AE91" s="43">
        <f t="shared" si="24"/>
        <v>2.3500209660875675</v>
      </c>
      <c r="AF91" s="43">
        <f t="shared" si="3"/>
        <v>1.4260488268790574</v>
      </c>
      <c r="AG91" s="43">
        <f t="shared" ref="AG91:AH91" si="30">AG62/AG33*100</f>
        <v>1.8586580019593013</v>
      </c>
      <c r="AH91" s="43">
        <f t="shared" si="30"/>
        <v>1.3869580106902961</v>
      </c>
      <c r="AI91" s="43">
        <f t="shared" si="24"/>
        <v>0.71174814848044576</v>
      </c>
      <c r="AJ91" s="26"/>
      <c r="AK91" s="27"/>
      <c r="AL91" s="28"/>
      <c r="AM91" s="29"/>
      <c r="AN91" s="29"/>
    </row>
    <row r="92" spans="1:40" ht="12" customHeight="1" x14ac:dyDescent="0.25">
      <c r="A92" s="40"/>
      <c r="B92" s="41" t="s">
        <v>52</v>
      </c>
      <c r="C92" s="43">
        <f t="shared" si="22"/>
        <v>4.2520103788320398</v>
      </c>
      <c r="D92" s="43">
        <f t="shared" si="24"/>
        <v>3.7297955006033225</v>
      </c>
      <c r="E92" s="43">
        <f t="shared" si="24"/>
        <v>2.0779764084927597</v>
      </c>
      <c r="F92" s="43">
        <f t="shared" si="24"/>
        <v>1.2649837881971575</v>
      </c>
      <c r="G92" s="43">
        <f t="shared" si="24"/>
        <v>1.2614925152373468</v>
      </c>
      <c r="H92" s="43">
        <f t="shared" si="24"/>
        <v>0.56645959325676309</v>
      </c>
      <c r="I92" s="43">
        <f t="shared" si="24"/>
        <v>0.59721864833209937</v>
      </c>
      <c r="J92" s="43">
        <f t="shared" si="24"/>
        <v>0.30585125431142318</v>
      </c>
      <c r="K92" s="43">
        <f t="shared" si="24"/>
        <v>0.19527371412580677</v>
      </c>
      <c r="L92" s="43">
        <f t="shared" si="24"/>
        <v>0.13345188074918438</v>
      </c>
      <c r="M92" s="43">
        <f t="shared" si="24"/>
        <v>0.13890357192854882</v>
      </c>
      <c r="N92" s="43">
        <f t="shared" si="24"/>
        <v>0.11809616387747002</v>
      </c>
      <c r="O92" s="43">
        <f t="shared" si="24"/>
        <v>9.5585460893815699E-2</v>
      </c>
      <c r="P92" s="43">
        <f t="shared" si="24"/>
        <v>7.8498397179650098E-2</v>
      </c>
      <c r="Q92" s="43">
        <f t="shared" si="24"/>
        <v>0.17407037071227077</v>
      </c>
      <c r="R92" s="43">
        <f t="shared" si="24"/>
        <v>0.12780936512844066</v>
      </c>
      <c r="S92" s="43">
        <f t="shared" si="24"/>
        <v>0.17519531119919932</v>
      </c>
      <c r="T92" s="43">
        <f t="shared" si="24"/>
        <v>0.17263249732802666</v>
      </c>
      <c r="U92" s="43">
        <f t="shared" si="24"/>
        <v>0.16881587664197376</v>
      </c>
      <c r="V92" s="43">
        <f t="shared" si="24"/>
        <v>0.14861572236277226</v>
      </c>
      <c r="W92" s="43">
        <f t="shared" si="24"/>
        <v>0.16017620027885379</v>
      </c>
      <c r="X92" s="43">
        <f t="shared" si="24"/>
        <v>0.17625807042935934</v>
      </c>
      <c r="Y92" s="43">
        <f t="shared" si="24"/>
        <v>0.12141775209793745</v>
      </c>
      <c r="Z92" s="43">
        <f t="shared" si="24"/>
        <v>0.14320425227538086</v>
      </c>
      <c r="AA92" s="43">
        <f t="shared" si="24"/>
        <v>0.12814825834779836</v>
      </c>
      <c r="AB92" s="43">
        <f t="shared" si="24"/>
        <v>0.12758250016203351</v>
      </c>
      <c r="AC92" s="43">
        <f t="shared" si="24"/>
        <v>0.13935022424216317</v>
      </c>
      <c r="AD92" s="43">
        <f t="shared" si="24"/>
        <v>0.1105158026080789</v>
      </c>
      <c r="AE92" s="43">
        <f t="shared" si="24"/>
        <v>0.1214390222745203</v>
      </c>
      <c r="AF92" s="43">
        <f t="shared" si="3"/>
        <v>0.10899718914878127</v>
      </c>
      <c r="AG92" s="43">
        <f t="shared" ref="AG92:AH92" si="31">AG63/AG34*100</f>
        <v>9.1087145021467752E-2</v>
      </c>
      <c r="AH92" s="43">
        <f t="shared" si="31"/>
        <v>9.4739488630921923E-2</v>
      </c>
      <c r="AI92" s="43">
        <f t="shared" si="24"/>
        <v>0.20632400564161726</v>
      </c>
      <c r="AJ92" s="26"/>
      <c r="AK92" s="27"/>
      <c r="AL92" s="28"/>
      <c r="AM92" s="29"/>
      <c r="AN92" s="29"/>
    </row>
    <row r="93" spans="1:40" ht="12" customHeight="1" x14ac:dyDescent="0.25">
      <c r="A93" s="40"/>
      <c r="B93" s="41" t="s">
        <v>427</v>
      </c>
      <c r="C93" s="43">
        <f t="shared" si="22"/>
        <v>3.8695757233748385</v>
      </c>
      <c r="D93" s="43">
        <f t="shared" si="24"/>
        <v>3.7051490723829787</v>
      </c>
      <c r="E93" s="43">
        <f t="shared" si="24"/>
        <v>2.9153926645604278</v>
      </c>
      <c r="F93" s="43">
        <f t="shared" si="24"/>
        <v>2.4463510101157668</v>
      </c>
      <c r="G93" s="43">
        <f t="shared" si="24"/>
        <v>1.0619250010144541</v>
      </c>
      <c r="H93" s="43">
        <f t="shared" si="24"/>
        <v>0.47292783692441959</v>
      </c>
      <c r="I93" s="43">
        <f t="shared" si="24"/>
        <v>0.43113671125285152</v>
      </c>
      <c r="J93" s="43">
        <f t="shared" si="24"/>
        <v>0.29916590655260217</v>
      </c>
      <c r="K93" s="43">
        <f t="shared" si="24"/>
        <v>0.20223964926859</v>
      </c>
      <c r="L93" s="43">
        <f t="shared" si="24"/>
        <v>0.13142935978445469</v>
      </c>
      <c r="M93" s="43">
        <f t="shared" si="24"/>
        <v>0.11758005795428809</v>
      </c>
      <c r="N93" s="43">
        <f t="shared" si="24"/>
        <v>0.13384652230396252</v>
      </c>
      <c r="O93" s="43">
        <f t="shared" si="24"/>
        <v>0.11941321786361481</v>
      </c>
      <c r="P93" s="43">
        <f t="shared" si="24"/>
        <v>0.13406379139225449</v>
      </c>
      <c r="Q93" s="43">
        <f t="shared" si="24"/>
        <v>0.23854147177885146</v>
      </c>
      <c r="R93" s="43">
        <f t="shared" si="24"/>
        <v>0.15111631268854037</v>
      </c>
      <c r="S93" s="43">
        <f t="shared" si="24"/>
        <v>0.10975532393723378</v>
      </c>
      <c r="T93" s="43">
        <f t="shared" si="24"/>
        <v>8.6326660962200485E-2</v>
      </c>
      <c r="U93" s="43">
        <f t="shared" si="24"/>
        <v>7.476292100848804E-2</v>
      </c>
      <c r="V93" s="43">
        <f t="shared" si="24"/>
        <v>6.5628156598186049E-2</v>
      </c>
      <c r="W93" s="43">
        <f t="shared" si="24"/>
        <v>6.9898371409808119E-2</v>
      </c>
      <c r="X93" s="43">
        <f t="shared" si="24"/>
        <v>8.1614840744743317E-2</v>
      </c>
      <c r="Y93" s="43">
        <f t="shared" si="24"/>
        <v>8.3566161949983786E-2</v>
      </c>
      <c r="Z93" s="43">
        <f t="shared" si="24"/>
        <v>0.10204002465562623</v>
      </c>
      <c r="AA93" s="43">
        <f t="shared" si="24"/>
        <v>0.10987657571900765</v>
      </c>
      <c r="AB93" s="43">
        <f t="shared" si="24"/>
        <v>0.10572023138067969</v>
      </c>
      <c r="AC93" s="43">
        <f t="shared" si="24"/>
        <v>0.10627838954864419</v>
      </c>
      <c r="AD93" s="43">
        <f t="shared" si="24"/>
        <v>9.1835464536847905E-2</v>
      </c>
      <c r="AE93" s="43">
        <f t="shared" si="24"/>
        <v>0.10748352323526425</v>
      </c>
      <c r="AF93" s="43">
        <f t="shared" si="3"/>
        <v>6.7604489302693443E-2</v>
      </c>
      <c r="AG93" s="43">
        <f t="shared" ref="AG93:AH93" si="32">AG64/AG35*100</f>
        <v>4.8848777882635919E-2</v>
      </c>
      <c r="AH93" s="43">
        <f t="shared" si="32"/>
        <v>5.0422642769444991E-2</v>
      </c>
      <c r="AI93" s="43">
        <f t="shared" si="24"/>
        <v>0.17715669612901427</v>
      </c>
      <c r="AJ93" s="26"/>
      <c r="AK93" s="27"/>
      <c r="AL93" s="28"/>
      <c r="AM93" s="29"/>
      <c r="AN93" s="29"/>
    </row>
    <row r="94" spans="1:40" ht="12" customHeight="1" x14ac:dyDescent="0.25">
      <c r="A94" s="40"/>
      <c r="B94" s="41"/>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26"/>
      <c r="AK94" s="27"/>
      <c r="AL94" s="28"/>
      <c r="AM94" s="29"/>
      <c r="AN94" s="29"/>
    </row>
    <row r="95" spans="1:40" ht="12" customHeight="1" thickBot="1" x14ac:dyDescent="0.3">
      <c r="A95" s="34"/>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24"/>
      <c r="AK95" s="27"/>
      <c r="AL95" s="28"/>
      <c r="AM95" s="28"/>
      <c r="AN95" s="31"/>
    </row>
    <row r="96" spans="1:40" ht="12" customHeight="1" thickTop="1" x14ac:dyDescent="0.25">
      <c r="A96" s="44" t="s">
        <v>567</v>
      </c>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7"/>
      <c r="AL96" s="28"/>
      <c r="AM96" s="28"/>
      <c r="AN96" s="31"/>
    </row>
    <row r="97" spans="1:40" ht="12" customHeight="1" x14ac:dyDescent="0.25">
      <c r="A97" s="45"/>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7"/>
      <c r="AL97" s="47"/>
      <c r="AM97" s="47"/>
      <c r="AN97" s="46"/>
    </row>
    <row r="98" spans="1:40" ht="12" customHeight="1" x14ac:dyDescent="0.25">
      <c r="A98" s="45"/>
      <c r="B98" s="48"/>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28"/>
      <c r="AL98" s="28"/>
      <c r="AM98" s="28"/>
      <c r="AN98" s="31"/>
    </row>
    <row r="99" spans="1:40" ht="12" customHeight="1" x14ac:dyDescent="0.25">
      <c r="A99" s="45"/>
      <c r="B99" s="48"/>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28"/>
      <c r="AL99" s="28"/>
      <c r="AM99" s="28"/>
      <c r="AN99" s="31"/>
    </row>
    <row r="100" spans="1:40" ht="12" customHeight="1" x14ac:dyDescent="0.25">
      <c r="A100" s="45"/>
      <c r="B100" s="48"/>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28"/>
      <c r="AL100" s="28"/>
      <c r="AM100" s="28"/>
      <c r="AN100" s="31"/>
    </row>
    <row r="101" spans="1:40" ht="12" customHeight="1" x14ac:dyDescent="0.25">
      <c r="A101" s="45"/>
      <c r="B101" s="48"/>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28"/>
      <c r="AL101" s="28"/>
      <c r="AM101" s="28"/>
      <c r="AN101" s="31"/>
    </row>
    <row r="102" spans="1:40" ht="12" customHeight="1" x14ac:dyDescent="0.25">
      <c r="A102" s="45"/>
      <c r="B102" s="48"/>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28"/>
      <c r="AL102" s="28"/>
      <c r="AM102" s="28"/>
      <c r="AN102" s="31"/>
    </row>
    <row r="103" spans="1:40" ht="12" customHeight="1" x14ac:dyDescent="0.25">
      <c r="AJ103" s="31"/>
      <c r="AK103" s="28"/>
      <c r="AL103" s="28"/>
      <c r="AM103" s="28"/>
      <c r="AN103" s="31"/>
    </row>
    <row r="104" spans="1:40" ht="12" customHeight="1" x14ac:dyDescent="0.25">
      <c r="A104" s="45"/>
      <c r="B104" s="48"/>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28"/>
      <c r="AL104" s="28"/>
      <c r="AM104" s="28"/>
      <c r="AN104" s="31"/>
    </row>
    <row r="105" spans="1:40" ht="12" customHeight="1" x14ac:dyDescent="0.25">
      <c r="A105" s="45"/>
      <c r="B105" s="48"/>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28"/>
      <c r="AL105" s="28"/>
      <c r="AM105" s="28"/>
      <c r="AN105" s="31"/>
    </row>
    <row r="106" spans="1:40" ht="12" customHeight="1" x14ac:dyDescent="0.25">
      <c r="A106" s="45"/>
      <c r="B106" s="48"/>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28"/>
      <c r="AL106" s="28"/>
      <c r="AM106" s="28"/>
      <c r="AN106" s="31"/>
    </row>
    <row r="107" spans="1:40" ht="12" customHeight="1" x14ac:dyDescent="0.25">
      <c r="A107" s="45"/>
      <c r="B107" s="48"/>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28"/>
      <c r="AL107" s="28"/>
      <c r="AM107" s="28"/>
      <c r="AN107" s="31"/>
    </row>
    <row r="108" spans="1:40" ht="12" customHeight="1" x14ac:dyDescent="0.25">
      <c r="A108" s="45"/>
      <c r="B108" s="48"/>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28"/>
      <c r="AL108" s="28"/>
      <c r="AM108" s="28"/>
      <c r="AN108" s="31"/>
    </row>
    <row r="109" spans="1:40" ht="12" customHeight="1" x14ac:dyDescent="0.25">
      <c r="A109" s="45"/>
      <c r="B109" s="48"/>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28"/>
      <c r="AL109" s="28"/>
      <c r="AM109" s="28"/>
      <c r="AN109" s="31"/>
    </row>
    <row r="110" spans="1:40" ht="12" customHeight="1" x14ac:dyDescent="0.25">
      <c r="A110" s="45"/>
      <c r="B110" s="48"/>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28"/>
      <c r="AL110" s="28"/>
      <c r="AM110" s="28"/>
      <c r="AN110" s="31"/>
    </row>
    <row r="111" spans="1:40" ht="12" customHeight="1" x14ac:dyDescent="0.25">
      <c r="A111" s="45"/>
      <c r="B111" s="48"/>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28"/>
      <c r="AL111" s="28"/>
      <c r="AM111" s="28"/>
      <c r="AN111" s="31"/>
    </row>
    <row r="112" spans="1:40" ht="12" customHeight="1" x14ac:dyDescent="0.25">
      <c r="A112" s="45"/>
      <c r="B112" s="48"/>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28"/>
      <c r="AL112" s="28"/>
      <c r="AM112" s="28"/>
      <c r="AN112" s="31"/>
    </row>
    <row r="113" spans="1:40" ht="12" customHeight="1" x14ac:dyDescent="0.25">
      <c r="A113" s="45"/>
      <c r="B113" s="48"/>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c r="AJ113" s="31"/>
      <c r="AK113" s="28"/>
      <c r="AL113" s="28"/>
      <c r="AM113" s="28"/>
      <c r="AN113" s="31"/>
    </row>
    <row r="114" spans="1:40" ht="12" customHeight="1" x14ac:dyDescent="0.25">
      <c r="A114" s="45"/>
      <c r="B114" s="48"/>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28"/>
      <c r="AL114" s="28"/>
      <c r="AM114" s="28"/>
      <c r="AN114" s="31"/>
    </row>
    <row r="115" spans="1:40" ht="12" customHeight="1" x14ac:dyDescent="0.25">
      <c r="A115" s="45"/>
      <c r="B115" s="48"/>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28"/>
      <c r="AL115" s="28"/>
      <c r="AM115" s="28"/>
      <c r="AN115" s="31"/>
    </row>
    <row r="116" spans="1:40" ht="12" customHeight="1" x14ac:dyDescent="0.25">
      <c r="A116" s="45"/>
      <c r="B116" s="48"/>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31"/>
      <c r="AJ116" s="31"/>
      <c r="AK116" s="28"/>
      <c r="AL116" s="28"/>
      <c r="AM116" s="28"/>
      <c r="AN116" s="31"/>
    </row>
    <row r="117" spans="1:40" ht="12" customHeight="1" x14ac:dyDescent="0.25">
      <c r="A117" s="45"/>
      <c r="B117" s="48"/>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31"/>
      <c r="AJ117" s="31"/>
      <c r="AK117" s="28"/>
      <c r="AL117" s="28"/>
      <c r="AM117" s="28"/>
      <c r="AN117" s="31"/>
    </row>
    <row r="118" spans="1:40" ht="12" customHeight="1" x14ac:dyDescent="0.25">
      <c r="A118" s="45"/>
      <c r="B118" s="48"/>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28"/>
      <c r="AL118" s="28"/>
      <c r="AM118" s="28"/>
      <c r="AN118" s="31"/>
    </row>
    <row r="119" spans="1:40" ht="12" customHeight="1" x14ac:dyDescent="0.25">
      <c r="A119" s="45"/>
      <c r="B119" s="48"/>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28"/>
      <c r="AL119" s="28"/>
      <c r="AM119" s="28"/>
      <c r="AN119" s="31"/>
    </row>
    <row r="120" spans="1:40" ht="12" customHeight="1" x14ac:dyDescent="0.25">
      <c r="A120" s="45"/>
      <c r="B120" s="48"/>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28"/>
      <c r="AL120" s="28"/>
      <c r="AM120" s="28"/>
      <c r="AN120" s="31"/>
    </row>
    <row r="121" spans="1:40" ht="12" customHeight="1" x14ac:dyDescent="0.25">
      <c r="A121" s="45"/>
      <c r="B121" s="48"/>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31"/>
      <c r="AJ121" s="31"/>
      <c r="AK121" s="28"/>
      <c r="AL121" s="28"/>
      <c r="AM121" s="28"/>
      <c r="AN121" s="31"/>
    </row>
    <row r="122" spans="1:40" ht="12" customHeight="1" x14ac:dyDescent="0.25">
      <c r="A122" s="45"/>
      <c r="B122" s="48"/>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c r="AJ122" s="31"/>
      <c r="AK122" s="28"/>
      <c r="AL122" s="28"/>
      <c r="AM122" s="28"/>
      <c r="AN122" s="31"/>
    </row>
    <row r="123" spans="1:40" ht="12" customHeight="1" x14ac:dyDescent="0.25">
      <c r="A123" s="45"/>
      <c r="B123" s="48"/>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28"/>
      <c r="AL123" s="28"/>
      <c r="AM123" s="28"/>
      <c r="AN123" s="31"/>
    </row>
    <row r="124" spans="1:40" ht="12" customHeight="1" x14ac:dyDescent="0.25">
      <c r="A124" s="45"/>
      <c r="B124" s="48"/>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31"/>
      <c r="AJ124" s="31"/>
      <c r="AK124" s="28"/>
      <c r="AL124" s="28"/>
      <c r="AM124" s="28"/>
      <c r="AN124" s="31"/>
    </row>
    <row r="125" spans="1:40" ht="12" customHeight="1" x14ac:dyDescent="0.25">
      <c r="A125" s="45"/>
      <c r="B125" s="49"/>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c r="AK125" s="28"/>
      <c r="AL125" s="28"/>
      <c r="AM125" s="28"/>
      <c r="AN125" s="31"/>
    </row>
    <row r="126" spans="1:40" ht="12" customHeight="1" x14ac:dyDescent="0.25">
      <c r="A126" s="45"/>
      <c r="B126" s="48"/>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28"/>
      <c r="AL126" s="28"/>
      <c r="AM126" s="28"/>
      <c r="AN126" s="31"/>
    </row>
    <row r="127" spans="1:40" ht="12" customHeight="1" x14ac:dyDescent="0.25">
      <c r="A127" s="45"/>
      <c r="B127" s="48"/>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28"/>
      <c r="AL127" s="28"/>
      <c r="AM127" s="28"/>
      <c r="AN127" s="31"/>
    </row>
    <row r="128" spans="1:40" ht="12" customHeight="1" x14ac:dyDescent="0.25">
      <c r="A128" s="45"/>
      <c r="B128" s="48"/>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28"/>
      <c r="AL128" s="28"/>
      <c r="AM128" s="28"/>
      <c r="AN128" s="31"/>
    </row>
    <row r="129" spans="1:40" ht="12" customHeight="1" x14ac:dyDescent="0.25">
      <c r="A129" s="45"/>
      <c r="B129" s="48"/>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28"/>
      <c r="AL129" s="28"/>
      <c r="AM129" s="28"/>
      <c r="AN129" s="31"/>
    </row>
    <row r="130" spans="1:40" ht="12" customHeight="1" x14ac:dyDescent="0.25">
      <c r="A130" s="45"/>
      <c r="B130" s="48"/>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28"/>
      <c r="AL130" s="28"/>
      <c r="AM130" s="28"/>
      <c r="AN130" s="31"/>
    </row>
    <row r="131" spans="1:40" ht="12" customHeight="1" x14ac:dyDescent="0.25">
      <c r="A131" s="45"/>
      <c r="B131" s="48"/>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c r="AK131" s="28"/>
      <c r="AL131" s="28"/>
      <c r="AM131" s="28"/>
      <c r="AN131" s="31"/>
    </row>
    <row r="132" spans="1:40" ht="12" customHeight="1" x14ac:dyDescent="0.25">
      <c r="A132" s="45"/>
      <c r="B132" s="48"/>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28"/>
      <c r="AL132" s="28"/>
      <c r="AM132" s="28"/>
      <c r="AN132" s="31"/>
    </row>
    <row r="133" spans="1:40" ht="12" customHeight="1" x14ac:dyDescent="0.25">
      <c r="A133" s="45"/>
      <c r="B133" s="48"/>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c r="AK133" s="28"/>
      <c r="AL133" s="28"/>
      <c r="AM133" s="28"/>
      <c r="AN133" s="31"/>
    </row>
    <row r="134" spans="1:40" ht="12" customHeight="1" x14ac:dyDescent="0.25">
      <c r="A134" s="45"/>
      <c r="B134" s="48"/>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31"/>
      <c r="AJ134" s="31"/>
      <c r="AK134" s="28"/>
      <c r="AL134" s="28"/>
      <c r="AM134" s="28"/>
      <c r="AN134" s="31"/>
    </row>
    <row r="135" spans="1:40" ht="12" customHeight="1" x14ac:dyDescent="0.25">
      <c r="A135" s="45"/>
      <c r="B135" s="48"/>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c r="AJ135" s="31"/>
      <c r="AK135" s="28"/>
      <c r="AL135" s="28"/>
      <c r="AM135" s="28"/>
      <c r="AN135" s="31"/>
    </row>
    <row r="136" spans="1:40" ht="12" customHeight="1" x14ac:dyDescent="0.25">
      <c r="A136" s="45"/>
      <c r="B136" s="48"/>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28"/>
      <c r="AL136" s="28"/>
      <c r="AM136" s="28"/>
      <c r="AN136" s="31"/>
    </row>
    <row r="137" spans="1:40" ht="12" customHeight="1" x14ac:dyDescent="0.25">
      <c r="A137" s="45"/>
      <c r="B137" s="48"/>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28"/>
      <c r="AL137" s="28"/>
      <c r="AM137" s="28"/>
      <c r="AN137" s="31"/>
    </row>
    <row r="138" spans="1:40" ht="12" customHeight="1" x14ac:dyDescent="0.25">
      <c r="A138" s="45"/>
      <c r="B138" s="48"/>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c r="AJ138" s="31"/>
      <c r="AK138" s="28"/>
      <c r="AL138" s="28"/>
      <c r="AM138" s="28"/>
      <c r="AN138" s="31"/>
    </row>
    <row r="139" spans="1:40" ht="12" customHeight="1" x14ac:dyDescent="0.25">
      <c r="A139" s="45"/>
      <c r="B139" s="48"/>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28"/>
      <c r="AL139" s="28"/>
      <c r="AM139" s="28"/>
      <c r="AN139" s="31"/>
    </row>
    <row r="140" spans="1:40" ht="12" customHeight="1" x14ac:dyDescent="0.25">
      <c r="A140" s="45"/>
      <c r="B140" s="48"/>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31"/>
      <c r="AJ140" s="31"/>
      <c r="AK140" s="28"/>
      <c r="AL140" s="28"/>
      <c r="AM140" s="28"/>
      <c r="AN140" s="31"/>
    </row>
    <row r="141" spans="1:40" ht="12" customHeight="1" x14ac:dyDescent="0.25">
      <c r="A141" s="45"/>
      <c r="B141" s="48"/>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28"/>
      <c r="AL141" s="28"/>
      <c r="AM141" s="28"/>
      <c r="AN141" s="31"/>
    </row>
    <row r="142" spans="1:40" ht="12" customHeight="1" x14ac:dyDescent="0.25">
      <c r="A142" s="45"/>
      <c r="B142" s="48"/>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28"/>
      <c r="AL142" s="28"/>
      <c r="AM142" s="28"/>
      <c r="AN142" s="31"/>
    </row>
    <row r="143" spans="1:40" ht="12" customHeight="1" x14ac:dyDescent="0.25">
      <c r="A143" s="45"/>
      <c r="B143" s="48"/>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28"/>
      <c r="AL143" s="28"/>
      <c r="AM143" s="28"/>
      <c r="AN143" s="31"/>
    </row>
    <row r="144" spans="1:40" ht="12" customHeight="1" x14ac:dyDescent="0.25">
      <c r="A144" s="45"/>
      <c r="B144" s="48"/>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28"/>
      <c r="AL144" s="28"/>
      <c r="AM144" s="28"/>
      <c r="AN144" s="31"/>
    </row>
    <row r="145" spans="1:40" ht="12" customHeight="1" x14ac:dyDescent="0.25">
      <c r="A145" s="45"/>
      <c r="B145" s="48"/>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28"/>
      <c r="AL145" s="28"/>
      <c r="AM145" s="28"/>
      <c r="AN145" s="31"/>
    </row>
    <row r="146" spans="1:40" ht="12" customHeight="1" x14ac:dyDescent="0.25">
      <c r="A146" s="45"/>
      <c r="B146" s="48"/>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28"/>
      <c r="AL146" s="28"/>
      <c r="AM146" s="28"/>
      <c r="AN146" s="31"/>
    </row>
    <row r="147" spans="1:40" ht="12" customHeight="1" x14ac:dyDescent="0.25">
      <c r="A147" s="45"/>
      <c r="B147" s="48"/>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28"/>
      <c r="AL147" s="28"/>
      <c r="AM147" s="28"/>
      <c r="AN147" s="31"/>
    </row>
    <row r="148" spans="1:40" ht="12" customHeight="1" x14ac:dyDescent="0.25">
      <c r="A148" s="45"/>
      <c r="B148" s="48"/>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28"/>
      <c r="AL148" s="28"/>
      <c r="AM148" s="28"/>
      <c r="AN148" s="31"/>
    </row>
    <row r="149" spans="1:40" ht="12" customHeight="1" x14ac:dyDescent="0.25">
      <c r="A149" s="45"/>
      <c r="B149" s="48"/>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c r="AK149" s="28"/>
      <c r="AL149" s="28"/>
      <c r="AM149" s="28"/>
      <c r="AN149" s="31"/>
    </row>
    <row r="150" spans="1:40" ht="12" customHeight="1" x14ac:dyDescent="0.25">
      <c r="A150" s="45"/>
      <c r="B150" s="48"/>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28"/>
      <c r="AL150" s="28"/>
      <c r="AM150" s="28"/>
      <c r="AN150" s="31"/>
    </row>
    <row r="151" spans="1:40" ht="12" customHeight="1" x14ac:dyDescent="0.25">
      <c r="A151" s="45"/>
      <c r="B151" s="48"/>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28"/>
      <c r="AL151" s="28"/>
      <c r="AM151" s="28"/>
      <c r="AN151" s="31"/>
    </row>
    <row r="152" spans="1:40" ht="12" customHeight="1" x14ac:dyDescent="0.25">
      <c r="A152" s="45"/>
      <c r="B152" s="48"/>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28"/>
      <c r="AL152" s="28"/>
      <c r="AM152" s="28"/>
      <c r="AN152" s="31"/>
    </row>
    <row r="153" spans="1:40" ht="12" customHeight="1" x14ac:dyDescent="0.25">
      <c r="A153" s="45"/>
      <c r="B153" s="48"/>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28"/>
      <c r="AL153" s="28"/>
      <c r="AM153" s="28"/>
      <c r="AN153" s="31"/>
    </row>
    <row r="154" spans="1:40" ht="12" customHeight="1" x14ac:dyDescent="0.25">
      <c r="A154" s="45"/>
      <c r="B154" s="48"/>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28"/>
      <c r="AL154" s="28"/>
      <c r="AM154" s="28"/>
      <c r="AN154" s="31"/>
    </row>
    <row r="155" spans="1:40" ht="12" customHeight="1" x14ac:dyDescent="0.25">
      <c r="A155" s="45"/>
      <c r="B155" s="48"/>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28"/>
      <c r="AL155" s="28"/>
      <c r="AM155" s="28"/>
      <c r="AN155" s="31"/>
    </row>
    <row r="156" spans="1:40" ht="12" customHeight="1" x14ac:dyDescent="0.25">
      <c r="A156" s="45"/>
      <c r="B156" s="48"/>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28"/>
      <c r="AL156" s="28"/>
      <c r="AM156" s="28"/>
      <c r="AN156" s="31"/>
    </row>
    <row r="157" spans="1:40" ht="12" customHeight="1" x14ac:dyDescent="0.25">
      <c r="A157" s="45"/>
      <c r="B157" s="48"/>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28"/>
      <c r="AL157" s="28"/>
      <c r="AM157" s="28"/>
      <c r="AN157" s="31"/>
    </row>
    <row r="158" spans="1:40" ht="12" customHeight="1" x14ac:dyDescent="0.25">
      <c r="A158" s="45"/>
      <c r="B158" s="48"/>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28"/>
      <c r="AL158" s="28"/>
      <c r="AM158" s="28"/>
      <c r="AN158" s="31"/>
    </row>
    <row r="159" spans="1:40" ht="12" customHeight="1" x14ac:dyDescent="0.25">
      <c r="A159" s="45"/>
      <c r="B159" s="48"/>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28"/>
      <c r="AL159" s="28"/>
      <c r="AM159" s="28"/>
      <c r="AN159" s="31"/>
    </row>
    <row r="160" spans="1:40" ht="12" customHeight="1" x14ac:dyDescent="0.25">
      <c r="A160" s="45"/>
      <c r="B160" s="48"/>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28"/>
      <c r="AL160" s="28"/>
      <c r="AM160" s="28"/>
      <c r="AN160" s="31"/>
    </row>
    <row r="161" spans="1:40" ht="12" customHeight="1" x14ac:dyDescent="0.25">
      <c r="A161" s="45"/>
      <c r="B161" s="48"/>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28"/>
      <c r="AL161" s="28"/>
      <c r="AM161" s="28"/>
      <c r="AN161" s="31"/>
    </row>
    <row r="162" spans="1:40" ht="12" customHeight="1" x14ac:dyDescent="0.25">
      <c r="A162" s="45"/>
      <c r="B162" s="48"/>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28"/>
      <c r="AL162" s="28"/>
      <c r="AM162" s="28"/>
      <c r="AN162" s="31"/>
    </row>
    <row r="163" spans="1:40" ht="12" customHeight="1" x14ac:dyDescent="0.25">
      <c r="A163" s="45"/>
      <c r="B163" s="48"/>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28"/>
      <c r="AL163" s="28"/>
      <c r="AM163" s="28"/>
      <c r="AN163" s="31"/>
    </row>
    <row r="164" spans="1:40" ht="12" customHeight="1" x14ac:dyDescent="0.25">
      <c r="A164" s="45"/>
      <c r="B164" s="48"/>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28"/>
      <c r="AL164" s="28"/>
      <c r="AM164" s="28"/>
      <c r="AN164" s="31"/>
    </row>
    <row r="165" spans="1:40" ht="12" customHeight="1" x14ac:dyDescent="0.25">
      <c r="A165" s="45"/>
      <c r="B165" s="48"/>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28"/>
      <c r="AL165" s="28"/>
      <c r="AM165" s="28"/>
      <c r="AN165" s="31"/>
    </row>
    <row r="166" spans="1:40" ht="12" customHeight="1" x14ac:dyDescent="0.25">
      <c r="A166" s="45"/>
      <c r="B166" s="48"/>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28"/>
      <c r="AL166" s="28"/>
      <c r="AM166" s="28"/>
      <c r="AN166" s="31"/>
    </row>
    <row r="167" spans="1:40" ht="12" customHeight="1" x14ac:dyDescent="0.25">
      <c r="A167" s="45"/>
      <c r="B167" s="48"/>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28"/>
      <c r="AL167" s="28"/>
      <c r="AM167" s="28"/>
      <c r="AN167" s="31"/>
    </row>
    <row r="168" spans="1:40" ht="12" customHeight="1" x14ac:dyDescent="0.25">
      <c r="A168" s="45"/>
      <c r="B168" s="50"/>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28"/>
      <c r="AL168" s="28"/>
      <c r="AM168" s="28"/>
      <c r="AN168" s="31"/>
    </row>
    <row r="169" spans="1:40" ht="12" customHeight="1" x14ac:dyDescent="0.25">
      <c r="A169" s="45"/>
      <c r="B169" s="48"/>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c r="AK169" s="28"/>
      <c r="AL169" s="28"/>
      <c r="AM169" s="28"/>
      <c r="AN169" s="31"/>
    </row>
    <row r="170" spans="1:40" ht="12" customHeight="1" x14ac:dyDescent="0.25">
      <c r="A170" s="45"/>
      <c r="B170" s="48"/>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28"/>
      <c r="AL170" s="28"/>
      <c r="AM170" s="28"/>
      <c r="AN170" s="31"/>
    </row>
    <row r="171" spans="1:40" ht="12" customHeight="1" x14ac:dyDescent="0.25">
      <c r="A171" s="45"/>
      <c r="B171" s="48"/>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28"/>
      <c r="AL171" s="28"/>
      <c r="AM171" s="28"/>
      <c r="AN171" s="31"/>
    </row>
    <row r="172" spans="1:40" ht="12" customHeight="1" x14ac:dyDescent="0.25">
      <c r="A172" s="45"/>
      <c r="B172" s="48"/>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28"/>
      <c r="AL172" s="28"/>
      <c r="AM172" s="28"/>
      <c r="AN172" s="31"/>
    </row>
    <row r="173" spans="1:40" ht="12" customHeight="1" x14ac:dyDescent="0.25">
      <c r="A173" s="45"/>
      <c r="B173" s="48"/>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28"/>
      <c r="AL173" s="28"/>
      <c r="AM173" s="28"/>
      <c r="AN173" s="31"/>
    </row>
    <row r="174" spans="1:40" ht="12" customHeight="1" x14ac:dyDescent="0.25">
      <c r="A174" s="45"/>
      <c r="B174" s="48"/>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28"/>
      <c r="AL174" s="28"/>
      <c r="AM174" s="28"/>
      <c r="AN174" s="31"/>
    </row>
    <row r="175" spans="1:40" ht="12" customHeight="1" x14ac:dyDescent="0.25">
      <c r="A175" s="45"/>
      <c r="B175" s="48"/>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28"/>
      <c r="AL175" s="28"/>
      <c r="AM175" s="28"/>
      <c r="AN175" s="31"/>
    </row>
    <row r="176" spans="1:40" ht="12" customHeight="1" x14ac:dyDescent="0.25">
      <c r="A176" s="45"/>
      <c r="B176" s="48"/>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28"/>
      <c r="AL176" s="28"/>
      <c r="AM176" s="28"/>
      <c r="AN176" s="31"/>
    </row>
    <row r="177" spans="1:40" ht="12" customHeight="1" x14ac:dyDescent="0.25">
      <c r="A177" s="45"/>
      <c r="B177" s="48"/>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31"/>
      <c r="AJ177" s="31"/>
      <c r="AK177" s="28"/>
      <c r="AL177" s="28"/>
      <c r="AM177" s="28"/>
      <c r="AN177" s="31"/>
    </row>
    <row r="178" spans="1:40" ht="12" customHeight="1" x14ac:dyDescent="0.25">
      <c r="A178" s="45"/>
      <c r="B178" s="48"/>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31"/>
      <c r="AJ178" s="31"/>
      <c r="AK178" s="28"/>
      <c r="AL178" s="28"/>
      <c r="AM178" s="28"/>
      <c r="AN178" s="31"/>
    </row>
    <row r="179" spans="1:40" ht="12" customHeight="1" x14ac:dyDescent="0.25">
      <c r="A179" s="45"/>
      <c r="B179" s="48"/>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31"/>
      <c r="AJ179" s="31"/>
      <c r="AK179" s="28"/>
      <c r="AL179" s="28"/>
      <c r="AM179" s="28"/>
      <c r="AN179" s="31"/>
    </row>
    <row r="180" spans="1:40" ht="12" customHeight="1" x14ac:dyDescent="0.25">
      <c r="A180" s="45"/>
      <c r="B180" s="48"/>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28"/>
      <c r="AL180" s="28"/>
      <c r="AM180" s="28"/>
      <c r="AN180" s="31"/>
    </row>
    <row r="181" spans="1:40" ht="12" customHeight="1" x14ac:dyDescent="0.25">
      <c r="A181" s="51"/>
      <c r="B181" s="49"/>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31"/>
      <c r="AJ181" s="31"/>
      <c r="AK181" s="28"/>
      <c r="AL181" s="28"/>
      <c r="AM181" s="28"/>
      <c r="AN181" s="31"/>
    </row>
    <row r="182" spans="1:40" ht="12" customHeight="1" x14ac:dyDescent="0.25">
      <c r="A182" s="45"/>
      <c r="B182" s="48"/>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28"/>
      <c r="AL182" s="28"/>
      <c r="AM182" s="28"/>
      <c r="AN182" s="31"/>
    </row>
    <row r="183" spans="1:40" ht="12" customHeight="1" x14ac:dyDescent="0.25">
      <c r="A183" s="45"/>
      <c r="B183" s="48"/>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28"/>
      <c r="AL183" s="28"/>
      <c r="AM183" s="28"/>
      <c r="AN183" s="31"/>
    </row>
    <row r="184" spans="1:40" ht="12" customHeight="1" x14ac:dyDescent="0.25">
      <c r="A184" s="45"/>
      <c r="B184" s="48"/>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31"/>
      <c r="AJ184" s="31"/>
      <c r="AK184" s="28"/>
      <c r="AL184" s="28"/>
      <c r="AM184" s="28"/>
      <c r="AN184" s="31"/>
    </row>
    <row r="185" spans="1:40" ht="12" customHeight="1" x14ac:dyDescent="0.25">
      <c r="A185" s="45"/>
      <c r="B185" s="48"/>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31"/>
      <c r="AJ185" s="31"/>
      <c r="AK185" s="28"/>
      <c r="AL185" s="28"/>
      <c r="AM185" s="28"/>
      <c r="AN185" s="31"/>
    </row>
    <row r="186" spans="1:40" ht="12" customHeight="1" x14ac:dyDescent="0.25">
      <c r="A186" s="51"/>
      <c r="B186" s="49"/>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31"/>
      <c r="AJ186" s="31"/>
      <c r="AK186" s="28"/>
      <c r="AL186" s="28"/>
      <c r="AM186" s="28"/>
      <c r="AN186" s="31"/>
    </row>
    <row r="187" spans="1:40" ht="12" customHeight="1" x14ac:dyDescent="0.25">
      <c r="A187" s="45"/>
      <c r="B187" s="48"/>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28"/>
      <c r="AL187" s="28"/>
      <c r="AM187" s="28"/>
      <c r="AN187" s="31"/>
    </row>
    <row r="188" spans="1:40" ht="12" customHeight="1" x14ac:dyDescent="0.25">
      <c r="A188" s="45"/>
      <c r="B188" s="48"/>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28"/>
      <c r="AL188" s="28"/>
      <c r="AM188" s="28"/>
      <c r="AN188" s="31"/>
    </row>
    <row r="189" spans="1:40" ht="12" customHeight="1" x14ac:dyDescent="0.25">
      <c r="A189" s="45"/>
      <c r="B189" s="48"/>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28"/>
      <c r="AL189" s="28"/>
      <c r="AM189" s="28"/>
      <c r="AN189" s="31"/>
    </row>
    <row r="190" spans="1:40" ht="12" customHeight="1" x14ac:dyDescent="0.25">
      <c r="A190" s="51"/>
      <c r="B190" s="49"/>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31"/>
      <c r="AJ190" s="31"/>
      <c r="AK190" s="28"/>
      <c r="AL190" s="28"/>
      <c r="AM190" s="28"/>
      <c r="AN190" s="31"/>
    </row>
    <row r="191" spans="1:40" ht="12" customHeight="1" x14ac:dyDescent="0.25">
      <c r="A191" s="45"/>
      <c r="B191" s="48"/>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28"/>
      <c r="AL191" s="28"/>
      <c r="AM191" s="28"/>
      <c r="AN191" s="31"/>
    </row>
  </sheetData>
  <mergeCells count="5">
    <mergeCell ref="A2:AI2"/>
    <mergeCell ref="A4:AI4"/>
    <mergeCell ref="A8:AI8"/>
    <mergeCell ref="A37:AI37"/>
    <mergeCell ref="A66:AI66"/>
  </mergeCells>
  <hyperlinks>
    <hyperlink ref="A1" location="Índice!A1" display="Índice" xr:uid="{8EED3B87-17C3-4132-B932-E5C21854FD0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65B77-90A4-47EB-86C1-A4991F3EC8C3}">
  <dimension ref="A1:G133"/>
  <sheetViews>
    <sheetView workbookViewId="0"/>
  </sheetViews>
  <sheetFormatPr baseColWidth="10" defaultColWidth="11.44140625" defaultRowHeight="13.2" x14ac:dyDescent="0.25"/>
  <cols>
    <col min="1" max="16384" width="11.44140625" style="13"/>
  </cols>
  <sheetData>
    <row r="1" spans="1:5" s="2" customFormat="1" x14ac:dyDescent="0.25">
      <c r="A1" s="1" t="s">
        <v>0</v>
      </c>
    </row>
    <row r="2" spans="1:5" s="2" customFormat="1" x14ac:dyDescent="0.25"/>
    <row r="3" spans="1:5" s="2" customFormat="1" x14ac:dyDescent="0.25">
      <c r="B3" s="3" t="s">
        <v>1</v>
      </c>
    </row>
    <row r="4" spans="1:5" s="2" customFormat="1" x14ac:dyDescent="0.25"/>
    <row r="5" spans="1:5" s="2" customFormat="1" x14ac:dyDescent="0.25"/>
    <row r="6" spans="1:5" s="2" customFormat="1" x14ac:dyDescent="0.25">
      <c r="B6" s="16" t="s">
        <v>4</v>
      </c>
      <c r="C6" s="16" t="s">
        <v>5</v>
      </c>
    </row>
    <row r="7" spans="1:5" s="2" customFormat="1" x14ac:dyDescent="0.25">
      <c r="B7" s="7" t="s">
        <v>6</v>
      </c>
      <c r="C7" s="7" t="s">
        <v>7</v>
      </c>
    </row>
    <row r="8" spans="1:5" s="2" customFormat="1" x14ac:dyDescent="0.25">
      <c r="B8" s="7" t="s">
        <v>8</v>
      </c>
      <c r="C8" s="7" t="s">
        <v>9</v>
      </c>
    </row>
    <row r="9" spans="1:5" s="2" customFormat="1" x14ac:dyDescent="0.25">
      <c r="B9" s="7" t="s">
        <v>10</v>
      </c>
      <c r="C9" s="7" t="s">
        <v>11</v>
      </c>
    </row>
    <row r="10" spans="1:5" s="2" customFormat="1" x14ac:dyDescent="0.25">
      <c r="B10" s="7" t="s">
        <v>12</v>
      </c>
      <c r="C10" s="7" t="s">
        <v>13</v>
      </c>
    </row>
    <row r="11" spans="1:5" s="2" customFormat="1" x14ac:dyDescent="0.25">
      <c r="A11" s="4"/>
      <c r="B11" s="6" t="s">
        <v>14</v>
      </c>
      <c r="C11" s="6" t="s">
        <v>15</v>
      </c>
      <c r="D11" s="4"/>
      <c r="E11" s="4"/>
    </row>
    <row r="12" spans="1:5" s="2" customFormat="1" x14ac:dyDescent="0.25">
      <c r="A12" s="4"/>
      <c r="B12" s="6" t="s">
        <v>16</v>
      </c>
      <c r="C12" s="6" t="s">
        <v>17</v>
      </c>
      <c r="D12" s="4"/>
      <c r="E12" s="4"/>
    </row>
    <row r="13" spans="1:5" s="2" customFormat="1" x14ac:dyDescent="0.25">
      <c r="A13" s="4"/>
      <c r="B13" s="6" t="s">
        <v>18</v>
      </c>
      <c r="C13" s="6" t="s">
        <v>19</v>
      </c>
      <c r="D13" s="4"/>
      <c r="E13" s="4"/>
    </row>
    <row r="14" spans="1:5" s="2" customFormat="1" x14ac:dyDescent="0.25">
      <c r="A14" s="4"/>
      <c r="B14" s="6" t="s">
        <v>20</v>
      </c>
      <c r="C14" s="6" t="s">
        <v>21</v>
      </c>
      <c r="D14" s="4"/>
      <c r="E14" s="4"/>
    </row>
    <row r="15" spans="1:5" s="2" customFormat="1" x14ac:dyDescent="0.25">
      <c r="A15" s="4"/>
      <c r="B15" s="6" t="s">
        <v>22</v>
      </c>
      <c r="C15" s="6" t="s">
        <v>23</v>
      </c>
      <c r="D15" s="4"/>
      <c r="E15" s="4"/>
    </row>
    <row r="16" spans="1:5" s="2" customFormat="1" x14ac:dyDescent="0.25">
      <c r="A16" s="4"/>
      <c r="B16" s="6" t="s">
        <v>24</v>
      </c>
      <c r="C16" s="6" t="s">
        <v>25</v>
      </c>
      <c r="D16" s="4"/>
      <c r="E16" s="4"/>
    </row>
    <row r="17" spans="1:7" s="2" customFormat="1" x14ac:dyDescent="0.25">
      <c r="A17" s="4"/>
      <c r="B17" s="6" t="s">
        <v>26</v>
      </c>
      <c r="C17" s="6" t="s">
        <v>27</v>
      </c>
      <c r="D17" s="4"/>
      <c r="E17" s="4"/>
    </row>
    <row r="18" spans="1:7" s="2" customFormat="1" x14ac:dyDescent="0.25">
      <c r="A18" s="4"/>
      <c r="B18" s="6" t="s">
        <v>28</v>
      </c>
      <c r="C18" s="6" t="s">
        <v>29</v>
      </c>
      <c r="D18" s="4"/>
      <c r="E18" s="4"/>
    </row>
    <row r="19" spans="1:7" s="2" customFormat="1" x14ac:dyDescent="0.25">
      <c r="A19" s="4"/>
      <c r="B19" s="6" t="s">
        <v>30</v>
      </c>
      <c r="C19" s="6" t="s">
        <v>31</v>
      </c>
      <c r="D19" s="4"/>
      <c r="E19" s="4"/>
    </row>
    <row r="20" spans="1:7" s="2" customFormat="1" x14ac:dyDescent="0.25">
      <c r="A20" s="4"/>
      <c r="B20" s="6" t="s">
        <v>32</v>
      </c>
      <c r="C20" s="6" t="s">
        <v>33</v>
      </c>
      <c r="D20" s="4"/>
      <c r="E20" s="4"/>
    </row>
    <row r="21" spans="1:7" s="2" customFormat="1" x14ac:dyDescent="0.25">
      <c r="B21" s="7" t="s">
        <v>34</v>
      </c>
      <c r="C21" s="7" t="s">
        <v>35</v>
      </c>
    </row>
    <row r="22" spans="1:7" s="2" customFormat="1" x14ac:dyDescent="0.25">
      <c r="B22" s="7" t="s">
        <v>36</v>
      </c>
      <c r="C22" s="7" t="s">
        <v>37</v>
      </c>
    </row>
    <row r="23" spans="1:7" s="2" customFormat="1" x14ac:dyDescent="0.25">
      <c r="B23" s="7" t="s">
        <v>38</v>
      </c>
      <c r="C23" s="7" t="s">
        <v>39</v>
      </c>
    </row>
    <row r="24" spans="1:7" s="2" customFormat="1" x14ac:dyDescent="0.25">
      <c r="B24" s="7" t="s">
        <v>40</v>
      </c>
      <c r="C24" s="7" t="s">
        <v>41</v>
      </c>
    </row>
    <row r="25" spans="1:7" s="2" customFormat="1" x14ac:dyDescent="0.25">
      <c r="B25" s="7" t="s">
        <v>42</v>
      </c>
      <c r="C25" s="7" t="s">
        <v>43</v>
      </c>
    </row>
    <row r="26" spans="1:7" s="2" customFormat="1" x14ac:dyDescent="0.25">
      <c r="B26" s="7" t="s">
        <v>44</v>
      </c>
      <c r="C26" s="7" t="s">
        <v>45</v>
      </c>
    </row>
    <row r="27" spans="1:7" s="2" customFormat="1" x14ac:dyDescent="0.25">
      <c r="B27" s="7" t="s">
        <v>46</v>
      </c>
      <c r="C27" s="7" t="s">
        <v>47</v>
      </c>
    </row>
    <row r="28" spans="1:7" s="2" customFormat="1" x14ac:dyDescent="0.25">
      <c r="B28" s="7" t="s">
        <v>48</v>
      </c>
      <c r="C28" s="7" t="s">
        <v>49</v>
      </c>
    </row>
    <row r="29" spans="1:7" s="2" customFormat="1" x14ac:dyDescent="0.25">
      <c r="B29" s="7" t="s">
        <v>50</v>
      </c>
      <c r="C29" s="7" t="s">
        <v>51</v>
      </c>
    </row>
    <row r="30" spans="1:7" s="2" customFormat="1" x14ac:dyDescent="0.25">
      <c r="B30" s="7" t="s">
        <v>52</v>
      </c>
      <c r="C30" s="7" t="s">
        <v>53</v>
      </c>
    </row>
    <row r="32" spans="1:7" s="8" customFormat="1" x14ac:dyDescent="0.25">
      <c r="A32" s="17" t="s">
        <v>54</v>
      </c>
      <c r="B32" s="17" t="s">
        <v>55</v>
      </c>
      <c r="C32" s="17" t="s">
        <v>56</v>
      </c>
      <c r="D32" s="17"/>
      <c r="E32" s="17"/>
      <c r="F32" s="17"/>
      <c r="G32" s="17"/>
    </row>
    <row r="33" spans="1:6" x14ac:dyDescent="0.25">
      <c r="A33" s="2"/>
      <c r="B33" s="11" t="s">
        <v>14</v>
      </c>
      <c r="C33" s="11" t="s">
        <v>15</v>
      </c>
      <c r="D33" s="18"/>
      <c r="E33" s="18"/>
      <c r="F33" s="18"/>
    </row>
    <row r="34" spans="1:6" x14ac:dyDescent="0.25">
      <c r="A34" s="19" t="s">
        <v>14</v>
      </c>
      <c r="B34" s="19">
        <v>852510</v>
      </c>
      <c r="C34" s="19"/>
      <c r="D34" s="19"/>
      <c r="E34" s="19"/>
      <c r="F34" s="19"/>
    </row>
    <row r="35" spans="1:6" x14ac:dyDescent="0.25">
      <c r="A35" s="19" t="s">
        <v>14</v>
      </c>
      <c r="B35" s="19">
        <v>852530</v>
      </c>
      <c r="C35" s="19"/>
      <c r="D35" s="19"/>
      <c r="E35" s="19"/>
      <c r="F35" s="19"/>
    </row>
    <row r="36" spans="1:6" x14ac:dyDescent="0.25">
      <c r="A36" s="19" t="s">
        <v>14</v>
      </c>
      <c r="B36" s="19">
        <v>852550</v>
      </c>
      <c r="C36" s="19"/>
      <c r="D36" s="19"/>
      <c r="E36" s="19"/>
      <c r="F36" s="19"/>
    </row>
    <row r="37" spans="1:6" x14ac:dyDescent="0.25">
      <c r="A37" s="19" t="s">
        <v>14</v>
      </c>
      <c r="B37" s="19">
        <v>852580</v>
      </c>
      <c r="C37" s="19"/>
      <c r="D37" s="19"/>
      <c r="E37" s="19"/>
      <c r="F37" s="19"/>
    </row>
    <row r="38" spans="1:6" x14ac:dyDescent="0.25">
      <c r="A38" s="19" t="s">
        <v>14</v>
      </c>
      <c r="B38" s="19">
        <v>852910</v>
      </c>
      <c r="C38" s="19" t="s">
        <v>134</v>
      </c>
      <c r="D38" s="19"/>
      <c r="E38" s="19"/>
      <c r="F38" s="19"/>
    </row>
    <row r="39" spans="1:6" x14ac:dyDescent="0.25">
      <c r="A39" s="19" t="s">
        <v>14</v>
      </c>
      <c r="B39" s="19">
        <v>852990</v>
      </c>
      <c r="C39" s="19" t="s">
        <v>135</v>
      </c>
      <c r="D39" s="19"/>
      <c r="E39" s="19"/>
      <c r="F39" s="19"/>
    </row>
    <row r="40" spans="1:6" x14ac:dyDescent="0.25">
      <c r="A40" s="19"/>
      <c r="D40" s="19"/>
      <c r="E40" s="19"/>
      <c r="F40" s="19"/>
    </row>
    <row r="41" spans="1:6" x14ac:dyDescent="0.25">
      <c r="A41" s="20"/>
      <c r="D41" s="20"/>
      <c r="E41" s="20"/>
      <c r="F41" s="20"/>
    </row>
    <row r="42" spans="1:6" x14ac:dyDescent="0.25">
      <c r="A42" s="20"/>
      <c r="B42" s="20"/>
      <c r="C42" s="20"/>
      <c r="D42" s="20"/>
      <c r="E42" s="20"/>
      <c r="F42" s="20"/>
    </row>
    <row r="43" spans="1:6" x14ac:dyDescent="0.25">
      <c r="A43" s="2"/>
      <c r="B43" s="11" t="s">
        <v>16</v>
      </c>
      <c r="C43" s="11" t="s">
        <v>17</v>
      </c>
      <c r="D43" s="18"/>
      <c r="E43" s="18"/>
      <c r="F43" s="2"/>
    </row>
    <row r="44" spans="1:6" x14ac:dyDescent="0.25">
      <c r="A44" s="20" t="s">
        <v>16</v>
      </c>
      <c r="B44" s="20">
        <v>853010</v>
      </c>
      <c r="C44" s="20" t="s">
        <v>136</v>
      </c>
      <c r="D44" s="20"/>
      <c r="E44" s="20"/>
      <c r="F44" s="20"/>
    </row>
    <row r="45" spans="1:6" x14ac:dyDescent="0.25">
      <c r="A45" s="20" t="s">
        <v>16</v>
      </c>
      <c r="B45" s="20">
        <v>853080</v>
      </c>
      <c r="C45" s="20" t="s">
        <v>137</v>
      </c>
      <c r="D45" s="20"/>
      <c r="E45" s="20"/>
      <c r="F45" s="20"/>
    </row>
    <row r="46" spans="1:6" x14ac:dyDescent="0.25">
      <c r="A46" s="20" t="s">
        <v>16</v>
      </c>
      <c r="B46" s="20">
        <v>853090</v>
      </c>
      <c r="C46" s="20" t="s">
        <v>138</v>
      </c>
      <c r="D46" s="20"/>
      <c r="E46" s="20"/>
      <c r="F46" s="20"/>
    </row>
    <row r="47" spans="1:6" x14ac:dyDescent="0.25">
      <c r="A47" s="20" t="s">
        <v>16</v>
      </c>
      <c r="B47" s="20">
        <v>853110</v>
      </c>
      <c r="C47" s="20" t="s">
        <v>139</v>
      </c>
      <c r="D47" s="20"/>
      <c r="E47" s="20"/>
      <c r="F47" s="20"/>
    </row>
    <row r="48" spans="1:6" x14ac:dyDescent="0.25">
      <c r="A48" s="20" t="s">
        <v>16</v>
      </c>
      <c r="B48" s="20">
        <v>853120</v>
      </c>
      <c r="C48" s="20" t="s">
        <v>140</v>
      </c>
      <c r="D48" s="20"/>
      <c r="E48" s="20"/>
      <c r="F48" s="20"/>
    </row>
    <row r="49" spans="1:6" x14ac:dyDescent="0.25">
      <c r="A49" s="20" t="s">
        <v>16</v>
      </c>
      <c r="B49" s="20">
        <v>853180</v>
      </c>
      <c r="C49" s="20" t="s">
        <v>141</v>
      </c>
      <c r="D49" s="20"/>
      <c r="E49" s="20"/>
      <c r="F49" s="20"/>
    </row>
    <row r="50" spans="1:6" x14ac:dyDescent="0.25">
      <c r="A50" s="20" t="s">
        <v>16</v>
      </c>
      <c r="B50" s="20">
        <v>853190</v>
      </c>
      <c r="C50" s="20" t="s">
        <v>142</v>
      </c>
      <c r="D50" s="20"/>
      <c r="E50" s="20"/>
      <c r="F50" s="20"/>
    </row>
    <row r="51" spans="1:6" x14ac:dyDescent="0.25">
      <c r="A51" s="20"/>
      <c r="B51" s="20"/>
      <c r="C51" s="20"/>
      <c r="D51" s="20"/>
      <c r="E51" s="20"/>
      <c r="F51" s="20"/>
    </row>
    <row r="52" spans="1:6" x14ac:dyDescent="0.25">
      <c r="A52" s="2"/>
      <c r="B52" s="11" t="s">
        <v>18</v>
      </c>
      <c r="C52" s="11" t="s">
        <v>19</v>
      </c>
      <c r="D52" s="18"/>
      <c r="E52" s="2"/>
      <c r="F52" s="2"/>
    </row>
    <row r="53" spans="1:6" x14ac:dyDescent="0.25">
      <c r="A53" s="20" t="s">
        <v>18</v>
      </c>
      <c r="B53" s="20">
        <v>853210</v>
      </c>
      <c r="C53" s="20" t="s">
        <v>143</v>
      </c>
      <c r="D53" s="20"/>
      <c r="E53" s="20"/>
      <c r="F53" s="20"/>
    </row>
    <row r="54" spans="1:6" x14ac:dyDescent="0.25">
      <c r="A54" s="20" t="s">
        <v>18</v>
      </c>
      <c r="B54" s="20">
        <v>853221</v>
      </c>
      <c r="C54" s="20" t="s">
        <v>144</v>
      </c>
      <c r="D54" s="20"/>
      <c r="E54" s="20"/>
      <c r="F54" s="20"/>
    </row>
    <row r="55" spans="1:6" x14ac:dyDescent="0.25">
      <c r="A55" s="20" t="s">
        <v>18</v>
      </c>
      <c r="B55" s="20">
        <v>853222</v>
      </c>
      <c r="C55" s="20" t="s">
        <v>145</v>
      </c>
      <c r="D55" s="20"/>
      <c r="E55" s="20"/>
      <c r="F55" s="20"/>
    </row>
    <row r="56" spans="1:6" x14ac:dyDescent="0.25">
      <c r="A56" s="20" t="s">
        <v>18</v>
      </c>
      <c r="B56" s="20">
        <v>853223</v>
      </c>
      <c r="C56" s="20" t="s">
        <v>146</v>
      </c>
      <c r="D56" s="20"/>
      <c r="E56" s="20"/>
      <c r="F56" s="20"/>
    </row>
    <row r="57" spans="1:6" x14ac:dyDescent="0.25">
      <c r="A57" s="20" t="s">
        <v>18</v>
      </c>
      <c r="B57" s="20">
        <v>853224</v>
      </c>
      <c r="C57" s="20" t="s">
        <v>147</v>
      </c>
      <c r="D57" s="20"/>
      <c r="E57" s="20"/>
      <c r="F57" s="20"/>
    </row>
    <row r="58" spans="1:6" x14ac:dyDescent="0.25">
      <c r="A58" s="20" t="s">
        <v>18</v>
      </c>
      <c r="B58" s="20">
        <v>853225</v>
      </c>
      <c r="C58" s="20" t="s">
        <v>148</v>
      </c>
      <c r="D58" s="20"/>
      <c r="E58" s="20"/>
      <c r="F58" s="20"/>
    </row>
    <row r="59" spans="1:6" x14ac:dyDescent="0.25">
      <c r="A59" s="20" t="s">
        <v>18</v>
      </c>
      <c r="B59" s="20">
        <v>853229</v>
      </c>
      <c r="C59" s="20" t="s">
        <v>149</v>
      </c>
      <c r="D59" s="20"/>
      <c r="E59" s="20"/>
      <c r="F59" s="20"/>
    </row>
    <row r="60" spans="1:6" x14ac:dyDescent="0.25">
      <c r="A60" s="20" t="s">
        <v>18</v>
      </c>
      <c r="B60" s="20">
        <v>853230</v>
      </c>
      <c r="C60" s="20" t="s">
        <v>150</v>
      </c>
      <c r="D60" s="20"/>
      <c r="E60" s="20"/>
      <c r="F60" s="20"/>
    </row>
    <row r="61" spans="1:6" x14ac:dyDescent="0.25">
      <c r="A61" s="20" t="s">
        <v>18</v>
      </c>
      <c r="B61" s="20">
        <v>853290</v>
      </c>
      <c r="C61" s="20" t="s">
        <v>151</v>
      </c>
      <c r="D61" s="20"/>
      <c r="E61" s="20"/>
      <c r="F61" s="20"/>
    </row>
    <row r="62" spans="1:6" x14ac:dyDescent="0.25">
      <c r="A62" s="20" t="s">
        <v>18</v>
      </c>
      <c r="B62" s="20">
        <v>853310</v>
      </c>
      <c r="C62" s="20" t="s">
        <v>152</v>
      </c>
      <c r="D62" s="20"/>
      <c r="E62" s="20"/>
      <c r="F62" s="20"/>
    </row>
    <row r="63" spans="1:6" x14ac:dyDescent="0.25">
      <c r="A63" s="20" t="s">
        <v>18</v>
      </c>
      <c r="B63" s="20">
        <v>853321</v>
      </c>
      <c r="C63" s="20" t="s">
        <v>153</v>
      </c>
      <c r="D63" s="20"/>
      <c r="E63" s="20"/>
      <c r="F63" s="20"/>
    </row>
    <row r="64" spans="1:6" x14ac:dyDescent="0.25">
      <c r="A64" s="20" t="s">
        <v>18</v>
      </c>
      <c r="B64" s="20">
        <v>853329</v>
      </c>
      <c r="C64" s="20" t="s">
        <v>154</v>
      </c>
      <c r="D64" s="20"/>
      <c r="E64" s="20"/>
      <c r="F64" s="20"/>
    </row>
    <row r="65" spans="1:6" x14ac:dyDescent="0.25">
      <c r="A65" s="20" t="s">
        <v>18</v>
      </c>
      <c r="B65" s="20">
        <v>853331</v>
      </c>
      <c r="C65" s="20"/>
      <c r="D65" s="20"/>
      <c r="E65" s="20"/>
      <c r="F65" s="20"/>
    </row>
    <row r="66" spans="1:6" x14ac:dyDescent="0.25">
      <c r="A66" s="20" t="s">
        <v>18</v>
      </c>
      <c r="B66" s="20">
        <v>853339</v>
      </c>
      <c r="C66" s="20" t="s">
        <v>21</v>
      </c>
      <c r="D66" s="20"/>
      <c r="E66" s="20"/>
      <c r="F66" s="20"/>
    </row>
    <row r="67" spans="1:6" x14ac:dyDescent="0.25">
      <c r="A67" s="20" t="s">
        <v>18</v>
      </c>
      <c r="B67" s="20">
        <v>853340</v>
      </c>
      <c r="C67" s="20" t="s">
        <v>155</v>
      </c>
      <c r="D67" s="20"/>
      <c r="E67" s="20"/>
      <c r="F67" s="20"/>
    </row>
    <row r="68" spans="1:6" x14ac:dyDescent="0.25">
      <c r="A68" s="20" t="s">
        <v>18</v>
      </c>
      <c r="B68" s="20">
        <v>853390</v>
      </c>
      <c r="C68" s="20" t="s">
        <v>156</v>
      </c>
      <c r="D68" s="20"/>
      <c r="E68" s="20"/>
      <c r="F68" s="20"/>
    </row>
    <row r="69" spans="1:6" x14ac:dyDescent="0.25">
      <c r="A69" s="20" t="s">
        <v>18</v>
      </c>
      <c r="B69" s="20">
        <v>854389</v>
      </c>
      <c r="C69" s="20" t="s">
        <v>157</v>
      </c>
      <c r="D69" s="20"/>
      <c r="E69" s="20"/>
      <c r="F69" s="20"/>
    </row>
    <row r="70" spans="1:6" x14ac:dyDescent="0.25">
      <c r="A70" s="20"/>
      <c r="B70" s="20"/>
      <c r="C70" s="20"/>
      <c r="D70" s="20"/>
      <c r="E70" s="20"/>
      <c r="F70" s="20"/>
    </row>
    <row r="71" spans="1:6" x14ac:dyDescent="0.25">
      <c r="A71" s="2"/>
      <c r="B71" s="11" t="s">
        <v>20</v>
      </c>
      <c r="C71" s="11" t="s">
        <v>21</v>
      </c>
      <c r="D71" s="2"/>
      <c r="E71" s="2"/>
      <c r="F71" s="2"/>
    </row>
    <row r="72" spans="1:6" x14ac:dyDescent="0.25">
      <c r="A72" s="20" t="s">
        <v>20</v>
      </c>
      <c r="B72" s="20">
        <v>853400</v>
      </c>
      <c r="C72" s="20" t="s">
        <v>158</v>
      </c>
      <c r="D72" s="20"/>
      <c r="E72" s="20"/>
      <c r="F72" s="20"/>
    </row>
    <row r="73" spans="1:6" x14ac:dyDescent="0.25">
      <c r="A73" s="20"/>
      <c r="B73" s="20"/>
      <c r="C73" s="20"/>
      <c r="D73" s="20"/>
      <c r="E73" s="20"/>
      <c r="F73" s="20"/>
    </row>
    <row r="74" spans="1:6" x14ac:dyDescent="0.25">
      <c r="A74" s="2"/>
      <c r="B74" s="11" t="s">
        <v>22</v>
      </c>
      <c r="C74" s="11" t="s">
        <v>23</v>
      </c>
      <c r="D74" s="18"/>
      <c r="E74" s="2"/>
      <c r="F74" s="2"/>
    </row>
    <row r="75" spans="1:6" x14ac:dyDescent="0.25">
      <c r="A75" s="20" t="s">
        <v>22</v>
      </c>
      <c r="B75" s="20">
        <v>853510</v>
      </c>
      <c r="C75" s="20" t="s">
        <v>159</v>
      </c>
      <c r="D75" s="20"/>
      <c r="E75" s="20"/>
      <c r="F75" s="20"/>
    </row>
    <row r="76" spans="1:6" x14ac:dyDescent="0.25">
      <c r="A76" s="20" t="s">
        <v>22</v>
      </c>
      <c r="B76" s="20">
        <v>853521</v>
      </c>
      <c r="C76" s="20" t="s">
        <v>160</v>
      </c>
      <c r="D76" s="20"/>
      <c r="E76" s="20"/>
      <c r="F76" s="20"/>
    </row>
    <row r="77" spans="1:6" x14ac:dyDescent="0.25">
      <c r="A77" s="20" t="s">
        <v>22</v>
      </c>
      <c r="B77" s="20">
        <v>853529</v>
      </c>
      <c r="C77" s="20" t="s">
        <v>161</v>
      </c>
      <c r="D77" s="20"/>
      <c r="E77" s="20"/>
      <c r="F77" s="20"/>
    </row>
    <row r="78" spans="1:6" x14ac:dyDescent="0.25">
      <c r="A78" s="20" t="s">
        <v>22</v>
      </c>
      <c r="B78" s="20">
        <v>853530</v>
      </c>
      <c r="C78" s="20" t="s">
        <v>162</v>
      </c>
      <c r="D78" s="20"/>
      <c r="E78" s="20"/>
      <c r="F78" s="20"/>
    </row>
    <row r="79" spans="1:6" x14ac:dyDescent="0.25">
      <c r="A79" s="20" t="s">
        <v>22</v>
      </c>
      <c r="B79" s="20">
        <v>853590</v>
      </c>
      <c r="C79" s="20" t="s">
        <v>163</v>
      </c>
      <c r="D79" s="20"/>
      <c r="E79" s="20"/>
      <c r="F79" s="20"/>
    </row>
    <row r="80" spans="1:6" x14ac:dyDescent="0.25">
      <c r="A80" s="20"/>
      <c r="B80" s="20"/>
      <c r="C80" s="20"/>
      <c r="D80" s="20"/>
      <c r="E80" s="20"/>
      <c r="F80" s="20"/>
    </row>
    <row r="81" spans="1:6" x14ac:dyDescent="0.25">
      <c r="A81" s="20"/>
      <c r="B81" s="11" t="s">
        <v>24</v>
      </c>
      <c r="C81" s="11" t="s">
        <v>25</v>
      </c>
      <c r="D81" s="20"/>
      <c r="E81" s="20"/>
      <c r="F81" s="20"/>
    </row>
    <row r="82" spans="1:6" x14ac:dyDescent="0.25">
      <c r="A82" s="20" t="s">
        <v>24</v>
      </c>
      <c r="B82" s="20">
        <v>853649</v>
      </c>
      <c r="C82" s="20" t="s">
        <v>164</v>
      </c>
      <c r="D82" s="20"/>
      <c r="E82" s="20"/>
      <c r="F82" s="20"/>
    </row>
    <row r="83" spans="1:6" x14ac:dyDescent="0.25">
      <c r="A83" s="20" t="s">
        <v>24</v>
      </c>
      <c r="B83" s="20">
        <v>853650</v>
      </c>
      <c r="C83" s="20" t="s">
        <v>165</v>
      </c>
      <c r="D83" s="20"/>
      <c r="E83" s="20"/>
      <c r="F83" s="20"/>
    </row>
    <row r="84" spans="1:6" x14ac:dyDescent="0.25">
      <c r="A84" s="20" t="s">
        <v>24</v>
      </c>
      <c r="B84" s="20">
        <v>853669</v>
      </c>
      <c r="C84" s="20" t="s">
        <v>166</v>
      </c>
      <c r="D84" s="20"/>
      <c r="E84" s="20"/>
      <c r="F84" s="20"/>
    </row>
    <row r="85" spans="1:6" x14ac:dyDescent="0.25">
      <c r="A85" s="20" t="s">
        <v>24</v>
      </c>
      <c r="B85" s="20">
        <v>853670</v>
      </c>
      <c r="C85" s="20" t="s">
        <v>167</v>
      </c>
      <c r="D85" s="20"/>
      <c r="E85" s="20"/>
      <c r="F85" s="20"/>
    </row>
    <row r="86" spans="1:6" x14ac:dyDescent="0.25">
      <c r="A86" s="20"/>
      <c r="B86" s="20"/>
      <c r="D86" s="20"/>
      <c r="E86" s="20"/>
      <c r="F86" s="20"/>
    </row>
    <row r="87" spans="1:6" x14ac:dyDescent="0.25">
      <c r="A87" s="20"/>
      <c r="B87" s="11" t="s">
        <v>26</v>
      </c>
      <c r="C87" s="11" t="s">
        <v>27</v>
      </c>
      <c r="D87" s="20"/>
      <c r="E87" s="20"/>
      <c r="F87" s="20"/>
    </row>
    <row r="88" spans="1:6" x14ac:dyDescent="0.25">
      <c r="A88" s="20" t="s">
        <v>26</v>
      </c>
      <c r="B88" s="20">
        <v>853720</v>
      </c>
      <c r="C88" s="20" t="s">
        <v>168</v>
      </c>
      <c r="D88" s="20"/>
      <c r="E88" s="20"/>
      <c r="F88" s="20"/>
    </row>
    <row r="89" spans="1:6" x14ac:dyDescent="0.25">
      <c r="A89" s="20"/>
      <c r="B89" s="20"/>
      <c r="C89" s="20"/>
      <c r="D89" s="20"/>
      <c r="E89" s="20"/>
      <c r="F89" s="20"/>
    </row>
    <row r="90" spans="1:6" x14ac:dyDescent="0.25">
      <c r="A90" s="2"/>
      <c r="B90" s="11" t="s">
        <v>28</v>
      </c>
      <c r="C90" s="11" t="s">
        <v>29</v>
      </c>
      <c r="D90" s="18"/>
      <c r="E90" s="2"/>
      <c r="F90" s="2"/>
    </row>
    <row r="91" spans="1:6" x14ac:dyDescent="0.25">
      <c r="A91" s="20" t="s">
        <v>28</v>
      </c>
      <c r="B91" s="20">
        <v>853890</v>
      </c>
      <c r="C91" s="20" t="s">
        <v>98</v>
      </c>
      <c r="D91" s="20"/>
      <c r="E91" s="20"/>
      <c r="F91" s="20"/>
    </row>
    <row r="92" spans="1:6" x14ac:dyDescent="0.25">
      <c r="A92" s="20"/>
      <c r="B92" s="20"/>
      <c r="C92" s="20"/>
      <c r="D92" s="20"/>
      <c r="E92" s="20"/>
      <c r="F92" s="20"/>
    </row>
    <row r="93" spans="1:6" x14ac:dyDescent="0.25">
      <c r="A93" s="20"/>
      <c r="B93" s="11" t="s">
        <v>30</v>
      </c>
      <c r="C93" s="11" t="s">
        <v>31</v>
      </c>
      <c r="D93" s="20"/>
      <c r="E93" s="20"/>
      <c r="F93" s="20"/>
    </row>
    <row r="94" spans="1:6" x14ac:dyDescent="0.25">
      <c r="A94" s="20" t="s">
        <v>30</v>
      </c>
      <c r="B94" s="20">
        <v>854011</v>
      </c>
      <c r="C94" s="20"/>
      <c r="D94" s="20"/>
      <c r="E94" s="20"/>
      <c r="F94" s="20"/>
    </row>
    <row r="95" spans="1:6" x14ac:dyDescent="0.25">
      <c r="A95" s="20" t="s">
        <v>30</v>
      </c>
      <c r="B95" s="20">
        <v>854012</v>
      </c>
      <c r="C95" s="20" t="s">
        <v>169</v>
      </c>
      <c r="D95" s="20"/>
      <c r="E95" s="20"/>
      <c r="F95" s="20"/>
    </row>
    <row r="96" spans="1:6" x14ac:dyDescent="0.25">
      <c r="A96" s="20" t="s">
        <v>30</v>
      </c>
      <c r="B96" s="20">
        <v>854020</v>
      </c>
      <c r="C96" s="20" t="s">
        <v>170</v>
      </c>
      <c r="D96" s="20"/>
      <c r="E96" s="20"/>
      <c r="F96" s="20"/>
    </row>
    <row r="97" spans="1:6" x14ac:dyDescent="0.25">
      <c r="A97" s="20" t="s">
        <v>30</v>
      </c>
      <c r="B97" s="20">
        <v>854040</v>
      </c>
      <c r="C97" s="20"/>
      <c r="D97" s="20"/>
      <c r="E97" s="20"/>
      <c r="F97" s="20"/>
    </row>
    <row r="98" spans="1:6" x14ac:dyDescent="0.25">
      <c r="A98" s="20" t="s">
        <v>30</v>
      </c>
      <c r="B98" s="20">
        <v>854071</v>
      </c>
      <c r="C98" s="20" t="s">
        <v>171</v>
      </c>
      <c r="D98" s="20"/>
      <c r="E98" s="20"/>
      <c r="F98" s="20"/>
    </row>
    <row r="99" spans="1:6" x14ac:dyDescent="0.25">
      <c r="A99" s="20" t="s">
        <v>30</v>
      </c>
      <c r="B99" s="20">
        <v>854072</v>
      </c>
      <c r="C99" s="20" t="s">
        <v>172</v>
      </c>
      <c r="D99" s="20"/>
      <c r="E99" s="20"/>
      <c r="F99" s="20"/>
    </row>
    <row r="100" spans="1:6" x14ac:dyDescent="0.25">
      <c r="A100" s="20" t="s">
        <v>30</v>
      </c>
      <c r="B100" s="20">
        <v>854081</v>
      </c>
      <c r="C100" s="20" t="s">
        <v>122</v>
      </c>
      <c r="D100" s="20"/>
      <c r="E100" s="20"/>
      <c r="F100" s="20"/>
    </row>
    <row r="101" spans="1:6" x14ac:dyDescent="0.25">
      <c r="A101" s="20" t="s">
        <v>30</v>
      </c>
      <c r="B101" s="20">
        <v>854089</v>
      </c>
      <c r="C101" s="20" t="s">
        <v>173</v>
      </c>
      <c r="D101" s="20"/>
      <c r="E101" s="20"/>
      <c r="F101" s="20"/>
    </row>
    <row r="102" spans="1:6" x14ac:dyDescent="0.25">
      <c r="A102" s="20" t="s">
        <v>30</v>
      </c>
      <c r="B102" s="20">
        <v>854091</v>
      </c>
      <c r="C102" s="20" t="s">
        <v>174</v>
      </c>
      <c r="D102" s="20"/>
      <c r="E102" s="20"/>
      <c r="F102" s="20"/>
    </row>
    <row r="103" spans="1:6" x14ac:dyDescent="0.25">
      <c r="A103" s="20" t="s">
        <v>30</v>
      </c>
      <c r="B103" s="20">
        <v>854099</v>
      </c>
      <c r="C103" s="20" t="s">
        <v>175</v>
      </c>
      <c r="D103" s="20"/>
      <c r="E103" s="20"/>
      <c r="F103" s="20"/>
    </row>
    <row r="104" spans="1:6" x14ac:dyDescent="0.25">
      <c r="A104" s="20"/>
      <c r="B104" s="20"/>
      <c r="C104" s="20"/>
      <c r="D104" s="20"/>
      <c r="E104" s="20"/>
      <c r="F104" s="20"/>
    </row>
    <row r="105" spans="1:6" x14ac:dyDescent="0.25">
      <c r="A105" s="20"/>
      <c r="B105" s="11" t="s">
        <v>32</v>
      </c>
      <c r="C105" s="11" t="s">
        <v>33</v>
      </c>
      <c r="D105" s="20"/>
      <c r="E105" s="20"/>
      <c r="F105" s="20"/>
    </row>
    <row r="106" spans="1:6" x14ac:dyDescent="0.25">
      <c r="A106" s="20" t="s">
        <v>32</v>
      </c>
      <c r="B106" s="20">
        <v>852352</v>
      </c>
      <c r="C106" s="20" t="s">
        <v>176</v>
      </c>
      <c r="D106" s="20"/>
      <c r="E106" s="20"/>
      <c r="F106" s="20"/>
    </row>
    <row r="107" spans="1:6" x14ac:dyDescent="0.25">
      <c r="A107" s="20" t="s">
        <v>32</v>
      </c>
      <c r="B107" s="20">
        <v>854110</v>
      </c>
      <c r="C107" s="20" t="s">
        <v>177</v>
      </c>
      <c r="D107" s="20"/>
      <c r="E107" s="20"/>
      <c r="F107" s="20"/>
    </row>
    <row r="108" spans="1:6" x14ac:dyDescent="0.25">
      <c r="A108" s="20" t="s">
        <v>32</v>
      </c>
      <c r="B108" s="20">
        <v>854121</v>
      </c>
      <c r="C108" s="20" t="s">
        <v>178</v>
      </c>
      <c r="D108" s="20"/>
      <c r="E108" s="20"/>
      <c r="F108" s="20"/>
    </row>
    <row r="109" spans="1:6" x14ac:dyDescent="0.25">
      <c r="A109" s="20" t="s">
        <v>32</v>
      </c>
      <c r="B109" s="20">
        <v>854129</v>
      </c>
      <c r="C109" s="20" t="s">
        <v>179</v>
      </c>
      <c r="D109" s="20"/>
      <c r="E109" s="20"/>
      <c r="F109" s="20"/>
    </row>
    <row r="110" spans="1:6" x14ac:dyDescent="0.25">
      <c r="A110" s="20" t="s">
        <v>32</v>
      </c>
      <c r="B110" s="20">
        <v>854130</v>
      </c>
      <c r="C110" s="20"/>
      <c r="D110" s="20"/>
      <c r="E110" s="20"/>
      <c r="F110" s="20"/>
    </row>
    <row r="111" spans="1:6" x14ac:dyDescent="0.25">
      <c r="A111" s="20" t="s">
        <v>32</v>
      </c>
      <c r="B111" s="20">
        <v>854140</v>
      </c>
      <c r="C111" s="20"/>
      <c r="D111" s="20"/>
      <c r="E111" s="20"/>
      <c r="F111" s="20"/>
    </row>
    <row r="112" spans="1:6" x14ac:dyDescent="0.25">
      <c r="A112" s="20" t="s">
        <v>32</v>
      </c>
      <c r="B112" s="20">
        <v>854150</v>
      </c>
      <c r="C112" s="20"/>
      <c r="D112" s="20"/>
      <c r="E112" s="20"/>
      <c r="F112" s="20"/>
    </row>
    <row r="113" spans="1:6" x14ac:dyDescent="0.25">
      <c r="A113" s="20" t="s">
        <v>32</v>
      </c>
      <c r="B113" s="20">
        <v>854190</v>
      </c>
      <c r="C113" s="20"/>
      <c r="D113" s="20"/>
      <c r="E113" s="20"/>
      <c r="F113" s="20"/>
    </row>
    <row r="114" spans="1:6" x14ac:dyDescent="0.25">
      <c r="A114" s="20" t="s">
        <v>32</v>
      </c>
      <c r="B114" s="20">
        <v>854210</v>
      </c>
      <c r="C114" s="20"/>
      <c r="D114" s="20"/>
      <c r="E114" s="20"/>
      <c r="F114" s="20"/>
    </row>
    <row r="115" spans="1:6" x14ac:dyDescent="0.25">
      <c r="A115" s="20" t="s">
        <v>32</v>
      </c>
      <c r="B115" s="20">
        <v>854212</v>
      </c>
      <c r="C115" s="20"/>
      <c r="D115" s="20"/>
      <c r="E115" s="20"/>
      <c r="F115" s="20"/>
    </row>
    <row r="116" spans="1:6" x14ac:dyDescent="0.25">
      <c r="A116" s="20" t="s">
        <v>32</v>
      </c>
      <c r="B116" s="20">
        <v>854213</v>
      </c>
      <c r="C116" s="20"/>
      <c r="D116" s="20"/>
      <c r="E116" s="20"/>
      <c r="F116" s="20"/>
    </row>
    <row r="117" spans="1:6" x14ac:dyDescent="0.25">
      <c r="A117" s="20" t="s">
        <v>32</v>
      </c>
      <c r="B117" s="20">
        <v>854214</v>
      </c>
      <c r="C117" s="20"/>
      <c r="D117" s="20"/>
      <c r="E117" s="20"/>
      <c r="F117" s="20"/>
    </row>
    <row r="118" spans="1:6" x14ac:dyDescent="0.25">
      <c r="A118" s="20" t="s">
        <v>32</v>
      </c>
      <c r="B118" s="20">
        <v>854219</v>
      </c>
      <c r="C118" s="20" t="s">
        <v>180</v>
      </c>
      <c r="D118" s="20"/>
      <c r="E118" s="20"/>
      <c r="F118" s="20"/>
    </row>
    <row r="119" spans="1:6" x14ac:dyDescent="0.25">
      <c r="A119" s="20" t="s">
        <v>32</v>
      </c>
      <c r="B119" s="20">
        <v>854221</v>
      </c>
      <c r="C119" s="20" t="s">
        <v>181</v>
      </c>
      <c r="D119" s="20"/>
      <c r="E119" s="20"/>
      <c r="F119" s="20"/>
    </row>
    <row r="120" spans="1:6" x14ac:dyDescent="0.25">
      <c r="A120" s="20" t="s">
        <v>32</v>
      </c>
      <c r="B120" s="20">
        <v>854229</v>
      </c>
      <c r="C120" s="20" t="s">
        <v>182</v>
      </c>
      <c r="D120" s="20"/>
      <c r="E120" s="20"/>
      <c r="F120" s="20"/>
    </row>
    <row r="121" spans="1:6" x14ac:dyDescent="0.25">
      <c r="A121" s="20" t="s">
        <v>32</v>
      </c>
      <c r="B121" s="20">
        <v>854230</v>
      </c>
      <c r="C121" s="20" t="s">
        <v>183</v>
      </c>
      <c r="D121" s="20"/>
      <c r="E121" s="20"/>
      <c r="F121" s="20"/>
    </row>
    <row r="122" spans="1:6" x14ac:dyDescent="0.25">
      <c r="A122" s="20" t="s">
        <v>32</v>
      </c>
      <c r="B122" s="20">
        <v>854231</v>
      </c>
      <c r="C122" s="20"/>
      <c r="D122" s="20"/>
      <c r="E122" s="20"/>
      <c r="F122" s="20"/>
    </row>
    <row r="123" spans="1:6" x14ac:dyDescent="0.25">
      <c r="A123" s="20" t="s">
        <v>32</v>
      </c>
      <c r="B123" s="20">
        <v>854232</v>
      </c>
      <c r="C123" s="20"/>
      <c r="D123" s="20"/>
      <c r="E123" s="20"/>
      <c r="F123" s="20"/>
    </row>
    <row r="124" spans="1:6" x14ac:dyDescent="0.25">
      <c r="A124" s="20" t="s">
        <v>32</v>
      </c>
      <c r="B124" s="20">
        <v>854233</v>
      </c>
      <c r="C124" s="20"/>
      <c r="D124" s="20"/>
      <c r="E124" s="20"/>
      <c r="F124" s="20"/>
    </row>
    <row r="125" spans="1:6" x14ac:dyDescent="0.25">
      <c r="A125" s="20" t="s">
        <v>32</v>
      </c>
      <c r="B125" s="20">
        <v>854239</v>
      </c>
      <c r="C125" s="20"/>
      <c r="D125" s="20"/>
      <c r="E125" s="20"/>
      <c r="F125" s="20"/>
    </row>
    <row r="126" spans="1:6" x14ac:dyDescent="0.25">
      <c r="A126" s="20" t="s">
        <v>32</v>
      </c>
      <c r="B126" s="20">
        <v>854240</v>
      </c>
      <c r="C126" s="20" t="s">
        <v>184</v>
      </c>
      <c r="D126" s="20"/>
      <c r="E126" s="20"/>
      <c r="F126" s="20"/>
    </row>
    <row r="127" spans="1:6" x14ac:dyDescent="0.25">
      <c r="A127" s="20" t="s">
        <v>32</v>
      </c>
      <c r="B127" s="20">
        <v>854250</v>
      </c>
      <c r="C127" s="20" t="s">
        <v>185</v>
      </c>
      <c r="D127" s="20"/>
      <c r="E127" s="20"/>
      <c r="F127" s="20"/>
    </row>
    <row r="128" spans="1:6" x14ac:dyDescent="0.25">
      <c r="A128" s="20" t="s">
        <v>32</v>
      </c>
      <c r="B128" s="20">
        <v>854260</v>
      </c>
      <c r="C128" s="20" t="s">
        <v>186</v>
      </c>
      <c r="D128" s="20"/>
      <c r="E128" s="20"/>
      <c r="F128" s="20"/>
    </row>
    <row r="129" spans="1:6" x14ac:dyDescent="0.25">
      <c r="A129" s="20" t="s">
        <v>32</v>
      </c>
      <c r="B129" s="20">
        <v>854270</v>
      </c>
      <c r="C129" s="20"/>
      <c r="D129" s="20"/>
      <c r="E129" s="20"/>
      <c r="F129" s="20"/>
    </row>
    <row r="130" spans="1:6" x14ac:dyDescent="0.25">
      <c r="A130" s="20" t="s">
        <v>32</v>
      </c>
      <c r="B130" s="20">
        <v>854290</v>
      </c>
      <c r="C130" s="20"/>
      <c r="D130" s="20"/>
      <c r="E130" s="20"/>
      <c r="F130" s="20"/>
    </row>
    <row r="131" spans="1:6" x14ac:dyDescent="0.25">
      <c r="A131" s="20"/>
      <c r="B131" s="20"/>
      <c r="C131" s="20"/>
      <c r="D131" s="20"/>
      <c r="E131" s="20"/>
      <c r="F131" s="20"/>
    </row>
    <row r="132" spans="1:6" x14ac:dyDescent="0.25">
      <c r="B132" s="20"/>
    </row>
    <row r="133" spans="1:6" x14ac:dyDescent="0.25">
      <c r="B133" s="20"/>
    </row>
  </sheetData>
  <hyperlinks>
    <hyperlink ref="A1" location="INDICE!A1" display="INDICE" xr:uid="{980AE4B4-5919-4AB1-8EEC-5E44D1C6CF79}"/>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56307-3D0D-4DC5-BC73-45233A7D0AC2}">
  <dimension ref="A1:AN162"/>
  <sheetViews>
    <sheetView showGridLines="0" zoomScale="90" zoomScaleNormal="90" workbookViewId="0"/>
  </sheetViews>
  <sheetFormatPr baseColWidth="10" defaultColWidth="7.109375" defaultRowHeight="13.2" x14ac:dyDescent="0.25"/>
  <cols>
    <col min="1" max="1" width="6.109375" style="30" customWidth="1"/>
    <col min="2" max="2" width="10.5546875" style="30" customWidth="1"/>
    <col min="3" max="34" width="10.6640625" style="30" customWidth="1"/>
    <col min="35" max="35" width="12" style="30" bestFit="1" customWidth="1"/>
    <col min="36" max="16384" width="7.109375" style="30"/>
  </cols>
  <sheetData>
    <row r="1" spans="1:40" ht="12" customHeight="1" x14ac:dyDescent="0.25">
      <c r="A1" s="23" t="s">
        <v>424</v>
      </c>
      <c r="B1" s="24"/>
      <c r="C1" s="25"/>
      <c r="D1" s="25"/>
      <c r="E1" s="25"/>
      <c r="F1" s="25"/>
      <c r="G1" s="25"/>
      <c r="H1" s="25"/>
      <c r="I1" s="25"/>
      <c r="J1" s="25"/>
      <c r="K1" s="25"/>
      <c r="L1" s="25"/>
      <c r="M1" s="25"/>
      <c r="N1" s="25"/>
      <c r="O1" s="25"/>
      <c r="P1" s="25"/>
      <c r="Q1" s="25"/>
      <c r="R1" s="26"/>
      <c r="S1" s="26"/>
      <c r="T1" s="26"/>
      <c r="U1" s="26"/>
      <c r="V1" s="26"/>
      <c r="W1" s="26"/>
      <c r="X1" s="26"/>
      <c r="Y1" s="26"/>
      <c r="Z1" s="25"/>
      <c r="AA1" s="25"/>
      <c r="AB1" s="25"/>
      <c r="AC1" s="25"/>
      <c r="AD1" s="25"/>
      <c r="AE1" s="25"/>
      <c r="AF1" s="25"/>
      <c r="AG1" s="25"/>
      <c r="AH1" s="25"/>
      <c r="AI1" s="25"/>
      <c r="AJ1" s="25"/>
      <c r="AK1" s="27"/>
      <c r="AL1" s="28"/>
      <c r="AM1" s="28"/>
      <c r="AN1" s="29"/>
    </row>
    <row r="2" spans="1:40" ht="12" customHeight="1" x14ac:dyDescent="0.25">
      <c r="A2" s="98" t="s">
        <v>526</v>
      </c>
      <c r="B2" s="98"/>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24"/>
      <c r="AK2" s="27"/>
      <c r="AL2" s="28"/>
      <c r="AM2" s="28"/>
      <c r="AN2" s="31"/>
    </row>
    <row r="3" spans="1:40" ht="12" customHeight="1" x14ac:dyDescent="0.25">
      <c r="A3" s="32"/>
      <c r="B3" s="80"/>
      <c r="C3" s="80"/>
      <c r="D3" s="80"/>
      <c r="E3" s="80"/>
      <c r="F3" s="80"/>
      <c r="G3" s="80"/>
      <c r="H3" s="80"/>
      <c r="I3" s="80"/>
      <c r="J3" s="80"/>
      <c r="K3" s="80"/>
      <c r="L3" s="80"/>
      <c r="M3" s="80"/>
      <c r="N3" s="80"/>
      <c r="O3" s="80"/>
      <c r="P3" s="24"/>
      <c r="Q3" s="24"/>
      <c r="R3" s="24"/>
      <c r="S3" s="24"/>
      <c r="T3" s="24"/>
      <c r="U3" s="24"/>
      <c r="V3" s="24"/>
      <c r="W3" s="24"/>
      <c r="X3" s="24"/>
      <c r="Y3" s="24"/>
      <c r="Z3" s="24"/>
      <c r="AA3" s="24"/>
      <c r="AB3" s="24"/>
      <c r="AC3" s="24"/>
      <c r="AD3" s="24"/>
      <c r="AE3" s="24"/>
      <c r="AF3" s="24"/>
      <c r="AG3" s="24"/>
      <c r="AH3" s="24"/>
      <c r="AI3" s="24"/>
      <c r="AJ3" s="24"/>
      <c r="AK3" s="27"/>
      <c r="AL3" s="28"/>
      <c r="AM3" s="28"/>
      <c r="AN3" s="31"/>
    </row>
    <row r="4" spans="1:40" ht="12" customHeight="1" x14ac:dyDescent="0.25">
      <c r="A4" s="98" t="s">
        <v>564</v>
      </c>
      <c r="B4" s="98"/>
      <c r="C4" s="98"/>
      <c r="D4" s="98"/>
      <c r="E4" s="98"/>
      <c r="F4" s="98"/>
      <c r="G4" s="98"/>
      <c r="H4" s="98"/>
      <c r="I4" s="98"/>
      <c r="J4" s="98"/>
      <c r="K4" s="98"/>
      <c r="L4" s="98"/>
      <c r="M4" s="98"/>
      <c r="N4" s="98"/>
      <c r="O4" s="98"/>
      <c r="P4" s="98"/>
      <c r="Q4" s="98"/>
      <c r="R4" s="98"/>
      <c r="S4" s="98"/>
      <c r="T4" s="98"/>
      <c r="U4" s="98"/>
      <c r="V4" s="98"/>
      <c r="W4" s="98"/>
      <c r="X4" s="98"/>
      <c r="Y4" s="98"/>
      <c r="Z4" s="98"/>
      <c r="AA4" s="98"/>
      <c r="AB4" s="98"/>
      <c r="AC4" s="98"/>
      <c r="AD4" s="98"/>
      <c r="AE4" s="98"/>
      <c r="AF4" s="98"/>
      <c r="AG4" s="98"/>
      <c r="AH4" s="98"/>
      <c r="AI4" s="98"/>
      <c r="AJ4" s="24"/>
      <c r="AK4" s="27"/>
      <c r="AL4" s="28"/>
      <c r="AM4" s="28"/>
      <c r="AN4" s="31"/>
    </row>
    <row r="5" spans="1:40" ht="12" customHeight="1" thickBot="1" x14ac:dyDescent="0.3">
      <c r="A5" s="34"/>
      <c r="B5" s="35"/>
      <c r="C5" s="35"/>
      <c r="D5" s="35"/>
      <c r="E5" s="35"/>
      <c r="F5" s="35"/>
      <c r="G5" s="35"/>
      <c r="H5" s="35"/>
      <c r="I5" s="35"/>
      <c r="J5" s="35"/>
      <c r="K5" s="35"/>
      <c r="L5" s="35"/>
      <c r="M5" s="35"/>
      <c r="N5" s="35"/>
      <c r="O5" s="35"/>
      <c r="P5" s="24"/>
      <c r="Q5" s="24"/>
      <c r="R5" s="24"/>
      <c r="S5" s="24"/>
      <c r="T5" s="24"/>
      <c r="U5" s="24"/>
      <c r="V5" s="24"/>
      <c r="W5" s="24"/>
      <c r="X5" s="24"/>
      <c r="Y5" s="24"/>
      <c r="Z5" s="24"/>
      <c r="AA5" s="24"/>
      <c r="AB5" s="24"/>
      <c r="AC5" s="24"/>
      <c r="AD5" s="24"/>
      <c r="AE5" s="24"/>
      <c r="AF5" s="24"/>
      <c r="AG5" s="24"/>
      <c r="AH5" s="24"/>
      <c r="AI5" s="24"/>
      <c r="AJ5" s="24"/>
      <c r="AK5" s="27"/>
      <c r="AL5" s="28"/>
      <c r="AM5" s="28"/>
      <c r="AN5" s="31"/>
    </row>
    <row r="6" spans="1:40" s="38" customFormat="1" ht="12" customHeight="1" thickTop="1" thickBot="1" x14ac:dyDescent="0.3">
      <c r="A6" s="80"/>
      <c r="B6" s="36"/>
      <c r="C6" s="37">
        <v>1990</v>
      </c>
      <c r="D6" s="37">
        <v>1991</v>
      </c>
      <c r="E6" s="37">
        <v>1992</v>
      </c>
      <c r="F6" s="37">
        <v>1993</v>
      </c>
      <c r="G6" s="37">
        <v>1994</v>
      </c>
      <c r="H6" s="37">
        <v>1995</v>
      </c>
      <c r="I6" s="37">
        <v>1996</v>
      </c>
      <c r="J6" s="37">
        <v>1997</v>
      </c>
      <c r="K6" s="37">
        <v>1998</v>
      </c>
      <c r="L6" s="37">
        <v>1999</v>
      </c>
      <c r="M6" s="37">
        <v>2000</v>
      </c>
      <c r="N6" s="37">
        <v>2001</v>
      </c>
      <c r="O6" s="37">
        <v>2002</v>
      </c>
      <c r="P6" s="37">
        <v>2003</v>
      </c>
      <c r="Q6" s="37">
        <v>2004</v>
      </c>
      <c r="R6" s="37">
        <v>2005</v>
      </c>
      <c r="S6" s="37">
        <v>2006</v>
      </c>
      <c r="T6" s="37">
        <v>2007</v>
      </c>
      <c r="U6" s="37">
        <v>2008</v>
      </c>
      <c r="V6" s="37">
        <v>2009</v>
      </c>
      <c r="W6" s="37">
        <v>2010</v>
      </c>
      <c r="X6" s="37">
        <v>2011</v>
      </c>
      <c r="Y6" s="37">
        <v>2012</v>
      </c>
      <c r="Z6" s="37">
        <v>2013</v>
      </c>
      <c r="AA6" s="37">
        <v>2014</v>
      </c>
      <c r="AB6" s="37">
        <v>2015</v>
      </c>
      <c r="AC6" s="37">
        <v>2016</v>
      </c>
      <c r="AD6" s="37">
        <v>2017</v>
      </c>
      <c r="AE6" s="37">
        <v>2018</v>
      </c>
      <c r="AF6" s="37">
        <v>2019</v>
      </c>
      <c r="AG6" s="37">
        <v>2020</v>
      </c>
      <c r="AH6" s="37">
        <v>2021</v>
      </c>
      <c r="AI6" s="37" t="s">
        <v>566</v>
      </c>
      <c r="AJ6" s="24"/>
      <c r="AK6" s="27"/>
      <c r="AL6" s="28"/>
      <c r="AM6" s="28"/>
      <c r="AN6" s="31"/>
    </row>
    <row r="7" spans="1:40" s="38" customFormat="1" ht="12" customHeight="1" thickTop="1" x14ac:dyDescent="0.25">
      <c r="A7" s="80"/>
      <c r="B7" s="36"/>
      <c r="C7" s="39"/>
      <c r="D7" s="39"/>
      <c r="E7" s="39"/>
      <c r="F7" s="39"/>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24"/>
      <c r="AK7" s="27"/>
      <c r="AL7" s="28"/>
      <c r="AM7" s="28"/>
      <c r="AN7" s="31"/>
    </row>
    <row r="8" spans="1:40" s="38" customFormat="1" ht="12" customHeight="1" x14ac:dyDescent="0.25">
      <c r="A8" s="98" t="s">
        <v>441</v>
      </c>
      <c r="B8" s="99"/>
      <c r="C8" s="99"/>
      <c r="D8" s="99"/>
      <c r="E8" s="99"/>
      <c r="F8" s="99"/>
      <c r="G8" s="99"/>
      <c r="H8" s="99"/>
      <c r="I8" s="99"/>
      <c r="J8" s="99"/>
      <c r="K8" s="99"/>
      <c r="L8" s="99"/>
      <c r="M8" s="99"/>
      <c r="N8" s="99"/>
      <c r="O8" s="99"/>
      <c r="P8" s="99"/>
      <c r="Q8" s="99"/>
      <c r="R8" s="99"/>
      <c r="S8" s="99"/>
      <c r="T8" s="99"/>
      <c r="U8" s="99"/>
      <c r="V8" s="99"/>
      <c r="W8" s="99"/>
      <c r="X8" s="99"/>
      <c r="Y8" s="99"/>
      <c r="Z8" s="99"/>
      <c r="AA8" s="99"/>
      <c r="AB8" s="99"/>
      <c r="AC8" s="99"/>
      <c r="AD8" s="99"/>
      <c r="AE8" s="99"/>
      <c r="AF8" s="99"/>
      <c r="AG8" s="99"/>
      <c r="AH8" s="99"/>
      <c r="AI8" s="99"/>
      <c r="AJ8" s="24"/>
      <c r="AK8" s="27"/>
      <c r="AL8" s="28"/>
      <c r="AM8" s="28"/>
      <c r="AN8" s="31"/>
    </row>
    <row r="9" spans="1:40" s="38" customFormat="1" ht="12" customHeight="1" x14ac:dyDescent="0.25">
      <c r="A9" s="80"/>
      <c r="B9" s="80"/>
      <c r="C9" s="80"/>
      <c r="D9" s="80"/>
      <c r="E9" s="80"/>
      <c r="F9" s="80"/>
      <c r="G9" s="80"/>
      <c r="H9" s="80"/>
      <c r="I9" s="80"/>
      <c r="J9" s="80"/>
      <c r="K9" s="80"/>
      <c r="L9" s="80"/>
      <c r="M9" s="80"/>
      <c r="N9" s="80"/>
      <c r="O9" s="80"/>
      <c r="P9" s="80"/>
      <c r="Q9" s="80"/>
      <c r="R9" s="80"/>
      <c r="S9" s="80"/>
      <c r="T9" s="80"/>
      <c r="U9" s="80"/>
      <c r="V9" s="80"/>
      <c r="W9" s="80"/>
      <c r="X9" s="80"/>
      <c r="Y9" s="80"/>
      <c r="Z9" s="80"/>
      <c r="AA9" s="80"/>
      <c r="AB9" s="80"/>
      <c r="AC9" s="80"/>
      <c r="AD9" s="80"/>
      <c r="AE9" s="80"/>
      <c r="AF9" s="91"/>
      <c r="AG9" s="92"/>
      <c r="AH9" s="93"/>
      <c r="AI9" s="80"/>
      <c r="AJ9" s="24"/>
      <c r="AK9" s="27"/>
      <c r="AL9" s="28"/>
      <c r="AM9" s="28"/>
      <c r="AN9" s="31"/>
    </row>
    <row r="10" spans="1:40" ht="12" customHeight="1" x14ac:dyDescent="0.25">
      <c r="A10" s="40"/>
      <c r="B10" s="41" t="s">
        <v>4</v>
      </c>
      <c r="C10" s="42">
        <v>0.42270199999999997</v>
      </c>
      <c r="D10" s="42">
        <v>0.36146</v>
      </c>
      <c r="E10" s="42">
        <v>0.34507600000000005</v>
      </c>
      <c r="F10" s="42">
        <v>0.33240299999999995</v>
      </c>
      <c r="G10" s="42">
        <v>0.19517000000000001</v>
      </c>
      <c r="H10" s="42">
        <v>0.42440899999999993</v>
      </c>
      <c r="I10" s="42">
        <v>0.30381400000000003</v>
      </c>
      <c r="J10" s="42">
        <v>0.552481</v>
      </c>
      <c r="K10" s="42">
        <v>0.33641399999999999</v>
      </c>
      <c r="L10" s="42">
        <v>0.38398199999999999</v>
      </c>
      <c r="M10" s="42">
        <v>1.7850900000000001</v>
      </c>
      <c r="N10" s="42">
        <v>1.7509190000000003</v>
      </c>
      <c r="O10" s="42">
        <v>0.63660700000000003</v>
      </c>
      <c r="P10" s="42">
        <v>2.8246820000000001</v>
      </c>
      <c r="Q10" s="42">
        <v>2.0687220000000002</v>
      </c>
      <c r="R10" s="42">
        <v>0.73392299999999999</v>
      </c>
      <c r="S10" s="42">
        <v>0.60063400000000011</v>
      </c>
      <c r="T10" s="42">
        <v>2.7704110000000006</v>
      </c>
      <c r="U10" s="42">
        <v>2.355909</v>
      </c>
      <c r="V10" s="42">
        <v>2.3301760000000007</v>
      </c>
      <c r="W10" s="42">
        <v>2.4602779999999997</v>
      </c>
      <c r="X10" s="42">
        <v>2.0114830000000001</v>
      </c>
      <c r="Y10" s="42">
        <v>1.7372080000000003</v>
      </c>
      <c r="Z10" s="42">
        <v>1.6589329999999995</v>
      </c>
      <c r="AA10" s="42">
        <v>1.483587</v>
      </c>
      <c r="AB10" s="42">
        <v>1.3506900000000002</v>
      </c>
      <c r="AC10" s="42">
        <v>1.7345030000000001</v>
      </c>
      <c r="AD10" s="42">
        <v>1.8825699999999999</v>
      </c>
      <c r="AE10" s="42">
        <v>1.4794320000000001</v>
      </c>
      <c r="AF10" s="42">
        <v>1.485665</v>
      </c>
      <c r="AG10" s="42">
        <v>3.8497710000000001</v>
      </c>
      <c r="AH10" s="42">
        <v>7.8135149999999989</v>
      </c>
      <c r="AI10" s="42">
        <f>SUM(C10:AH10)</f>
        <v>50.462619000000004</v>
      </c>
      <c r="AJ10" s="26"/>
      <c r="AK10" s="27"/>
      <c r="AL10" s="28"/>
      <c r="AM10" s="29"/>
      <c r="AN10" s="29"/>
    </row>
    <row r="11" spans="1:40" ht="12" customHeight="1" x14ac:dyDescent="0.25">
      <c r="A11" s="40"/>
      <c r="B11" s="41" t="s">
        <v>6</v>
      </c>
      <c r="C11" s="42">
        <v>2.6726830000000001</v>
      </c>
      <c r="D11" s="42">
        <v>4.7422110000000002</v>
      </c>
      <c r="E11" s="42">
        <v>4.3073190000000006</v>
      </c>
      <c r="F11" s="42">
        <v>4.6503739999999993</v>
      </c>
      <c r="G11" s="42">
        <v>4.8391570000000002</v>
      </c>
      <c r="H11" s="42">
        <v>6.8704650000000012</v>
      </c>
      <c r="I11" s="42">
        <v>15.595338</v>
      </c>
      <c r="J11" s="42">
        <v>13.931701</v>
      </c>
      <c r="K11" s="42">
        <v>15.442373000000002</v>
      </c>
      <c r="L11" s="42">
        <v>21.912459999999999</v>
      </c>
      <c r="M11" s="42">
        <v>48.150705000000002</v>
      </c>
      <c r="N11" s="42">
        <v>49.857590000000002</v>
      </c>
      <c r="O11" s="42">
        <v>42.432518000000002</v>
      </c>
      <c r="P11" s="42">
        <v>32.618293999999999</v>
      </c>
      <c r="Q11" s="42">
        <v>33.93810400000001</v>
      </c>
      <c r="R11" s="42">
        <v>45.924742000000009</v>
      </c>
      <c r="S11" s="42">
        <v>38.793068999999996</v>
      </c>
      <c r="T11" s="42">
        <v>35.031337999999991</v>
      </c>
      <c r="U11" s="42">
        <v>66.223836999999989</v>
      </c>
      <c r="V11" s="42">
        <v>40.433863000000017</v>
      </c>
      <c r="W11" s="42">
        <v>47.58780500000001</v>
      </c>
      <c r="X11" s="42">
        <v>42.237387999999996</v>
      </c>
      <c r="Y11" s="42">
        <v>44.350268000000014</v>
      </c>
      <c r="Z11" s="42">
        <v>71.662574000000006</v>
      </c>
      <c r="AA11" s="42">
        <v>49.150396999999998</v>
      </c>
      <c r="AB11" s="42">
        <v>58.830968999999989</v>
      </c>
      <c r="AC11" s="42">
        <v>46.538994000000002</v>
      </c>
      <c r="AD11" s="42">
        <v>45.44820399999999</v>
      </c>
      <c r="AE11" s="42">
        <v>47.565805999999995</v>
      </c>
      <c r="AF11" s="42">
        <v>48.251368999999997</v>
      </c>
      <c r="AG11" s="42">
        <v>46.937911</v>
      </c>
      <c r="AH11" s="42">
        <v>64.883648999999977</v>
      </c>
      <c r="AI11" s="42">
        <f t="shared" ref="AI11:AI35" si="0">SUM(C11:AH11)</f>
        <v>1141.8134749999999</v>
      </c>
      <c r="AJ11" s="26"/>
      <c r="AK11" s="27"/>
      <c r="AL11" s="28"/>
      <c r="AM11" s="29"/>
      <c r="AN11" s="29"/>
    </row>
    <row r="12" spans="1:40" ht="12" customHeight="1" x14ac:dyDescent="0.25">
      <c r="A12" s="40"/>
      <c r="B12" s="41" t="s">
        <v>8</v>
      </c>
      <c r="C12" s="42">
        <v>3.5307220000000004</v>
      </c>
      <c r="D12" s="42">
        <v>13.843341000000001</v>
      </c>
      <c r="E12" s="42">
        <v>16.205676</v>
      </c>
      <c r="F12" s="42">
        <v>18.828379000000002</v>
      </c>
      <c r="G12" s="42">
        <v>18.773926999999997</v>
      </c>
      <c r="H12" s="42">
        <v>12.519264</v>
      </c>
      <c r="I12" s="42">
        <v>22.430084000000004</v>
      </c>
      <c r="J12" s="42">
        <v>26.576020999999994</v>
      </c>
      <c r="K12" s="42">
        <v>28.135110999999998</v>
      </c>
      <c r="L12" s="42">
        <v>25.779184000000001</v>
      </c>
      <c r="M12" s="42">
        <v>38.170790999999994</v>
      </c>
      <c r="N12" s="42">
        <v>41.442212999999995</v>
      </c>
      <c r="O12" s="42">
        <v>40.604988000000006</v>
      </c>
      <c r="P12" s="42">
        <v>27.855294000000001</v>
      </c>
      <c r="Q12" s="42">
        <v>39.012470999999998</v>
      </c>
      <c r="R12" s="42">
        <v>43.199506</v>
      </c>
      <c r="S12" s="42">
        <v>34.6858</v>
      </c>
      <c r="T12" s="42">
        <v>24.158981999999998</v>
      </c>
      <c r="U12" s="42">
        <v>15.931895000000001</v>
      </c>
      <c r="V12" s="42">
        <v>15.598875999999999</v>
      </c>
      <c r="W12" s="42">
        <v>23.358227999999997</v>
      </c>
      <c r="X12" s="42">
        <v>22.453198</v>
      </c>
      <c r="Y12" s="42">
        <v>20.042898999999998</v>
      </c>
      <c r="Z12" s="42">
        <v>17.939368999999999</v>
      </c>
      <c r="AA12" s="42">
        <v>18.325329999999997</v>
      </c>
      <c r="AB12" s="42">
        <v>16.458874999999999</v>
      </c>
      <c r="AC12" s="42">
        <v>19.551303999999998</v>
      </c>
      <c r="AD12" s="42">
        <v>16.677101</v>
      </c>
      <c r="AE12" s="42">
        <v>16.819286999999996</v>
      </c>
      <c r="AF12" s="42">
        <v>18.246918000000001</v>
      </c>
      <c r="AG12" s="42">
        <v>21.617705999999998</v>
      </c>
      <c r="AH12" s="42">
        <v>25.231285000000003</v>
      </c>
      <c r="AI12" s="42">
        <f t="shared" si="0"/>
        <v>744.00402500000007</v>
      </c>
      <c r="AJ12" s="26"/>
      <c r="AK12" s="27"/>
      <c r="AL12" s="28"/>
      <c r="AM12" s="29"/>
      <c r="AN12" s="29"/>
    </row>
    <row r="13" spans="1:40" ht="12" customHeight="1" x14ac:dyDescent="0.25">
      <c r="A13" s="40"/>
      <c r="B13" s="41" t="s">
        <v>10</v>
      </c>
      <c r="C13" s="42">
        <v>0.98784900000000009</v>
      </c>
      <c r="D13" s="42">
        <v>1.0313939999999999</v>
      </c>
      <c r="E13" s="42">
        <v>1.151834</v>
      </c>
      <c r="F13" s="42">
        <v>0.92240699999999987</v>
      </c>
      <c r="G13" s="42">
        <v>1.0138910000000001</v>
      </c>
      <c r="H13" s="42">
        <v>1.1242509999999999</v>
      </c>
      <c r="I13" s="42">
        <v>2.4335240000000002</v>
      </c>
      <c r="J13" s="42">
        <v>1.918849</v>
      </c>
      <c r="K13" s="42">
        <v>1.852333</v>
      </c>
      <c r="L13" s="42">
        <v>2.2705269999999995</v>
      </c>
      <c r="M13" s="42">
        <v>2.6877519999999997</v>
      </c>
      <c r="N13" s="42">
        <v>3.1581089999999992</v>
      </c>
      <c r="O13" s="42">
        <v>3.5470740000000003</v>
      </c>
      <c r="P13" s="42">
        <v>6.9550269999999994</v>
      </c>
      <c r="Q13" s="42">
        <v>7.3090939999999982</v>
      </c>
      <c r="R13" s="42">
        <v>4.4213010000000006</v>
      </c>
      <c r="S13" s="42">
        <v>4.0769919999999997</v>
      </c>
      <c r="T13" s="42">
        <v>3.9062329999999998</v>
      </c>
      <c r="U13" s="42">
        <v>3.1067309999999999</v>
      </c>
      <c r="V13" s="42">
        <v>1.9819129999999998</v>
      </c>
      <c r="W13" s="42">
        <v>3.0052099999999999</v>
      </c>
      <c r="X13" s="42">
        <v>3.1262359999999996</v>
      </c>
      <c r="Y13" s="42">
        <v>0.35316799999999998</v>
      </c>
      <c r="Z13" s="42">
        <v>0.29899299999999995</v>
      </c>
      <c r="AA13" s="42">
        <v>0.32266299999999998</v>
      </c>
      <c r="AB13" s="42">
        <v>0.38711899999999999</v>
      </c>
      <c r="AC13" s="42">
        <v>0.33004400000000006</v>
      </c>
      <c r="AD13" s="42">
        <v>1.4911249999999998</v>
      </c>
      <c r="AE13" s="42">
        <v>1.6478630000000001</v>
      </c>
      <c r="AF13" s="42">
        <v>1.8224440000000004</v>
      </c>
      <c r="AG13" s="42">
        <v>1.478694</v>
      </c>
      <c r="AH13" s="42">
        <v>0.74575499999999995</v>
      </c>
      <c r="AI13" s="42">
        <f t="shared" si="0"/>
        <v>70.866399000000001</v>
      </c>
      <c r="AJ13" s="26"/>
      <c r="AK13" s="27"/>
      <c r="AL13" s="28"/>
      <c r="AM13" s="29"/>
      <c r="AN13" s="29"/>
    </row>
    <row r="14" spans="1:40" ht="12" customHeight="1" x14ac:dyDescent="0.25">
      <c r="A14" s="40"/>
      <c r="B14" s="41" t="s">
        <v>12</v>
      </c>
      <c r="C14" s="42">
        <v>1.3686909999999999</v>
      </c>
      <c r="D14" s="42">
        <v>2.2978359999999998</v>
      </c>
      <c r="E14" s="42">
        <v>1.7953680000000001</v>
      </c>
      <c r="F14" s="42">
        <v>2.1945589999999995</v>
      </c>
      <c r="G14" s="42">
        <v>2.5806909999999998</v>
      </c>
      <c r="H14" s="42">
        <v>3.3124810000000005</v>
      </c>
      <c r="I14" s="42">
        <v>3.2198179999999992</v>
      </c>
      <c r="J14" s="42">
        <v>4.5978149999999989</v>
      </c>
      <c r="K14" s="42">
        <v>5.5212130000000004</v>
      </c>
      <c r="L14" s="42">
        <v>7.6917439999999999</v>
      </c>
      <c r="M14" s="42">
        <v>21.623906999999996</v>
      </c>
      <c r="N14" s="42">
        <v>25.999424999999999</v>
      </c>
      <c r="O14" s="42">
        <v>25.017775</v>
      </c>
      <c r="P14" s="42">
        <v>13.180004</v>
      </c>
      <c r="Q14" s="42">
        <v>14.562872</v>
      </c>
      <c r="R14" s="42">
        <v>22.966577999999998</v>
      </c>
      <c r="S14" s="42">
        <v>16.091581999999999</v>
      </c>
      <c r="T14" s="42">
        <v>8.3007839999999984</v>
      </c>
      <c r="U14" s="42">
        <v>4.7043529999999993</v>
      </c>
      <c r="V14" s="42">
        <v>4.5491860000000006</v>
      </c>
      <c r="W14" s="42">
        <v>4.8823840000000001</v>
      </c>
      <c r="X14" s="42">
        <v>4.7425190000000006</v>
      </c>
      <c r="Y14" s="42">
        <v>5.1090049999999989</v>
      </c>
      <c r="Z14" s="42">
        <v>5.8276379999999994</v>
      </c>
      <c r="AA14" s="42">
        <v>5.2051540000000003</v>
      </c>
      <c r="AB14" s="42">
        <v>5.5889030000000002</v>
      </c>
      <c r="AC14" s="42">
        <v>6.5353590000000006</v>
      </c>
      <c r="AD14" s="42">
        <v>6.582681</v>
      </c>
      <c r="AE14" s="42">
        <v>7.4235110000000004</v>
      </c>
      <c r="AF14" s="42">
        <v>6.5433410000000007</v>
      </c>
      <c r="AG14" s="42">
        <v>4.0065910000000002</v>
      </c>
      <c r="AH14" s="42">
        <v>4.6320839999999999</v>
      </c>
      <c r="AI14" s="42">
        <f t="shared" si="0"/>
        <v>258.65585199999992</v>
      </c>
      <c r="AJ14" s="26"/>
      <c r="AK14" s="27"/>
      <c r="AL14" s="28"/>
      <c r="AM14" s="29"/>
      <c r="AN14" s="29"/>
    </row>
    <row r="15" spans="1:40" ht="12" customHeight="1" x14ac:dyDescent="0.25">
      <c r="A15" s="40"/>
      <c r="B15" s="41" t="s">
        <v>14</v>
      </c>
      <c r="C15" s="42">
        <v>1.5381130000000001</v>
      </c>
      <c r="D15" s="42">
        <v>3.1457699999999997</v>
      </c>
      <c r="E15" s="42">
        <v>2.4653589999999999</v>
      </c>
      <c r="F15" s="42">
        <v>2.680374</v>
      </c>
      <c r="G15" s="42">
        <v>2.852976</v>
      </c>
      <c r="H15" s="42">
        <v>3.6742790000000003</v>
      </c>
      <c r="I15" s="42">
        <v>3.9394260000000001</v>
      </c>
      <c r="J15" s="42">
        <v>5.3570349999999998</v>
      </c>
      <c r="K15" s="42">
        <v>6.256297</v>
      </c>
      <c r="L15" s="42">
        <v>9.6448389999999993</v>
      </c>
      <c r="M15" s="42">
        <v>25.769648999999998</v>
      </c>
      <c r="N15" s="42">
        <v>27.835103999999998</v>
      </c>
      <c r="O15" s="42">
        <v>25.823466</v>
      </c>
      <c r="P15" s="42">
        <v>14.946991000000001</v>
      </c>
      <c r="Q15" s="42">
        <v>15.271253</v>
      </c>
      <c r="R15" s="42">
        <v>22.845885000000003</v>
      </c>
      <c r="S15" s="42">
        <v>15.868427000000001</v>
      </c>
      <c r="T15" s="42">
        <v>7.3161670000000001</v>
      </c>
      <c r="U15" s="42">
        <v>3.7847629999999999</v>
      </c>
      <c r="V15" s="42">
        <v>3.7995700000000001</v>
      </c>
      <c r="W15" s="42">
        <v>4.0161730000000002</v>
      </c>
      <c r="X15" s="42">
        <v>3.9465059999999998</v>
      </c>
      <c r="Y15" s="42">
        <v>3.4515719999999996</v>
      </c>
      <c r="Z15" s="42">
        <v>3.6857160000000002</v>
      </c>
      <c r="AA15" s="42">
        <v>3.5778939999999997</v>
      </c>
      <c r="AB15" s="42">
        <v>4.2746170000000001</v>
      </c>
      <c r="AC15" s="42">
        <v>4.8716699999999999</v>
      </c>
      <c r="AD15" s="42">
        <v>3.9668240000000003</v>
      </c>
      <c r="AE15" s="42">
        <v>3.4160919999999999</v>
      </c>
      <c r="AF15" s="42">
        <v>3.8797199999999998</v>
      </c>
      <c r="AG15" s="42">
        <v>3.4620540000000006</v>
      </c>
      <c r="AH15" s="42">
        <v>3.2802760000000006</v>
      </c>
      <c r="AI15" s="42">
        <f t="shared" si="0"/>
        <v>250.644857</v>
      </c>
      <c r="AJ15" s="26"/>
      <c r="AK15" s="27"/>
      <c r="AL15" s="28"/>
      <c r="AM15" s="29"/>
      <c r="AN15" s="29"/>
    </row>
    <row r="16" spans="1:40" ht="12" customHeight="1" x14ac:dyDescent="0.25">
      <c r="A16" s="40"/>
      <c r="B16" s="41" t="s">
        <v>16</v>
      </c>
      <c r="C16" s="42">
        <v>0.13574599999999998</v>
      </c>
      <c r="D16" s="42">
        <v>0.55297599999999991</v>
      </c>
      <c r="E16" s="42">
        <v>0.580654</v>
      </c>
      <c r="F16" s="42">
        <v>0.88762300000000005</v>
      </c>
      <c r="G16" s="42">
        <v>1.086282</v>
      </c>
      <c r="H16" s="42">
        <v>0.83794599999999997</v>
      </c>
      <c r="I16" s="42">
        <v>0.63473000000000002</v>
      </c>
      <c r="J16" s="42">
        <v>0.82402900000000001</v>
      </c>
      <c r="K16" s="42">
        <v>0.88066</v>
      </c>
      <c r="L16" s="42">
        <v>1.02705</v>
      </c>
      <c r="M16" s="42">
        <v>0.86993799999999999</v>
      </c>
      <c r="N16" s="42">
        <v>0.79719700000000004</v>
      </c>
      <c r="O16" s="42">
        <v>1.0260959999999999</v>
      </c>
      <c r="P16" s="42">
        <v>0.97632299999999994</v>
      </c>
      <c r="Q16" s="42">
        <v>1.3180290000000001</v>
      </c>
      <c r="R16" s="42">
        <v>2.7305549999999998</v>
      </c>
      <c r="S16" s="42">
        <v>2.7147969999999999</v>
      </c>
      <c r="T16" s="42">
        <v>1.6863700000000001</v>
      </c>
      <c r="U16" s="42">
        <v>1.7720929999999999</v>
      </c>
      <c r="V16" s="42">
        <v>2.650201</v>
      </c>
      <c r="W16" s="42">
        <v>1.5220359999999999</v>
      </c>
      <c r="X16" s="42">
        <v>1.4470990000000001</v>
      </c>
      <c r="Y16" s="42">
        <v>1.215157</v>
      </c>
      <c r="Z16" s="42">
        <v>1.4552209999999999</v>
      </c>
      <c r="AA16" s="42">
        <v>1.6765699999999999</v>
      </c>
      <c r="AB16" s="42">
        <v>2.5090310000000002</v>
      </c>
      <c r="AC16" s="42">
        <v>3.6260899999999996</v>
      </c>
      <c r="AD16" s="42">
        <v>3.8960900000000001</v>
      </c>
      <c r="AE16" s="42">
        <v>3.5868569999999997</v>
      </c>
      <c r="AF16" s="42">
        <v>3.4402120000000003</v>
      </c>
      <c r="AG16" s="42">
        <v>2.5844739999999997</v>
      </c>
      <c r="AH16" s="42">
        <v>3.0036670000000001</v>
      </c>
      <c r="AI16" s="42">
        <f t="shared" si="0"/>
        <v>53.951799000000008</v>
      </c>
      <c r="AJ16" s="26"/>
      <c r="AK16" s="27"/>
      <c r="AL16" s="28"/>
      <c r="AM16" s="29"/>
      <c r="AN16" s="29"/>
    </row>
    <row r="17" spans="1:40" ht="12" customHeight="1" x14ac:dyDescent="0.25">
      <c r="A17" s="40"/>
      <c r="B17" s="41" t="s">
        <v>18</v>
      </c>
      <c r="C17" s="42">
        <v>1.8608899999999999</v>
      </c>
      <c r="D17" s="42">
        <v>2.1929120000000002</v>
      </c>
      <c r="E17" s="42">
        <v>1.4914450000000001</v>
      </c>
      <c r="F17" s="42">
        <v>1.8256680000000005</v>
      </c>
      <c r="G17" s="42">
        <v>2.0110100000000002</v>
      </c>
      <c r="H17" s="42">
        <v>2.0266820000000001</v>
      </c>
      <c r="I17" s="42">
        <v>2.2399170000000002</v>
      </c>
      <c r="J17" s="42">
        <v>2.8010120000000005</v>
      </c>
      <c r="K17" s="42">
        <v>3.2132170000000002</v>
      </c>
      <c r="L17" s="42">
        <v>3.478565000000001</v>
      </c>
      <c r="M17" s="42">
        <v>5.5671289999999996</v>
      </c>
      <c r="N17" s="42">
        <v>3.6535729999999997</v>
      </c>
      <c r="O17" s="42">
        <v>2.7105939999999999</v>
      </c>
      <c r="P17" s="42">
        <v>4.0766740000000006</v>
      </c>
      <c r="Q17" s="42">
        <v>4.469652</v>
      </c>
      <c r="R17" s="42">
        <v>4.0395329999999996</v>
      </c>
      <c r="S17" s="42">
        <v>4.584911</v>
      </c>
      <c r="T17" s="42">
        <v>2.8857520000000001</v>
      </c>
      <c r="U17" s="42">
        <v>2.6790900000000004</v>
      </c>
      <c r="V17" s="42">
        <v>2.323572</v>
      </c>
      <c r="W17" s="42">
        <v>2.9641610000000003</v>
      </c>
      <c r="X17" s="42">
        <v>2.4983820000000003</v>
      </c>
      <c r="Y17" s="42">
        <v>2.8036909999999997</v>
      </c>
      <c r="Z17" s="42">
        <v>2.5792350000000002</v>
      </c>
      <c r="AA17" s="42">
        <v>2.6236000000000002</v>
      </c>
      <c r="AB17" s="42">
        <v>2.8870260000000005</v>
      </c>
      <c r="AC17" s="42">
        <v>2.2478699999999998</v>
      </c>
      <c r="AD17" s="42">
        <v>3.5582129999999998</v>
      </c>
      <c r="AE17" s="42">
        <v>3.6416259999999996</v>
      </c>
      <c r="AF17" s="42">
        <v>3.1411579999999995</v>
      </c>
      <c r="AG17" s="42">
        <v>2.6436949999999997</v>
      </c>
      <c r="AH17" s="42">
        <v>2.5970219999999999</v>
      </c>
      <c r="AI17" s="42">
        <f t="shared" si="0"/>
        <v>94.317476999999982</v>
      </c>
      <c r="AJ17" s="26"/>
      <c r="AK17" s="27"/>
      <c r="AL17" s="28"/>
      <c r="AM17" s="29"/>
      <c r="AN17" s="29"/>
    </row>
    <row r="18" spans="1:40" ht="12" customHeight="1" x14ac:dyDescent="0.25">
      <c r="A18" s="40"/>
      <c r="B18" s="41" t="s">
        <v>20</v>
      </c>
      <c r="C18" s="42">
        <v>0.22758200000000001</v>
      </c>
      <c r="D18" s="42">
        <v>0.15843299999999999</v>
      </c>
      <c r="E18" s="42">
        <v>0.14061999999999999</v>
      </c>
      <c r="F18" s="42">
        <v>0.19106600000000001</v>
      </c>
      <c r="G18" s="42">
        <v>0.31575300000000001</v>
      </c>
      <c r="H18" s="42">
        <v>0.43595099999999998</v>
      </c>
      <c r="I18" s="42">
        <v>0.43401299999999998</v>
      </c>
      <c r="J18" s="42">
        <v>0.66015800000000002</v>
      </c>
      <c r="K18" s="42">
        <v>0.47495900000000002</v>
      </c>
      <c r="L18" s="42">
        <v>0.59101400000000004</v>
      </c>
      <c r="M18" s="42">
        <v>1.0420590000000001</v>
      </c>
      <c r="N18" s="42">
        <v>1.2533430000000001</v>
      </c>
      <c r="O18" s="42">
        <v>1.730931</v>
      </c>
      <c r="P18" s="42">
        <v>1.14784</v>
      </c>
      <c r="Q18" s="42">
        <v>0.94649099999999997</v>
      </c>
      <c r="R18" s="42">
        <v>0.66253499999999999</v>
      </c>
      <c r="S18" s="42">
        <v>0.62421000000000004</v>
      </c>
      <c r="T18" s="42">
        <v>0.96511400000000003</v>
      </c>
      <c r="U18" s="42">
        <v>0.66051099999999996</v>
      </c>
      <c r="V18" s="42">
        <v>0.434361</v>
      </c>
      <c r="W18" s="42">
        <v>0.64888100000000004</v>
      </c>
      <c r="X18" s="42">
        <v>1.1507540000000001</v>
      </c>
      <c r="Y18" s="42">
        <v>1.191757</v>
      </c>
      <c r="Z18" s="42">
        <v>0.551153</v>
      </c>
      <c r="AA18" s="42">
        <v>0.295207</v>
      </c>
      <c r="AB18" s="42">
        <v>0.22722500000000001</v>
      </c>
      <c r="AC18" s="42">
        <v>0.31337300000000001</v>
      </c>
      <c r="AD18" s="42">
        <v>0.33878099999999994</v>
      </c>
      <c r="AE18" s="42">
        <v>0.46842899999999993</v>
      </c>
      <c r="AF18" s="42">
        <v>0.36993100000000007</v>
      </c>
      <c r="AG18" s="42">
        <v>0.53393900000000016</v>
      </c>
      <c r="AH18" s="42">
        <v>0.42164399999999991</v>
      </c>
      <c r="AI18" s="42">
        <f t="shared" si="0"/>
        <v>19.608018000000001</v>
      </c>
      <c r="AJ18" s="26"/>
      <c r="AK18" s="27"/>
      <c r="AL18" s="28"/>
      <c r="AM18" s="29"/>
      <c r="AN18" s="29"/>
    </row>
    <row r="19" spans="1:40" ht="12" customHeight="1" x14ac:dyDescent="0.25">
      <c r="A19" s="40"/>
      <c r="B19" s="41" t="s">
        <v>22</v>
      </c>
      <c r="C19" s="42">
        <v>0.24047499999999999</v>
      </c>
      <c r="D19" s="42">
        <v>0.24917</v>
      </c>
      <c r="E19" s="42">
        <v>0.24440200000000001</v>
      </c>
      <c r="F19" s="42">
        <v>0.24230099999999999</v>
      </c>
      <c r="G19" s="42">
        <v>0.26608500000000002</v>
      </c>
      <c r="H19" s="42">
        <v>0.27927400000000002</v>
      </c>
      <c r="I19" s="42">
        <v>0.25959199999999999</v>
      </c>
      <c r="J19" s="42">
        <v>0.31940299999999999</v>
      </c>
      <c r="K19" s="42">
        <v>0.30025400000000002</v>
      </c>
      <c r="L19" s="42">
        <v>0.44725599999999999</v>
      </c>
      <c r="M19" s="42">
        <v>0.65267900000000001</v>
      </c>
      <c r="N19" s="42">
        <v>0.51270100000000007</v>
      </c>
      <c r="O19" s="42">
        <v>0.28855799999999998</v>
      </c>
      <c r="P19" s="42">
        <v>0.366257</v>
      </c>
      <c r="Q19" s="42">
        <v>0.58870299999999998</v>
      </c>
      <c r="R19" s="42">
        <v>0.88288100000000003</v>
      </c>
      <c r="S19" s="42">
        <v>0.77657699999999996</v>
      </c>
      <c r="T19" s="42">
        <v>0.88290000000000002</v>
      </c>
      <c r="U19" s="42">
        <v>1.555161</v>
      </c>
      <c r="V19" s="42">
        <v>0.99191699999999994</v>
      </c>
      <c r="W19" s="42">
        <v>1.2071399999999999</v>
      </c>
      <c r="X19" s="42">
        <v>1.6484559999999999</v>
      </c>
      <c r="Y19" s="42">
        <v>1.7719969999999998</v>
      </c>
      <c r="Z19" s="42">
        <v>1.769522</v>
      </c>
      <c r="AA19" s="42">
        <v>1.6202399999999999</v>
      </c>
      <c r="AB19" s="42">
        <v>1.8251140000000001</v>
      </c>
      <c r="AC19" s="42">
        <v>1.9484869999999999</v>
      </c>
      <c r="AD19" s="42">
        <v>2.1541969999999999</v>
      </c>
      <c r="AE19" s="42">
        <v>2.5444629999999999</v>
      </c>
      <c r="AF19" s="42">
        <v>3.8634600000000003</v>
      </c>
      <c r="AG19" s="42">
        <v>2.8840389999999996</v>
      </c>
      <c r="AH19" s="42">
        <v>3.2496299999999998</v>
      </c>
      <c r="AI19" s="42">
        <f t="shared" si="0"/>
        <v>36.833290999999988</v>
      </c>
      <c r="AJ19" s="26"/>
      <c r="AK19" s="27"/>
      <c r="AL19" s="28"/>
      <c r="AM19" s="29"/>
      <c r="AN19" s="29"/>
    </row>
    <row r="20" spans="1:40" ht="12" customHeight="1" x14ac:dyDescent="0.25">
      <c r="A20" s="40"/>
      <c r="B20" s="41" t="s">
        <v>24</v>
      </c>
      <c r="C20" s="42">
        <v>1.5874110000000001</v>
      </c>
      <c r="D20" s="42">
        <v>2.0574590000000001</v>
      </c>
      <c r="E20" s="42">
        <v>2.392503</v>
      </c>
      <c r="F20" s="42">
        <v>2.7229349999999997</v>
      </c>
      <c r="G20" s="42">
        <v>2.6029800000000001</v>
      </c>
      <c r="H20" s="42">
        <v>3.2326759999999997</v>
      </c>
      <c r="I20" s="42">
        <v>3.1637449999999996</v>
      </c>
      <c r="J20" s="42">
        <v>3.5956229999999998</v>
      </c>
      <c r="K20" s="42">
        <v>3.6701899999999998</v>
      </c>
      <c r="L20" s="42">
        <v>4.1076980000000001</v>
      </c>
      <c r="M20" s="42">
        <v>4.2612930000000002</v>
      </c>
      <c r="N20" s="42">
        <v>3.9994610000000002</v>
      </c>
      <c r="O20" s="42">
        <v>4.47553</v>
      </c>
      <c r="P20" s="42">
        <v>5.7305030000000006</v>
      </c>
      <c r="Q20" s="42">
        <v>6.7131889999999999</v>
      </c>
      <c r="R20" s="42">
        <v>7.8247789999999995</v>
      </c>
      <c r="S20" s="42">
        <v>8.204657000000001</v>
      </c>
      <c r="T20" s="42">
        <v>7.7143769999999998</v>
      </c>
      <c r="U20" s="42">
        <v>9.0821199999999997</v>
      </c>
      <c r="V20" s="42">
        <v>7.2354939999999992</v>
      </c>
      <c r="W20" s="42">
        <v>9.7968220000000006</v>
      </c>
      <c r="X20" s="42">
        <v>10.937889000000002</v>
      </c>
      <c r="Y20" s="42">
        <v>13.371281000000002</v>
      </c>
      <c r="Z20" s="42">
        <v>13.180675000000001</v>
      </c>
      <c r="AA20" s="42">
        <v>12.663898</v>
      </c>
      <c r="AB20" s="42">
        <v>10.414531999999999</v>
      </c>
      <c r="AC20" s="42">
        <v>9.213629000000001</v>
      </c>
      <c r="AD20" s="42">
        <v>9.955292</v>
      </c>
      <c r="AE20" s="42">
        <v>11.120507</v>
      </c>
      <c r="AF20" s="42">
        <v>11.971904999999998</v>
      </c>
      <c r="AG20" s="42">
        <v>8.9445890000000006</v>
      </c>
      <c r="AH20" s="42">
        <v>9.5831209999999984</v>
      </c>
      <c r="AI20" s="42">
        <f t="shared" si="0"/>
        <v>225.528763</v>
      </c>
      <c r="AJ20" s="26"/>
      <c r="AK20" s="27"/>
      <c r="AL20" s="28"/>
      <c r="AM20" s="29"/>
      <c r="AN20" s="29"/>
    </row>
    <row r="21" spans="1:40" ht="12" customHeight="1" x14ac:dyDescent="0.25">
      <c r="A21" s="40"/>
      <c r="B21" s="41" t="s">
        <v>26</v>
      </c>
      <c r="C21" s="42">
        <v>3.3003999999999999E-2</v>
      </c>
      <c r="D21" s="42">
        <v>0.117603</v>
      </c>
      <c r="E21" s="42">
        <v>0.109636</v>
      </c>
      <c r="F21" s="42">
        <v>3.1278E-2</v>
      </c>
      <c r="G21" s="42">
        <v>2.8157999999999999E-2</v>
      </c>
      <c r="H21" s="42">
        <v>3.3187000000000001E-2</v>
      </c>
      <c r="I21" s="42">
        <v>3.5586E-2</v>
      </c>
      <c r="J21" s="42">
        <v>8.4475999999999996E-2</v>
      </c>
      <c r="K21" s="42">
        <v>0.180733</v>
      </c>
      <c r="L21" s="42">
        <v>0.18825500000000001</v>
      </c>
      <c r="M21" s="42">
        <v>8.5639000000000007E-2</v>
      </c>
      <c r="N21" s="42">
        <v>3.0592000000000001E-2</v>
      </c>
      <c r="O21" s="42">
        <v>5.8997000000000001E-2</v>
      </c>
      <c r="P21" s="42">
        <v>1.1202999999999999E-2</v>
      </c>
      <c r="Q21" s="42">
        <v>2.4830999999999999E-2</v>
      </c>
      <c r="R21" s="42">
        <v>5.9061000000000002E-2</v>
      </c>
      <c r="S21" s="42">
        <v>0.119701</v>
      </c>
      <c r="T21" s="42">
        <v>0.56563600000000003</v>
      </c>
      <c r="U21" s="42">
        <v>0.691048</v>
      </c>
      <c r="V21" s="42">
        <v>0.55696199999999996</v>
      </c>
      <c r="W21" s="42">
        <v>0.66940699999999997</v>
      </c>
      <c r="X21" s="42">
        <v>0.735846</v>
      </c>
      <c r="Y21" s="42">
        <v>0.72820600000000002</v>
      </c>
      <c r="Z21" s="42">
        <v>0.69841699999999995</v>
      </c>
      <c r="AA21" s="42">
        <v>0.73447099999999998</v>
      </c>
      <c r="AB21" s="42">
        <v>0.873664</v>
      </c>
      <c r="AC21" s="42">
        <v>0.47908400000000001</v>
      </c>
      <c r="AD21" s="42">
        <v>0.46272000000000002</v>
      </c>
      <c r="AE21" s="42">
        <v>0.76971100000000003</v>
      </c>
      <c r="AF21" s="42">
        <v>0.47125600000000001</v>
      </c>
      <c r="AG21" s="42">
        <v>0.50212600000000007</v>
      </c>
      <c r="AH21" s="42">
        <v>0.53237899999999994</v>
      </c>
      <c r="AI21" s="42">
        <f t="shared" si="0"/>
        <v>10.702873000000002</v>
      </c>
      <c r="AJ21" s="26"/>
      <c r="AK21" s="27"/>
      <c r="AL21" s="28"/>
      <c r="AM21" s="29"/>
      <c r="AN21" s="29"/>
    </row>
    <row r="22" spans="1:40" ht="12" customHeight="1" x14ac:dyDescent="0.25">
      <c r="A22" s="40"/>
      <c r="B22" s="41" t="s">
        <v>28</v>
      </c>
      <c r="C22" s="42">
        <v>0.73673</v>
      </c>
      <c r="D22" s="42">
        <v>1.054872</v>
      </c>
      <c r="E22" s="42">
        <v>1.1437729999999999</v>
      </c>
      <c r="F22" s="42">
        <v>1.933292</v>
      </c>
      <c r="G22" s="42">
        <v>0.70913400000000004</v>
      </c>
      <c r="H22" s="42">
        <v>0.90125100000000002</v>
      </c>
      <c r="I22" s="42">
        <v>1.158425</v>
      </c>
      <c r="J22" s="42">
        <v>1.114951</v>
      </c>
      <c r="K22" s="42">
        <v>1.339467</v>
      </c>
      <c r="L22" s="42">
        <v>1.6077859999999999</v>
      </c>
      <c r="M22" s="42">
        <v>1.724267</v>
      </c>
      <c r="N22" s="42">
        <v>1.8593029999999999</v>
      </c>
      <c r="O22" s="42">
        <v>2.3319079999999999</v>
      </c>
      <c r="P22" s="42">
        <v>2.9126840000000001</v>
      </c>
      <c r="Q22" s="42">
        <v>3.7940119999999999</v>
      </c>
      <c r="R22" s="42">
        <v>4.522227</v>
      </c>
      <c r="S22" s="42">
        <v>4.8840979999999998</v>
      </c>
      <c r="T22" s="42">
        <v>8.4964399999999998</v>
      </c>
      <c r="U22" s="42">
        <v>6.0309179999999998</v>
      </c>
      <c r="V22" s="42">
        <v>3.4020800000000002</v>
      </c>
      <c r="W22" s="42">
        <v>4.9988460000000003</v>
      </c>
      <c r="X22" s="42">
        <v>4.6250330000000002</v>
      </c>
      <c r="Y22" s="42">
        <v>5.1171889999999998</v>
      </c>
      <c r="Z22" s="42">
        <v>5.5405309999999997</v>
      </c>
      <c r="AA22" s="42">
        <v>5.0708580000000003</v>
      </c>
      <c r="AB22" s="42">
        <v>4.4728329999999996</v>
      </c>
      <c r="AC22" s="42">
        <v>4.1839240000000002</v>
      </c>
      <c r="AD22" s="42">
        <v>4.4538650000000004</v>
      </c>
      <c r="AE22" s="42">
        <v>5.3416150000000009</v>
      </c>
      <c r="AF22" s="42">
        <v>6.848865</v>
      </c>
      <c r="AG22" s="42">
        <v>4.900320999999999</v>
      </c>
      <c r="AH22" s="42">
        <v>8.9437120000000014</v>
      </c>
      <c r="AI22" s="42">
        <f t="shared" si="0"/>
        <v>116.15521000000003</v>
      </c>
      <c r="AJ22" s="26"/>
      <c r="AK22" s="27"/>
      <c r="AL22" s="28"/>
      <c r="AM22" s="29"/>
      <c r="AN22" s="29"/>
    </row>
    <row r="23" spans="1:40" ht="12" customHeight="1" x14ac:dyDescent="0.25">
      <c r="A23" s="40"/>
      <c r="B23" s="41" t="s">
        <v>30</v>
      </c>
      <c r="C23" s="42">
        <v>0.61987599999999998</v>
      </c>
      <c r="D23" s="42">
        <v>0.73907100000000003</v>
      </c>
      <c r="E23" s="42">
        <v>0.627494</v>
      </c>
      <c r="F23" s="42">
        <v>0.65752500000000003</v>
      </c>
      <c r="G23" s="42">
        <v>0.74848800000000004</v>
      </c>
      <c r="H23" s="42">
        <v>0.65191500000000002</v>
      </c>
      <c r="I23" s="42">
        <v>0.552566</v>
      </c>
      <c r="J23" s="42">
        <v>0.85971000000000009</v>
      </c>
      <c r="K23" s="42">
        <v>1.0259680000000002</v>
      </c>
      <c r="L23" s="42">
        <v>0.92650100000000002</v>
      </c>
      <c r="M23" s="42">
        <v>0.84604299999999999</v>
      </c>
      <c r="N23" s="42">
        <v>1.0694429999999999</v>
      </c>
      <c r="O23" s="42">
        <v>2.0990230000000003</v>
      </c>
      <c r="P23" s="42">
        <v>1.7235880000000001</v>
      </c>
      <c r="Q23" s="42">
        <v>0.67702200000000001</v>
      </c>
      <c r="R23" s="42">
        <v>0.693631</v>
      </c>
      <c r="S23" s="42">
        <v>0.21147199999999999</v>
      </c>
      <c r="T23" s="42">
        <v>6.4962000000000006E-2</v>
      </c>
      <c r="U23" s="42">
        <v>1.9286000000000001E-2</v>
      </c>
      <c r="V23" s="42">
        <v>2.9150000000000001E-3</v>
      </c>
      <c r="W23" s="42">
        <v>6.719000000000001E-3</v>
      </c>
      <c r="X23" s="42">
        <v>3.0749999999999996E-3</v>
      </c>
      <c r="Y23" s="42">
        <v>2.2759999999999998E-3</v>
      </c>
      <c r="Z23" s="42">
        <v>4.0020000000000003E-3</v>
      </c>
      <c r="AA23" s="42">
        <v>7.8780000000000013E-3</v>
      </c>
      <c r="AB23" s="42">
        <v>7.0849999999999993E-3</v>
      </c>
      <c r="AC23" s="42">
        <v>4.3169999999999997E-3</v>
      </c>
      <c r="AD23" s="42">
        <v>3.5899999999999999E-3</v>
      </c>
      <c r="AE23" s="42">
        <v>1.9560000000000003E-3</v>
      </c>
      <c r="AF23" s="42">
        <v>2.1459999999999999E-3</v>
      </c>
      <c r="AG23" s="42">
        <v>1.7759999999999998E-3</v>
      </c>
      <c r="AH23" s="42">
        <v>4.0149999999999995E-3</v>
      </c>
      <c r="AI23" s="42">
        <f t="shared" si="0"/>
        <v>14.865334000000001</v>
      </c>
      <c r="AJ23" s="26"/>
      <c r="AK23" s="27"/>
      <c r="AL23" s="28"/>
      <c r="AM23" s="29"/>
      <c r="AN23" s="29"/>
    </row>
    <row r="24" spans="1:40" ht="12" customHeight="1" x14ac:dyDescent="0.25">
      <c r="A24" s="40"/>
      <c r="B24" s="41" t="s">
        <v>32</v>
      </c>
      <c r="C24" s="42">
        <v>0.35309600000000002</v>
      </c>
      <c r="D24" s="42">
        <v>2.2223419999999998</v>
      </c>
      <c r="E24" s="42">
        <v>2.7163970000000002</v>
      </c>
      <c r="F24" s="42">
        <v>3.5315849999999998</v>
      </c>
      <c r="G24" s="42">
        <v>3.4874239999999999</v>
      </c>
      <c r="H24" s="42">
        <v>3.3778880000000004</v>
      </c>
      <c r="I24" s="42">
        <v>4.7922950000000002</v>
      </c>
      <c r="J24" s="42">
        <v>4.3036190000000012</v>
      </c>
      <c r="K24" s="42">
        <v>3.763077</v>
      </c>
      <c r="L24" s="42">
        <v>4.755946999999999</v>
      </c>
      <c r="M24" s="42">
        <v>3.4306270000000003</v>
      </c>
      <c r="N24" s="42">
        <v>3.1717590000000007</v>
      </c>
      <c r="O24" s="42">
        <v>4.2034130000000012</v>
      </c>
      <c r="P24" s="42">
        <v>4.1549009999999997</v>
      </c>
      <c r="Q24" s="42">
        <v>4.2657669999999994</v>
      </c>
      <c r="R24" s="42">
        <v>3.7931199999999996</v>
      </c>
      <c r="S24" s="42">
        <v>2.7636979999999993</v>
      </c>
      <c r="T24" s="42">
        <v>2.4636300000000002</v>
      </c>
      <c r="U24" s="42">
        <v>2.0920259999999997</v>
      </c>
      <c r="V24" s="42">
        <v>1.78003</v>
      </c>
      <c r="W24" s="42">
        <v>4.8578470000000014</v>
      </c>
      <c r="X24" s="42">
        <v>6.8200500000000011</v>
      </c>
      <c r="Y24" s="42">
        <v>9.016311</v>
      </c>
      <c r="Z24" s="42">
        <v>13.126898000000001</v>
      </c>
      <c r="AA24" s="42">
        <v>12.220780999999999</v>
      </c>
      <c r="AB24" s="42">
        <v>4.1189540000000004</v>
      </c>
      <c r="AC24" s="42">
        <v>3.1127200000000004</v>
      </c>
      <c r="AD24" s="42">
        <v>2.739433</v>
      </c>
      <c r="AE24" s="42">
        <v>2.7388080000000001</v>
      </c>
      <c r="AF24" s="42">
        <v>2.7846249999999997</v>
      </c>
      <c r="AG24" s="42">
        <v>3.3503330000000009</v>
      </c>
      <c r="AH24" s="42">
        <v>4.1419429999999995</v>
      </c>
      <c r="AI24" s="42">
        <f t="shared" si="0"/>
        <v>134.45134400000001</v>
      </c>
      <c r="AJ24" s="26"/>
      <c r="AK24" s="27"/>
      <c r="AL24" s="28"/>
      <c r="AM24" s="29"/>
      <c r="AN24" s="29"/>
    </row>
    <row r="25" spans="1:40" ht="12" customHeight="1" x14ac:dyDescent="0.25">
      <c r="A25" s="40"/>
      <c r="B25" s="41" t="s">
        <v>34</v>
      </c>
      <c r="C25" s="42">
        <v>7.1175000000000002E-2</v>
      </c>
      <c r="D25" s="42">
        <v>6.5022999999999997E-2</v>
      </c>
      <c r="E25" s="42">
        <v>6.3472000000000001E-2</v>
      </c>
      <c r="F25" s="42">
        <v>8.7940000000000004E-2</v>
      </c>
      <c r="G25" s="42">
        <v>5.5155999999999997E-2</v>
      </c>
      <c r="H25" s="42">
        <v>6.9923000000000013E-2</v>
      </c>
      <c r="I25" s="42">
        <v>0.34724099999999997</v>
      </c>
      <c r="J25" s="42">
        <v>0.30123299999999997</v>
      </c>
      <c r="K25" s="42">
        <v>0.67426400000000009</v>
      </c>
      <c r="L25" s="42">
        <v>0.77707899999999996</v>
      </c>
      <c r="M25" s="42">
        <v>1.485627</v>
      </c>
      <c r="N25" s="42">
        <v>1.0152730000000001</v>
      </c>
      <c r="O25" s="42">
        <v>1.0826519999999999</v>
      </c>
      <c r="P25" s="42">
        <v>1.31023</v>
      </c>
      <c r="Q25" s="42">
        <v>1.0794950000000001</v>
      </c>
      <c r="R25" s="42">
        <v>1.1517710000000001</v>
      </c>
      <c r="S25" s="42">
        <v>1.9314689999999999</v>
      </c>
      <c r="T25" s="42">
        <v>0.65571299999999999</v>
      </c>
      <c r="U25" s="42">
        <v>0.51028099999999998</v>
      </c>
      <c r="V25" s="42">
        <v>0.538165</v>
      </c>
      <c r="W25" s="42">
        <v>0.48952300000000004</v>
      </c>
      <c r="X25" s="42">
        <v>0.48453999999999997</v>
      </c>
      <c r="Y25" s="42">
        <v>0.49731599999999998</v>
      </c>
      <c r="Z25" s="42">
        <v>0.58373299999999995</v>
      </c>
      <c r="AA25" s="42">
        <v>0.93349599999999999</v>
      </c>
      <c r="AB25" s="42">
        <v>0.59588700000000006</v>
      </c>
      <c r="AC25" s="42">
        <v>0.49167499999999997</v>
      </c>
      <c r="AD25" s="42">
        <v>11.664581000000004</v>
      </c>
      <c r="AE25" s="42">
        <v>14.414654000000002</v>
      </c>
      <c r="AF25" s="42">
        <v>14.142385000000003</v>
      </c>
      <c r="AG25" s="42">
        <v>10.194214000000001</v>
      </c>
      <c r="AH25" s="42">
        <v>0.41767000000000004</v>
      </c>
      <c r="AI25" s="42">
        <f t="shared" si="0"/>
        <v>68.182856000000015</v>
      </c>
      <c r="AJ25" s="26"/>
      <c r="AK25" s="27"/>
      <c r="AL25" s="28"/>
      <c r="AM25" s="29"/>
      <c r="AN25" s="29"/>
    </row>
    <row r="26" spans="1:40" ht="12" customHeight="1" x14ac:dyDescent="0.25">
      <c r="A26" s="40"/>
      <c r="B26" s="41" t="s">
        <v>36</v>
      </c>
      <c r="C26" s="42">
        <v>3.4766819999999998</v>
      </c>
      <c r="D26" s="42">
        <v>3.5161730000000002</v>
      </c>
      <c r="E26" s="42">
        <v>5.1246470000000004</v>
      </c>
      <c r="F26" s="42">
        <v>4.6923120000000003</v>
      </c>
      <c r="G26" s="42">
        <v>5.9895419999999993</v>
      </c>
      <c r="H26" s="42">
        <v>5.1367989999999999</v>
      </c>
      <c r="I26" s="42">
        <v>10.989895999999998</v>
      </c>
      <c r="J26" s="42">
        <v>15.049180999999999</v>
      </c>
      <c r="K26" s="42">
        <v>21.971561000000005</v>
      </c>
      <c r="L26" s="42">
        <v>22.315262999999998</v>
      </c>
      <c r="M26" s="42">
        <v>35.897447</v>
      </c>
      <c r="N26" s="42">
        <v>40.941266000000006</v>
      </c>
      <c r="O26" s="42">
        <v>32.569301000000003</v>
      </c>
      <c r="P26" s="42">
        <v>25.966584999999995</v>
      </c>
      <c r="Q26" s="42">
        <v>27.572131000000002</v>
      </c>
      <c r="R26" s="42">
        <v>27.561545000000002</v>
      </c>
      <c r="S26" s="42">
        <v>35.145846000000006</v>
      </c>
      <c r="T26" s="42">
        <v>39.491053000000001</v>
      </c>
      <c r="U26" s="42">
        <v>41.449578000000002</v>
      </c>
      <c r="V26" s="42">
        <v>32.102598999999998</v>
      </c>
      <c r="W26" s="42">
        <v>34.245253999999996</v>
      </c>
      <c r="X26" s="42">
        <v>32.792193000000005</v>
      </c>
      <c r="Y26" s="42">
        <v>33.909246000000003</v>
      </c>
      <c r="Z26" s="42">
        <v>41.300067000000006</v>
      </c>
      <c r="AA26" s="42">
        <v>47.447487999999986</v>
      </c>
      <c r="AB26" s="42">
        <v>49.007023000000018</v>
      </c>
      <c r="AC26" s="42">
        <v>40.909302000000004</v>
      </c>
      <c r="AD26" s="42">
        <v>28.181520000000006</v>
      </c>
      <c r="AE26" s="42">
        <v>27.32406000000001</v>
      </c>
      <c r="AF26" s="42">
        <v>41.243389999999991</v>
      </c>
      <c r="AG26" s="42">
        <v>57.883727999999991</v>
      </c>
      <c r="AH26" s="42">
        <v>70.055140999999992</v>
      </c>
      <c r="AI26" s="42">
        <f t="shared" si="0"/>
        <v>941.25781900000015</v>
      </c>
      <c r="AJ26" s="26"/>
      <c r="AK26" s="27"/>
      <c r="AL26" s="28"/>
      <c r="AM26" s="29"/>
      <c r="AN26" s="29"/>
    </row>
    <row r="27" spans="1:40" ht="12" customHeight="1" x14ac:dyDescent="0.25">
      <c r="A27" s="40"/>
      <c r="B27" s="41" t="s">
        <v>38</v>
      </c>
      <c r="C27" s="42">
        <v>0.65607499999999985</v>
      </c>
      <c r="D27" s="42">
        <v>0.61112599999999995</v>
      </c>
      <c r="E27" s="42">
        <v>1.7213780000000001</v>
      </c>
      <c r="F27" s="42">
        <v>1.7250109999999999</v>
      </c>
      <c r="G27" s="42">
        <v>1.5134719999999999</v>
      </c>
      <c r="H27" s="42">
        <v>2.6794870000000004</v>
      </c>
      <c r="I27" s="42">
        <v>1.8989339999999999</v>
      </c>
      <c r="J27" s="42">
        <v>2.6430309999999997</v>
      </c>
      <c r="K27" s="42">
        <v>2.0108359999999998</v>
      </c>
      <c r="L27" s="42">
        <v>2.7415549999999995</v>
      </c>
      <c r="M27" s="42">
        <v>2.0903399999999999</v>
      </c>
      <c r="N27" s="42">
        <v>1.6894809999999998</v>
      </c>
      <c r="O27" s="42">
        <v>0.90270499999999976</v>
      </c>
      <c r="P27" s="42">
        <v>0.69016999999999984</v>
      </c>
      <c r="Q27" s="42">
        <v>2.7849949999999999</v>
      </c>
      <c r="R27" s="42">
        <v>1.642263</v>
      </c>
      <c r="S27" s="42">
        <v>1.3780000000000003</v>
      </c>
      <c r="T27" s="42">
        <v>1.3003090000000002</v>
      </c>
      <c r="U27" s="42">
        <v>1.2502340000000003</v>
      </c>
      <c r="V27" s="42">
        <v>1.2006880000000002</v>
      </c>
      <c r="W27" s="42">
        <v>1.112225</v>
      </c>
      <c r="X27" s="42">
        <v>0.76122899999999982</v>
      </c>
      <c r="Y27" s="42">
        <v>0.59701599999999999</v>
      </c>
      <c r="Z27" s="42">
        <v>0.43664000000000003</v>
      </c>
      <c r="AA27" s="42">
        <v>0.46826799999999996</v>
      </c>
      <c r="AB27" s="42">
        <v>0.56297600000000003</v>
      </c>
      <c r="AC27" s="42">
        <v>0.37771600000000005</v>
      </c>
      <c r="AD27" s="42">
        <v>0.23836100000000002</v>
      </c>
      <c r="AE27" s="42">
        <v>0.147066</v>
      </c>
      <c r="AF27" s="42">
        <v>4.3464999999999997E-2</v>
      </c>
      <c r="AG27" s="42">
        <v>3.5719000000000001E-2</v>
      </c>
      <c r="AH27" s="42">
        <v>4.4264999999999999E-2</v>
      </c>
      <c r="AI27" s="42">
        <f t="shared" si="0"/>
        <v>37.955036</v>
      </c>
      <c r="AJ27" s="26"/>
      <c r="AK27" s="27"/>
      <c r="AL27" s="28"/>
      <c r="AM27" s="29"/>
      <c r="AN27" s="29"/>
    </row>
    <row r="28" spans="1:40" ht="12" customHeight="1" x14ac:dyDescent="0.25">
      <c r="A28" s="40"/>
      <c r="B28" s="41" t="s">
        <v>40</v>
      </c>
      <c r="C28" s="42">
        <v>2.12E-4</v>
      </c>
      <c r="D28" s="42">
        <v>1.671E-3</v>
      </c>
      <c r="E28" s="42">
        <v>1E-4</v>
      </c>
      <c r="F28" s="42">
        <v>1.4204999999999999E-2</v>
      </c>
      <c r="G28" s="42">
        <v>8.9418999999999998E-2</v>
      </c>
      <c r="H28" s="42">
        <v>7.9106999999999997E-2</v>
      </c>
      <c r="I28" s="42">
        <v>0.13566700000000001</v>
      </c>
      <c r="J28" s="42">
        <v>0.43194399999999999</v>
      </c>
      <c r="K28" s="42">
        <v>0.69383600000000001</v>
      </c>
      <c r="L28" s="42">
        <v>0.82820699999999992</v>
      </c>
      <c r="M28" s="42">
        <v>1.2032320000000001</v>
      </c>
      <c r="N28" s="42">
        <v>0.70578199999999991</v>
      </c>
      <c r="O28" s="42">
        <v>0.306564</v>
      </c>
      <c r="P28" s="42">
        <v>0.27970200000000001</v>
      </c>
      <c r="Q28" s="42">
        <v>0.54240500000000003</v>
      </c>
      <c r="R28" s="42">
        <v>0.87022500000000003</v>
      </c>
      <c r="S28" s="42">
        <v>1.2859290000000001</v>
      </c>
      <c r="T28" s="42">
        <v>0.89599299999999993</v>
      </c>
      <c r="U28" s="42">
        <v>1.55094</v>
      </c>
      <c r="V28" s="42">
        <v>1.0013349999999999</v>
      </c>
      <c r="W28" s="42">
        <v>1.5583050000000001</v>
      </c>
      <c r="X28" s="42">
        <v>1.755965</v>
      </c>
      <c r="Y28" s="42">
        <v>1.5880230000000002</v>
      </c>
      <c r="Z28" s="42">
        <v>1.5239230000000001</v>
      </c>
      <c r="AA28" s="42">
        <v>1.5601940000000001</v>
      </c>
      <c r="AB28" s="42">
        <v>1.5553239999999999</v>
      </c>
      <c r="AC28" s="42">
        <v>1.9299650000000002</v>
      </c>
      <c r="AD28" s="42">
        <v>2.530824</v>
      </c>
      <c r="AE28" s="42">
        <v>2.5923960000000004</v>
      </c>
      <c r="AF28" s="42">
        <v>2.0412880000000002</v>
      </c>
      <c r="AG28" s="42">
        <v>1.8646469999999999</v>
      </c>
      <c r="AH28" s="42">
        <v>2.6799899999999992</v>
      </c>
      <c r="AI28" s="42">
        <f t="shared" si="0"/>
        <v>34.097318999999999</v>
      </c>
      <c r="AJ28" s="26"/>
      <c r="AK28" s="27"/>
      <c r="AL28" s="28"/>
      <c r="AM28" s="29"/>
      <c r="AN28" s="29"/>
    </row>
    <row r="29" spans="1:40" ht="12" customHeight="1" x14ac:dyDescent="0.25">
      <c r="A29" s="40"/>
      <c r="B29" s="41" t="s">
        <v>42</v>
      </c>
      <c r="C29" s="42">
        <v>0.62939000000000001</v>
      </c>
      <c r="D29" s="42">
        <v>0.60445000000000004</v>
      </c>
      <c r="E29" s="42">
        <v>0.33831900000000004</v>
      </c>
      <c r="F29" s="42">
        <v>0.24848700000000001</v>
      </c>
      <c r="G29" s="42">
        <v>0.32446500000000006</v>
      </c>
      <c r="H29" s="42">
        <v>0.31409499999999996</v>
      </c>
      <c r="I29" s="42">
        <v>0.35125400000000007</v>
      </c>
      <c r="J29" s="42">
        <v>0.43747900000000001</v>
      </c>
      <c r="K29" s="42">
        <v>0.79455799999999999</v>
      </c>
      <c r="L29" s="42">
        <v>0.59508800000000017</v>
      </c>
      <c r="M29" s="42">
        <v>0.454733</v>
      </c>
      <c r="N29" s="42">
        <v>0.46517500000000006</v>
      </c>
      <c r="O29" s="42">
        <v>0.50242999999999993</v>
      </c>
      <c r="P29" s="42">
        <v>0.52660899999999999</v>
      </c>
      <c r="Q29" s="42">
        <v>1.0652780000000002</v>
      </c>
      <c r="R29" s="42">
        <v>1.7199440000000004</v>
      </c>
      <c r="S29" s="42">
        <v>1.9318989999999998</v>
      </c>
      <c r="T29" s="42">
        <v>1.9411530000000001</v>
      </c>
      <c r="U29" s="42">
        <v>2.5594519999999998</v>
      </c>
      <c r="V29" s="42">
        <v>1.6693930000000003</v>
      </c>
      <c r="W29" s="42">
        <v>2.7325969999999997</v>
      </c>
      <c r="X29" s="42">
        <v>2.3013109999999997</v>
      </c>
      <c r="Y29" s="42">
        <v>2.6137919999999988</v>
      </c>
      <c r="Z29" s="42">
        <v>2.8547259999999994</v>
      </c>
      <c r="AA29" s="42">
        <v>2.5403950000000011</v>
      </c>
      <c r="AB29" s="42">
        <v>2.6054330000000001</v>
      </c>
      <c r="AC29" s="42">
        <v>3.3632829999999996</v>
      </c>
      <c r="AD29" s="42">
        <v>3.9383350000000013</v>
      </c>
      <c r="AE29" s="42">
        <v>4.6034929999999976</v>
      </c>
      <c r="AF29" s="42">
        <v>5.4088220000000007</v>
      </c>
      <c r="AG29" s="42">
        <v>3.8221419999999999</v>
      </c>
      <c r="AH29" s="42">
        <v>5.5739850000000013</v>
      </c>
      <c r="AI29" s="42">
        <f t="shared" si="0"/>
        <v>59.831965000000004</v>
      </c>
      <c r="AJ29" s="26"/>
      <c r="AK29" s="27"/>
      <c r="AL29" s="28"/>
      <c r="AM29" s="29"/>
      <c r="AN29" s="29"/>
    </row>
    <row r="30" spans="1:40" ht="12" customHeight="1" x14ac:dyDescent="0.25">
      <c r="A30" s="40"/>
      <c r="B30" s="41" t="s">
        <v>44</v>
      </c>
      <c r="C30" s="42">
        <v>1.9167550000000002</v>
      </c>
      <c r="D30" s="42">
        <v>3.1570689999999999</v>
      </c>
      <c r="E30" s="42">
        <v>2.7623440000000001</v>
      </c>
      <c r="F30" s="42">
        <v>2.181651</v>
      </c>
      <c r="G30" s="42">
        <v>3.0478869999999998</v>
      </c>
      <c r="H30" s="42">
        <v>3.1539890000000006</v>
      </c>
      <c r="I30" s="42">
        <v>8.0344309999999997</v>
      </c>
      <c r="J30" s="42">
        <v>6.8929980000000022</v>
      </c>
      <c r="K30" s="42">
        <v>8.9784939999999995</v>
      </c>
      <c r="L30" s="42">
        <v>4.5626459999999991</v>
      </c>
      <c r="M30" s="42">
        <v>1.9342370000000002</v>
      </c>
      <c r="N30" s="42">
        <v>2.2771420000000004</v>
      </c>
      <c r="O30" s="42">
        <v>2.7029150000000004</v>
      </c>
      <c r="P30" s="42">
        <v>5.2727639999999996</v>
      </c>
      <c r="Q30" s="42">
        <v>5.154342999999999</v>
      </c>
      <c r="R30" s="42">
        <v>3.1441699999999995</v>
      </c>
      <c r="S30" s="42">
        <v>3.196111000000001</v>
      </c>
      <c r="T30" s="42">
        <v>4.4144430000000021</v>
      </c>
      <c r="U30" s="42">
        <v>3.3796830000000004</v>
      </c>
      <c r="V30" s="42">
        <v>3.192657000000001</v>
      </c>
      <c r="W30" s="42">
        <v>3.3905179999999993</v>
      </c>
      <c r="X30" s="42">
        <v>2.8216490000000003</v>
      </c>
      <c r="Y30" s="42">
        <v>2.5676620000000003</v>
      </c>
      <c r="Z30" s="42">
        <v>2.1308540000000002</v>
      </c>
      <c r="AA30" s="42">
        <v>2.7643800000000001</v>
      </c>
      <c r="AB30" s="42">
        <v>2.145702</v>
      </c>
      <c r="AC30" s="42">
        <v>2.4336890000000002</v>
      </c>
      <c r="AD30" s="42">
        <v>2.4773329999999998</v>
      </c>
      <c r="AE30" s="42">
        <v>2.6139960000000002</v>
      </c>
      <c r="AF30" s="42">
        <v>2.8870459999999998</v>
      </c>
      <c r="AG30" s="42">
        <v>5.2041900000000005</v>
      </c>
      <c r="AH30" s="42">
        <v>9.5806149999999981</v>
      </c>
      <c r="AI30" s="42">
        <f t="shared" si="0"/>
        <v>120.37436299999999</v>
      </c>
      <c r="AJ30" s="26"/>
      <c r="AK30" s="27"/>
      <c r="AL30" s="28"/>
      <c r="AM30" s="29"/>
      <c r="AN30" s="29"/>
    </row>
    <row r="31" spans="1:40" ht="12" customHeight="1" x14ac:dyDescent="0.25">
      <c r="A31" s="40"/>
      <c r="B31" s="41" t="s">
        <v>46</v>
      </c>
      <c r="C31" s="42">
        <v>2.3283480000000005</v>
      </c>
      <c r="D31" s="42">
        <v>3.7171250000000007</v>
      </c>
      <c r="E31" s="42">
        <v>4.2637790000000004</v>
      </c>
      <c r="F31" s="42">
        <v>4.1444940000000008</v>
      </c>
      <c r="G31" s="42">
        <v>5.1670050000000005</v>
      </c>
      <c r="H31" s="42">
        <v>5.1922880000000013</v>
      </c>
      <c r="I31" s="42">
        <v>6.2919119999999999</v>
      </c>
      <c r="J31" s="42">
        <v>6.1991009999999989</v>
      </c>
      <c r="K31" s="42">
        <v>6.8738729999999997</v>
      </c>
      <c r="L31" s="42">
        <v>9.0147649999999988</v>
      </c>
      <c r="M31" s="42">
        <v>12.473331999999999</v>
      </c>
      <c r="N31" s="42">
        <v>13.277167</v>
      </c>
      <c r="O31" s="42">
        <v>15.915914999999998</v>
      </c>
      <c r="P31" s="42">
        <v>16.130151999999999</v>
      </c>
      <c r="Q31" s="42">
        <v>18.633654</v>
      </c>
      <c r="R31" s="42">
        <v>26.106228999999999</v>
      </c>
      <c r="S31" s="42">
        <v>30.643542999999998</v>
      </c>
      <c r="T31" s="42">
        <v>31.101217000000002</v>
      </c>
      <c r="U31" s="42">
        <v>32.872489999999999</v>
      </c>
      <c r="V31" s="42">
        <v>32.177748999999991</v>
      </c>
      <c r="W31" s="42">
        <v>32.126539999999999</v>
      </c>
      <c r="X31" s="42">
        <v>34.558762999999999</v>
      </c>
      <c r="Y31" s="42">
        <v>37.570925000000003</v>
      </c>
      <c r="Z31" s="42">
        <v>41.582951999999999</v>
      </c>
      <c r="AA31" s="42">
        <v>42.133195999999998</v>
      </c>
      <c r="AB31" s="42">
        <v>45.233834000000002</v>
      </c>
      <c r="AC31" s="42">
        <v>50.721439000000004</v>
      </c>
      <c r="AD31" s="42">
        <v>50.187263999999999</v>
      </c>
      <c r="AE31" s="42">
        <v>69.338274000000041</v>
      </c>
      <c r="AF31" s="42">
        <v>135.47395299999997</v>
      </c>
      <c r="AG31" s="42">
        <v>360.83127499999972</v>
      </c>
      <c r="AH31" s="42">
        <v>123.75111399999997</v>
      </c>
      <c r="AI31" s="42">
        <f t="shared" si="0"/>
        <v>1306.0336669999995</v>
      </c>
      <c r="AJ31" s="26"/>
      <c r="AK31" s="27"/>
      <c r="AL31" s="28"/>
      <c r="AM31" s="29"/>
      <c r="AN31" s="29"/>
    </row>
    <row r="32" spans="1:40" ht="12" customHeight="1" x14ac:dyDescent="0.25">
      <c r="A32" s="40"/>
      <c r="B32" s="41" t="s">
        <v>48</v>
      </c>
      <c r="C32" s="42">
        <v>0.29578900000000008</v>
      </c>
      <c r="D32" s="42">
        <v>0.24864899999999998</v>
      </c>
      <c r="E32" s="42">
        <v>0.18239999999999995</v>
      </c>
      <c r="F32" s="42">
        <v>0.20484899999999998</v>
      </c>
      <c r="G32" s="42">
        <v>0.23035599999999998</v>
      </c>
      <c r="H32" s="42">
        <v>0.66228500000000001</v>
      </c>
      <c r="I32" s="42">
        <v>0.22532699999999994</v>
      </c>
      <c r="J32" s="42">
        <v>0.21208299999999999</v>
      </c>
      <c r="K32" s="42">
        <v>0.26479400000000008</v>
      </c>
      <c r="L32" s="42">
        <v>0.29614100000000004</v>
      </c>
      <c r="M32" s="42">
        <v>0.32365000000000005</v>
      </c>
      <c r="N32" s="42">
        <v>0.165662</v>
      </c>
      <c r="O32" s="42">
        <v>0.17110500000000003</v>
      </c>
      <c r="P32" s="42">
        <v>0.182172</v>
      </c>
      <c r="Q32" s="42">
        <v>0.22124599999999997</v>
      </c>
      <c r="R32" s="42">
        <v>0.28615100000000004</v>
      </c>
      <c r="S32" s="42">
        <v>0.39374300000000007</v>
      </c>
      <c r="T32" s="42">
        <v>0.40858100000000003</v>
      </c>
      <c r="U32" s="42">
        <v>0.23434700000000006</v>
      </c>
      <c r="V32" s="42">
        <v>0.21901500000000002</v>
      </c>
      <c r="W32" s="42">
        <v>0.220583</v>
      </c>
      <c r="X32" s="42">
        <v>0.25126999999999999</v>
      </c>
      <c r="Y32" s="42">
        <v>0.24232599999999999</v>
      </c>
      <c r="Z32" s="42">
        <v>0.20525099999999999</v>
      </c>
      <c r="AA32" s="42">
        <v>0.19314700000000001</v>
      </c>
      <c r="AB32" s="42">
        <v>0.5242730000000001</v>
      </c>
      <c r="AC32" s="42">
        <v>1.3024200000000004</v>
      </c>
      <c r="AD32" s="42">
        <v>1.3833679999999999</v>
      </c>
      <c r="AE32" s="42">
        <v>1.093372</v>
      </c>
      <c r="AF32" s="42">
        <v>1.0907950000000002</v>
      </c>
      <c r="AG32" s="42">
        <v>1.194161</v>
      </c>
      <c r="AH32" s="42">
        <v>0.34694699999999995</v>
      </c>
      <c r="AI32" s="42">
        <f t="shared" si="0"/>
        <v>13.476257999999998</v>
      </c>
      <c r="AJ32" s="26"/>
      <c r="AK32" s="27"/>
      <c r="AL32" s="28"/>
      <c r="AM32" s="29"/>
      <c r="AN32" s="29"/>
    </row>
    <row r="33" spans="1:40" ht="12" customHeight="1" x14ac:dyDescent="0.25">
      <c r="A33" s="40"/>
      <c r="B33" s="41" t="s">
        <v>50</v>
      </c>
      <c r="C33" s="42">
        <v>6.4727999999999994E-2</v>
      </c>
      <c r="D33" s="42">
        <v>6.1287000000000001E-2</v>
      </c>
      <c r="E33" s="42">
        <v>7.5324000000000002E-2</v>
      </c>
      <c r="F33" s="42">
        <v>9.2878000000000002E-2</v>
      </c>
      <c r="G33" s="42">
        <v>0.14269899999999999</v>
      </c>
      <c r="H33" s="42">
        <v>0.134329</v>
      </c>
      <c r="I33" s="42">
        <v>0.132073</v>
      </c>
      <c r="J33" s="42">
        <v>9.1968000000000008E-2</v>
      </c>
      <c r="K33" s="42">
        <v>7.6143000000000002E-2</v>
      </c>
      <c r="L33" s="42">
        <v>0.106266</v>
      </c>
      <c r="M33" s="42">
        <v>0.129112</v>
      </c>
      <c r="N33" s="42">
        <v>0.12659399999999998</v>
      </c>
      <c r="O33" s="42">
        <v>8.6946999999999997E-2</v>
      </c>
      <c r="P33" s="42">
        <v>0.114014</v>
      </c>
      <c r="Q33" s="42">
        <v>0.14058899999999999</v>
      </c>
      <c r="R33" s="42">
        <v>0.53059599999999996</v>
      </c>
      <c r="S33" s="42">
        <v>0.28220699999999999</v>
      </c>
      <c r="T33" s="42">
        <v>0.35178900000000002</v>
      </c>
      <c r="U33" s="42">
        <v>0.31510199999999999</v>
      </c>
      <c r="V33" s="42">
        <v>0.200991</v>
      </c>
      <c r="W33" s="42">
        <v>0.26089300000000004</v>
      </c>
      <c r="X33" s="42">
        <v>0.27401700000000001</v>
      </c>
      <c r="Y33" s="42">
        <v>0.20575299999999999</v>
      </c>
      <c r="Z33" s="42">
        <v>0.26216200000000001</v>
      </c>
      <c r="AA33" s="42">
        <v>0.226711</v>
      </c>
      <c r="AB33" s="42">
        <v>0.20571699999999998</v>
      </c>
      <c r="AC33" s="42">
        <v>0.18129400000000001</v>
      </c>
      <c r="AD33" s="42">
        <v>0.159328</v>
      </c>
      <c r="AE33" s="42">
        <v>0.16022700000000001</v>
      </c>
      <c r="AF33" s="42">
        <v>0.15222300000000002</v>
      </c>
      <c r="AG33" s="42">
        <v>0.101383</v>
      </c>
      <c r="AH33" s="42">
        <v>9.6311999999999995E-2</v>
      </c>
      <c r="AI33" s="42">
        <f t="shared" si="0"/>
        <v>5.5416560000000015</v>
      </c>
      <c r="AJ33" s="26"/>
      <c r="AK33" s="27"/>
      <c r="AL33" s="28"/>
      <c r="AM33" s="29"/>
      <c r="AN33" s="29"/>
    </row>
    <row r="34" spans="1:40" ht="12" customHeight="1" x14ac:dyDescent="0.25">
      <c r="A34" s="40"/>
      <c r="B34" s="41" t="s">
        <v>52</v>
      </c>
      <c r="C34" s="42">
        <v>1.5691890000000002</v>
      </c>
      <c r="D34" s="42">
        <v>3.7144379999999995</v>
      </c>
      <c r="E34" s="42">
        <v>5.926470000000001</v>
      </c>
      <c r="F34" s="42">
        <v>7.907430999999999</v>
      </c>
      <c r="G34" s="42">
        <v>7.6069399999999998</v>
      </c>
      <c r="H34" s="42">
        <v>8.0038110000000007</v>
      </c>
      <c r="I34" s="42">
        <v>11.528611999999999</v>
      </c>
      <c r="J34" s="42">
        <v>11.580192</v>
      </c>
      <c r="K34" s="42">
        <v>15.365869</v>
      </c>
      <c r="L34" s="42">
        <v>12.782342</v>
      </c>
      <c r="M34" s="42">
        <v>8.981088999999999</v>
      </c>
      <c r="N34" s="42">
        <v>7.6535040000000008</v>
      </c>
      <c r="O34" s="42">
        <v>8.2042750000000009</v>
      </c>
      <c r="P34" s="42">
        <v>9.2691409999999994</v>
      </c>
      <c r="Q34" s="42">
        <v>15.375099000000004</v>
      </c>
      <c r="R34" s="42">
        <v>13.643183000000002</v>
      </c>
      <c r="S34" s="42">
        <v>14.669573999999997</v>
      </c>
      <c r="T34" s="42">
        <v>16.814752000000002</v>
      </c>
      <c r="U34" s="42">
        <v>14.933401000000007</v>
      </c>
      <c r="V34" s="42">
        <v>15.465092999999998</v>
      </c>
      <c r="W34" s="42">
        <v>25.996194000000006</v>
      </c>
      <c r="X34" s="42">
        <v>21.256816000000001</v>
      </c>
      <c r="Y34" s="42">
        <v>28.337517999999996</v>
      </c>
      <c r="Z34" s="42">
        <v>25.796464000000004</v>
      </c>
      <c r="AA34" s="42">
        <v>22.394492999999997</v>
      </c>
      <c r="AB34" s="42">
        <v>23.698326999999999</v>
      </c>
      <c r="AC34" s="42">
        <v>23.925896999999996</v>
      </c>
      <c r="AD34" s="42">
        <v>23.726245000000006</v>
      </c>
      <c r="AE34" s="42">
        <v>24.244512999999994</v>
      </c>
      <c r="AF34" s="42">
        <v>26.467543000000003</v>
      </c>
      <c r="AG34" s="42">
        <v>25.598058000000002</v>
      </c>
      <c r="AH34" s="42">
        <v>32.864099999999993</v>
      </c>
      <c r="AI34" s="42">
        <f t="shared" si="0"/>
        <v>515.30057299999999</v>
      </c>
      <c r="AJ34" s="26"/>
      <c r="AK34" s="27"/>
      <c r="AL34" s="28"/>
      <c r="AM34" s="29"/>
      <c r="AN34" s="29"/>
    </row>
    <row r="35" spans="1:40" ht="12" customHeight="1" x14ac:dyDescent="0.25">
      <c r="A35" s="40"/>
      <c r="B35" s="41" t="s">
        <v>427</v>
      </c>
      <c r="C35" s="42">
        <v>27.323913000000005</v>
      </c>
      <c r="D35" s="42">
        <v>50.463861000000001</v>
      </c>
      <c r="E35" s="42">
        <v>56.175789000000009</v>
      </c>
      <c r="F35" s="42">
        <v>62.931027</v>
      </c>
      <c r="G35" s="42">
        <v>65.678066999999999</v>
      </c>
      <c r="H35" s="42">
        <v>65.128032000000019</v>
      </c>
      <c r="I35" s="42">
        <v>101.12821999999997</v>
      </c>
      <c r="J35" s="42">
        <v>111.33609299999999</v>
      </c>
      <c r="K35" s="42">
        <v>130.09649400000001</v>
      </c>
      <c r="L35" s="42">
        <v>138.83216000000004</v>
      </c>
      <c r="M35" s="42">
        <v>221.64036699999991</v>
      </c>
      <c r="N35" s="42">
        <v>234.70777800000005</v>
      </c>
      <c r="O35" s="42">
        <v>219.43228699999997</v>
      </c>
      <c r="P35" s="42">
        <v>179.22180399999996</v>
      </c>
      <c r="Q35" s="42">
        <v>207.52944700000009</v>
      </c>
      <c r="R35" s="42">
        <v>241.95633400000003</v>
      </c>
      <c r="S35" s="42">
        <v>225.858946</v>
      </c>
      <c r="T35" s="42">
        <v>204.58409899999998</v>
      </c>
      <c r="U35" s="42">
        <v>219.74524899999997</v>
      </c>
      <c r="V35" s="42">
        <v>175.83880099999999</v>
      </c>
      <c r="W35" s="42">
        <v>214.11456900000005</v>
      </c>
      <c r="X35" s="42">
        <v>205.64166699999998</v>
      </c>
      <c r="Y35" s="42">
        <v>218.39156199999994</v>
      </c>
      <c r="Z35" s="42">
        <v>256.65564900000004</v>
      </c>
      <c r="AA35" s="42">
        <v>235.64029599999998</v>
      </c>
      <c r="AB35" s="42">
        <v>240.36113300000005</v>
      </c>
      <c r="AC35" s="42">
        <v>230.32804800000002</v>
      </c>
      <c r="AD35" s="42">
        <v>228.09784499999992</v>
      </c>
      <c r="AE35" s="42">
        <v>255.09801400000003</v>
      </c>
      <c r="AF35" s="42">
        <v>342.07392499999992</v>
      </c>
      <c r="AG35" s="42">
        <v>574.4275359999998</v>
      </c>
      <c r="AH35" s="42">
        <v>384.47383599999995</v>
      </c>
      <c r="AI35" s="42">
        <f t="shared" si="0"/>
        <v>6324.9128479999999</v>
      </c>
      <c r="AJ35" s="26"/>
      <c r="AK35" s="27"/>
      <c r="AL35" s="28"/>
      <c r="AM35" s="29"/>
      <c r="AN35" s="29"/>
    </row>
    <row r="36" spans="1:40" ht="12" customHeight="1" x14ac:dyDescent="0.25">
      <c r="A36" s="40"/>
      <c r="B36" s="41"/>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26"/>
      <c r="AK36" s="27"/>
      <c r="AL36" s="28"/>
      <c r="AM36" s="29"/>
      <c r="AN36" s="29"/>
    </row>
    <row r="37" spans="1:40" ht="12" customHeight="1" x14ac:dyDescent="0.25">
      <c r="A37" s="98" t="s">
        <v>431</v>
      </c>
      <c r="B37" s="99"/>
      <c r="C37" s="99"/>
      <c r="D37" s="99"/>
      <c r="E37" s="99"/>
      <c r="F37" s="99"/>
      <c r="G37" s="99"/>
      <c r="H37" s="99"/>
      <c r="I37" s="99"/>
      <c r="J37" s="99"/>
      <c r="K37" s="99"/>
      <c r="L37" s="99"/>
      <c r="M37" s="99"/>
      <c r="N37" s="99"/>
      <c r="O37" s="99"/>
      <c r="P37" s="99"/>
      <c r="Q37" s="99"/>
      <c r="R37" s="99"/>
      <c r="S37" s="99"/>
      <c r="T37" s="99"/>
      <c r="U37" s="99"/>
      <c r="V37" s="99"/>
      <c r="W37" s="99"/>
      <c r="X37" s="99"/>
      <c r="Y37" s="99"/>
      <c r="Z37" s="99"/>
      <c r="AA37" s="99"/>
      <c r="AB37" s="99"/>
      <c r="AC37" s="99"/>
      <c r="AD37" s="99"/>
      <c r="AE37" s="99"/>
      <c r="AF37" s="99"/>
      <c r="AG37" s="99"/>
      <c r="AH37" s="99"/>
      <c r="AI37" s="99"/>
      <c r="AJ37" s="26"/>
      <c r="AK37" s="27"/>
      <c r="AL37" s="28"/>
      <c r="AM37" s="29"/>
      <c r="AN37" s="29"/>
    </row>
    <row r="38" spans="1:40" ht="12" customHeight="1" x14ac:dyDescent="0.25">
      <c r="A38" s="40"/>
      <c r="B38" s="41"/>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26"/>
      <c r="AK38" s="27"/>
      <c r="AL38" s="28"/>
      <c r="AM38" s="29"/>
      <c r="AN38" s="29"/>
    </row>
    <row r="39" spans="1:40" ht="12" customHeight="1" x14ac:dyDescent="0.25">
      <c r="A39" s="40"/>
      <c r="B39" s="41" t="s">
        <v>4</v>
      </c>
      <c r="C39" s="43">
        <f>IF(C10&gt;0,C10/'C25'!C10*100,"--")</f>
        <v>1.6902927311638318</v>
      </c>
      <c r="D39" s="43">
        <f>IF(D10&gt;0,D10/'C25'!D10*100,"--")</f>
        <v>1.4195999442779728</v>
      </c>
      <c r="E39" s="43">
        <f>IF(E10&gt;0,E10/'C25'!E10*100,"--")</f>
        <v>0.93221116226937761</v>
      </c>
      <c r="F39" s="43">
        <f>IF(F10&gt;0,F10/'C25'!F10*100,"--")</f>
        <v>1.6750623960150404</v>
      </c>
      <c r="G39" s="43">
        <f>IF(G10&gt;0,G10/'C25'!G10*100,"--")</f>
        <v>0.97995389993986337</v>
      </c>
      <c r="H39" s="43">
        <f>IF(H10&gt;0,H10/'C25'!H10*100,"--")</f>
        <v>1.8934325249654307</v>
      </c>
      <c r="I39" s="43">
        <f>IF(I10&gt;0,I10/'C25'!I10*100,"--")</f>
        <v>0.41451302305657234</v>
      </c>
      <c r="J39" s="43">
        <f>IF(J10&gt;0,J10/'C25'!J10*100,"--")</f>
        <v>0.80765223967913946</v>
      </c>
      <c r="K39" s="43">
        <f>IF(K10&gt;0,K10/'C25'!K10*100,"--")</f>
        <v>0.38133561366469965</v>
      </c>
      <c r="L39" s="43">
        <f>IF(L10&gt;0,L10/'C25'!L10*100,"--")</f>
        <v>0.35406172370748545</v>
      </c>
      <c r="M39" s="43">
        <f>IF(M10&gt;0,M10/'C25'!M10*100,"--")</f>
        <v>0.7360990345296381</v>
      </c>
      <c r="N39" s="43">
        <f>IF(N10&gt;0,N10/'C25'!N10*100,"--")</f>
        <v>0.83682591689178154</v>
      </c>
      <c r="O39" s="43">
        <f>IF(O10&gt;0,O10/'C25'!O10*100,"--")</f>
        <v>0.60757507609374228</v>
      </c>
      <c r="P39" s="43">
        <f>IF(P10&gt;0,P10/'C25'!P10*100,"--")</f>
        <v>3.5161985228934349</v>
      </c>
      <c r="Q39" s="43">
        <f>IF(Q10&gt;0,Q10/'C25'!Q10*100,"--")</f>
        <v>1.9976275926032536</v>
      </c>
      <c r="R39" s="43">
        <f>IF(R10&gt;0,R10/'C25'!R10*100,"--")</f>
        <v>0.92171316228318245</v>
      </c>
      <c r="S39" s="43">
        <f>IF(S10&gt;0,S10/'C25'!S10*100,"--")</f>
        <v>1.0072387962262648</v>
      </c>
      <c r="T39" s="43">
        <f>IF(T10&gt;0,T10/'C25'!T10*100,"--")</f>
        <v>0.42883202401316073</v>
      </c>
      <c r="U39" s="43">
        <f>IF(U10&gt;0,U10/'C25'!U10*100,"--")</f>
        <v>0.40641615543571524</v>
      </c>
      <c r="V39" s="43">
        <f>IF(V10&gt;0,V10/'C25'!V10*100,"--")</f>
        <v>0.55473016249080842</v>
      </c>
      <c r="W39" s="43">
        <f>IF(W10&gt;0,W10/'C25'!W10*100,"--")</f>
        <v>0.49687365765234581</v>
      </c>
      <c r="X39" s="43">
        <f>IF(X10&gt;0,X10/'C25'!X10*100,"--")</f>
        <v>0.37637971744693505</v>
      </c>
      <c r="Y39" s="43">
        <f>IF(Y10&gt;0,Y10/'C25'!Y10*100,"--")</f>
        <v>0.31999343010758058</v>
      </c>
      <c r="Z39" s="43">
        <f>IF(Z10&gt;0,Z10/'C25'!Z10*100,"--")</f>
        <v>0.29456039224826913</v>
      </c>
      <c r="AA39" s="43">
        <f>IF(AA10&gt;0,AA10/'C25'!AA10*100,"--")</f>
        <v>0.27119585802863094</v>
      </c>
      <c r="AB39" s="43">
        <f>IF(AB10&gt;0,AB10/'C25'!AB10*100,"--")</f>
        <v>0.25040285087397068</v>
      </c>
      <c r="AC39" s="43">
        <f>IF(AC10&gt;0,AC10/'C25'!AC10*100,"--")</f>
        <v>0.32908092890864948</v>
      </c>
      <c r="AD39" s="43">
        <f>IF(AD10&gt;0,AD10/'C25'!AD10*100,"--")</f>
        <v>0.37779536930967833</v>
      </c>
      <c r="AE39" s="43">
        <f>IF(AE10&gt;0,AE10/'C25'!AE10*100,"--")</f>
        <v>0.33215912063374387</v>
      </c>
      <c r="AF39" s="43">
        <f>IF(AF10&gt;0,AF10/'C25'!AF10*100,"--")</f>
        <v>0.26869832246330749</v>
      </c>
      <c r="AG39" s="43">
        <f>IF(AG10&gt;0,AG10/'C25'!AG10*100,"--")</f>
        <v>0.92049281344294387</v>
      </c>
      <c r="AH39" s="43">
        <f>IF(AH10&gt;0,AH10/'C25'!AH10*100,"--")</f>
        <v>1.9040297592152284</v>
      </c>
      <c r="AI39" s="43">
        <f>IF(AI10&gt;0,AI10/'C25'!AI10*100,"--")</f>
        <v>0.55527397281899205</v>
      </c>
      <c r="AJ39" s="26"/>
      <c r="AK39" s="27"/>
      <c r="AL39" s="28"/>
      <c r="AM39" s="29"/>
      <c r="AN39" s="29"/>
    </row>
    <row r="40" spans="1:40" ht="12" customHeight="1" x14ac:dyDescent="0.25">
      <c r="A40" s="40"/>
      <c r="B40" s="41" t="s">
        <v>6</v>
      </c>
      <c r="C40" s="43">
        <f>IF(C11&gt;0,C11/'C25'!C11*100,"--")</f>
        <v>0.23777550240843331</v>
      </c>
      <c r="D40" s="43">
        <f>IF(D11&gt;0,D11/'C25'!D11*100,"--")</f>
        <v>0.39334585244444359</v>
      </c>
      <c r="E40" s="43">
        <f>IF(E11&gt;0,E11/'C25'!E11*100,"--")</f>
        <v>0.34232835634727216</v>
      </c>
      <c r="F40" s="43">
        <f>IF(F11&gt;0,F11/'C25'!F11*100,"--")</f>
        <v>0.34246868351832038</v>
      </c>
      <c r="G40" s="43">
        <f>IF(G11&gt;0,G11/'C25'!G11*100,"--")</f>
        <v>0.2444794253394772</v>
      </c>
      <c r="H40" s="43">
        <f>IF(H11&gt;0,H11/'C25'!H11*100,"--")</f>
        <v>0.27703450972738342</v>
      </c>
      <c r="I40" s="43">
        <f>IF(I11&gt;0,I11/'C25'!I11*100,"--")</f>
        <v>0.45111532352059408</v>
      </c>
      <c r="J40" s="43">
        <f>IF(J11&gt;0,J11/'C25'!J11*100,"--")</f>
        <v>0.38069370380626655</v>
      </c>
      <c r="K40" s="43">
        <f>IF(K11&gt;0,K11/'C25'!K11*100,"--")</f>
        <v>0.33526530069067062</v>
      </c>
      <c r="L40" s="43">
        <f>IF(L11&gt;0,L11/'C25'!L11*100,"--")</f>
        <v>0.36244822587598052</v>
      </c>
      <c r="M40" s="43">
        <f>IF(M11&gt;0,M11/'C25'!M11*100,"--")</f>
        <v>0.50066827562679517</v>
      </c>
      <c r="N40" s="43">
        <f>IF(N11&gt;0,N11/'C25'!N11*100,"--")</f>
        <v>0.51159553912829003</v>
      </c>
      <c r="O40" s="43">
        <f>IF(O11&gt;0,O11/'C25'!O11*100,"--")</f>
        <v>0.47333943847860549</v>
      </c>
      <c r="P40" s="43">
        <f>IF(P11&gt;0,P11/'C25'!P11*100,"--")</f>
        <v>0.38334508499469583</v>
      </c>
      <c r="Q40" s="43">
        <f>IF(Q11&gt;0,Q11/'C25'!Q11*100,"--")</f>
        <v>0.3631780423636819</v>
      </c>
      <c r="R40" s="43">
        <f>IF(R11&gt;0,R11/'C25'!R11*100,"--")</f>
        <v>0.51304680426152893</v>
      </c>
      <c r="S40" s="43">
        <f>IF(S11&gt;0,S11/'C25'!S11*100,"--")</f>
        <v>0.38216034038510671</v>
      </c>
      <c r="T40" s="43">
        <f>IF(T11&gt;0,T11/'C25'!T11*100,"--")</f>
        <v>0.28342691436070705</v>
      </c>
      <c r="U40" s="43">
        <f>IF(U11&gt;0,U11/'C25'!U11*100,"--")</f>
        <v>0.4949526285128486</v>
      </c>
      <c r="V40" s="43">
        <f>IF(V11&gt;0,V11/'C25'!V11*100,"--")</f>
        <v>0.29034161880367121</v>
      </c>
      <c r="W40" s="43">
        <f>IF(W11&gt;0,W11/'C25'!W11*100,"--")</f>
        <v>0.30232106831281219</v>
      </c>
      <c r="X40" s="43">
        <f>IF(X11&gt;0,X11/'C25'!X11*100,"--")</f>
        <v>0.30519829302501561</v>
      </c>
      <c r="Y40" s="43">
        <f>IF(Y11&gt;0,Y11/'C25'!Y11*100,"--")</f>
        <v>0.33827800276978764</v>
      </c>
      <c r="Z40" s="43">
        <f>IF(Z11&gt;0,Z11/'C25'!Z11*100,"--")</f>
        <v>0.51169854622564892</v>
      </c>
      <c r="AA40" s="43">
        <f>IF(AA11&gt;0,AA11/'C25'!AA11*100,"--")</f>
        <v>0.38485986300893293</v>
      </c>
      <c r="AB40" s="43">
        <f>IF(AB11&gt;0,AB11/'C25'!AB11*100,"--")</f>
        <v>0.37908896733855452</v>
      </c>
      <c r="AC40" s="43">
        <f>IF(AC11&gt;0,AC11/'C25'!AC11*100,"--")</f>
        <v>0.28039495656756575</v>
      </c>
      <c r="AD40" s="43">
        <f>IF(AD11&gt;0,AD11/'C25'!AD11*100,"--")</f>
        <v>0.2956395412853372</v>
      </c>
      <c r="AE40" s="43">
        <f>IF(AE11&gt;0,AE11/'C25'!AE11*100,"--")</f>
        <v>0.31713748868397501</v>
      </c>
      <c r="AF40" s="43">
        <f>IF(AF11&gt;0,AF11/'C25'!AF11*100,"--")</f>
        <v>0.39130931772772792</v>
      </c>
      <c r="AG40" s="43">
        <f>IF(AG11&gt;0,AG11/'C25'!AG11*100,"--")</f>
        <v>0.41242315769685989</v>
      </c>
      <c r="AH40" s="43">
        <f>IF(AH11&gt;0,AH11/'C25'!AH11*100,"--")</f>
        <v>0.51154823272312044</v>
      </c>
      <c r="AI40" s="43">
        <f>IF(AI11&gt;0,AI11/'C25'!AI11*100,"--")</f>
        <v>0.38000542603144594</v>
      </c>
      <c r="AJ40" s="26"/>
      <c r="AK40" s="27"/>
      <c r="AL40" s="28"/>
      <c r="AM40" s="29"/>
      <c r="AN40" s="29"/>
    </row>
    <row r="41" spans="1:40" ht="12" customHeight="1" x14ac:dyDescent="0.25">
      <c r="A41" s="40"/>
      <c r="B41" s="41" t="s">
        <v>8</v>
      </c>
      <c r="C41" s="43">
        <f>IF(C12&gt;0,C12/'C25'!C12*100,"--")</f>
        <v>0.24033807544055658</v>
      </c>
      <c r="D41" s="43">
        <f>IF(D12&gt;0,D12/'C25'!D12*100,"--")</f>
        <v>0.88016221289468377</v>
      </c>
      <c r="E41" s="43">
        <f>IF(E12&gt;0,E12/'C25'!E12*100,"--")</f>
        <v>0.91128479854097588</v>
      </c>
      <c r="F41" s="43">
        <f>IF(F12&gt;0,F12/'C25'!F12*100,"--")</f>
        <v>1.0785955681061092</v>
      </c>
      <c r="G41" s="43">
        <f>IF(G12&gt;0,G12/'C25'!G12*100,"--")</f>
        <v>0.88018712260256837</v>
      </c>
      <c r="H41" s="43">
        <f>IF(H12&gt;0,H12/'C25'!H12*100,"--")</f>
        <v>0.51786977908486087</v>
      </c>
      <c r="I41" s="43">
        <f>IF(I12&gt;0,I12/'C25'!I12*100,"--")</f>
        <v>0.40467086685128351</v>
      </c>
      <c r="J41" s="43">
        <f>IF(J12&gt;0,J12/'C25'!J12*100,"--")</f>
        <v>0.39938124346848225</v>
      </c>
      <c r="K41" s="43">
        <f>IF(K12&gt;0,K12/'C25'!K12*100,"--")</f>
        <v>0.3300628262497225</v>
      </c>
      <c r="L41" s="43">
        <f>IF(L12&gt;0,L12/'C25'!L12*100,"--")</f>
        <v>0.30900484981729881</v>
      </c>
      <c r="M41" s="43">
        <f>IF(M12&gt;0,M12/'C25'!M12*100,"--")</f>
        <v>0.4114617075723529</v>
      </c>
      <c r="N41" s="43">
        <f>IF(N12&gt;0,N12/'C25'!N12*100,"--")</f>
        <v>0.45585766311708492</v>
      </c>
      <c r="O41" s="43">
        <f>IF(O12&gt;0,O12/'C25'!O12*100,"--")</f>
        <v>0.4755517335158192</v>
      </c>
      <c r="P41" s="43">
        <f>IF(P12&gt;0,P12/'C25'!P12*100,"--")</f>
        <v>0.33110851509903494</v>
      </c>
      <c r="Q41" s="43">
        <f>IF(Q12&gt;0,Q12/'C25'!Q12*100,"--")</f>
        <v>0.34561421695354971</v>
      </c>
      <c r="R41" s="43">
        <f>IF(R12&gt;0,R12/'C25'!R12*100,"--")</f>
        <v>0.32755643681369773</v>
      </c>
      <c r="S41" s="43">
        <f>IF(S12&gt;0,S12/'C25'!S12*100,"--")</f>
        <v>0.19819815763425988</v>
      </c>
      <c r="T41" s="43">
        <f>IF(T12&gt;0,T12/'C25'!T12*100,"--")</f>
        <v>0.11361998367599374</v>
      </c>
      <c r="U41" s="43">
        <f>IF(U12&gt;0,U12/'C25'!U12*100,"--")</f>
        <v>7.973808620763885E-2</v>
      </c>
      <c r="V41" s="43">
        <f>IF(V12&gt;0,V12/'C25'!V12*100,"--")</f>
        <v>9.5384785689018328E-2</v>
      </c>
      <c r="W41" s="43">
        <f>IF(W12&gt;0,W12/'C25'!W12*100,"--")</f>
        <v>0.13522613874572745</v>
      </c>
      <c r="X41" s="43">
        <f>IF(X12&gt;0,X12/'C25'!X12*100,"--")</f>
        <v>0.13395765529218842</v>
      </c>
      <c r="Y41" s="43">
        <f>IF(Y12&gt;0,Y12/'C25'!Y12*100,"--")</f>
        <v>0.11255230080983787</v>
      </c>
      <c r="Z41" s="43">
        <f>IF(Z12&gt;0,Z12/'C25'!Z12*100,"--")</f>
        <v>0.10977561807146284</v>
      </c>
      <c r="AA41" s="43">
        <f>IF(AA12&gt;0,AA12/'C25'!AA12*100,"--")</f>
        <v>0.11954885246638622</v>
      </c>
      <c r="AB41" s="43">
        <f>IF(AB12&gt;0,AB12/'C25'!AB12*100,"--")</f>
        <v>0.10458464754942673</v>
      </c>
      <c r="AC41" s="43">
        <f>IF(AC12&gt;0,AC12/'C25'!AC12*100,"--")</f>
        <v>0.14142198614633192</v>
      </c>
      <c r="AD41" s="43">
        <f>IF(AD12&gt;0,AD12/'C25'!AD12*100,"--")</f>
        <v>0.12882203862107303</v>
      </c>
      <c r="AE41" s="43">
        <f>IF(AE12&gt;0,AE12/'C25'!AE12*100,"--")</f>
        <v>0.14539178945998141</v>
      </c>
      <c r="AF41" s="43">
        <f>IF(AF12&gt;0,AF12/'C25'!AF12*100,"--")</f>
        <v>0.14293584411473778</v>
      </c>
      <c r="AG41" s="43">
        <f>IF(AG12&gt;0,AG12/'C25'!AG12*100,"--")</f>
        <v>0.16544957236773436</v>
      </c>
      <c r="AH41" s="43">
        <f>IF(AH12&gt;0,AH12/'C25'!AH12*100,"--")</f>
        <v>0.15644754227270888</v>
      </c>
      <c r="AI41" s="43">
        <f>IF(AI12&gt;0,AI12/'C25'!AI12*100,"--")</f>
        <v>0.20980205631561633</v>
      </c>
      <c r="AJ41" s="26"/>
      <c r="AK41" s="27"/>
      <c r="AL41" s="28"/>
      <c r="AM41" s="29"/>
      <c r="AN41" s="29"/>
    </row>
    <row r="42" spans="1:40" ht="12" customHeight="1" x14ac:dyDescent="0.25">
      <c r="A42" s="40"/>
      <c r="B42" s="41" t="s">
        <v>10</v>
      </c>
      <c r="C42" s="43">
        <f>IF(C13&gt;0,C13/'C25'!C13*100,"--")</f>
        <v>0.65522770222087834</v>
      </c>
      <c r="D42" s="43">
        <f>IF(D13&gt;0,D13/'C25'!D13*100,"--")</f>
        <v>0.62543923960699666</v>
      </c>
      <c r="E42" s="43">
        <f>IF(E13&gt;0,E13/'C25'!E13*100,"--")</f>
        <v>0.67032290109562309</v>
      </c>
      <c r="F42" s="43">
        <f>IF(F13&gt;0,F13/'C25'!F13*100,"--")</f>
        <v>0.48192541073824269</v>
      </c>
      <c r="G42" s="43">
        <f>IF(G13&gt;0,G13/'C25'!G13*100,"--")</f>
        <v>0.40235738518475922</v>
      </c>
      <c r="H42" s="43">
        <f>IF(H13&gt;0,H13/'C25'!H13*100,"--")</f>
        <v>0.44982083323060579</v>
      </c>
      <c r="I42" s="43">
        <f>IF(I13&gt;0,I13/'C25'!I13*100,"--")</f>
        <v>0.75991496730621078</v>
      </c>
      <c r="J42" s="43">
        <f>IF(J13&gt;0,J13/'C25'!J13*100,"--")</f>
        <v>0.66572466557158216</v>
      </c>
      <c r="K42" s="43">
        <f>IF(K13&gt;0,K13/'C25'!K13*100,"--")</f>
        <v>0.73802940853154442</v>
      </c>
      <c r="L42" s="43">
        <f>IF(L13&gt;0,L13/'C25'!L13*100,"--")</f>
        <v>1.0240480608882667</v>
      </c>
      <c r="M42" s="43">
        <f>IF(M13&gt;0,M13/'C25'!M13*100,"--")</f>
        <v>0.97450989657708464</v>
      </c>
      <c r="N42" s="43">
        <f>IF(N13&gt;0,N13/'C25'!N13*100,"--")</f>
        <v>1.1173727150574126</v>
      </c>
      <c r="O42" s="43">
        <f>IF(O13&gt;0,O13/'C25'!O13*100,"--")</f>
        <v>0.93999306460183962</v>
      </c>
      <c r="P42" s="43">
        <f>IF(P13&gt;0,P13/'C25'!P13*100,"--")</f>
        <v>1.9052569552689758</v>
      </c>
      <c r="Q42" s="43">
        <f>IF(Q13&gt;0,Q13/'C25'!Q13*100,"--")</f>
        <v>1.848700960922621</v>
      </c>
      <c r="R42" s="43">
        <f>IF(R13&gt;0,R13/'C25'!R13*100,"--")</f>
        <v>1.1159301236733896</v>
      </c>
      <c r="S42" s="43">
        <f>IF(S13&gt;0,S13/'C25'!S13*100,"--")</f>
        <v>1.0866071841037688</v>
      </c>
      <c r="T42" s="43">
        <f>IF(T13&gt;0,T13/'C25'!T13*100,"--")</f>
        <v>1.1077068502491931</v>
      </c>
      <c r="U42" s="43">
        <f>IF(U13&gt;0,U13/'C25'!U13*100,"--")</f>
        <v>0.83076473683372842</v>
      </c>
      <c r="V42" s="43">
        <f>IF(V13&gt;0,V13/'C25'!V13*100,"--")</f>
        <v>0.63291234639521843</v>
      </c>
      <c r="W42" s="43">
        <f>IF(W13&gt;0,W13/'C25'!W13*100,"--")</f>
        <v>0.74729240936456431</v>
      </c>
      <c r="X42" s="43">
        <f>IF(X13&gt;0,X13/'C25'!X13*100,"--")</f>
        <v>0.77046731022628023</v>
      </c>
      <c r="Y42" s="43">
        <f>IF(Y13&gt;0,Y13/'C25'!Y13*100,"--")</f>
        <v>0.60965131293107666</v>
      </c>
      <c r="Z42" s="43">
        <f>IF(Z13&gt;0,Z13/'C25'!Z13*100,"--")</f>
        <v>0.6724840825588676</v>
      </c>
      <c r="AA42" s="43">
        <f>IF(AA13&gt;0,AA13/'C25'!AA13*100,"--")</f>
        <v>0.86067085770124263</v>
      </c>
      <c r="AB42" s="43">
        <f>IF(AB13&gt;0,AB13/'C25'!AB13*100,"--")</f>
        <v>0.69109541995464618</v>
      </c>
      <c r="AC42" s="43">
        <f>IF(AC13&gt;0,AC13/'C25'!AC13*100,"--")</f>
        <v>0.35803192871905448</v>
      </c>
      <c r="AD42" s="43">
        <f>IF(AD13&gt;0,AD13/'C25'!AD13*100,"--")</f>
        <v>0.3747638350090608</v>
      </c>
      <c r="AE42" s="43">
        <f>IF(AE13&gt;0,AE13/'C25'!AE13*100,"--")</f>
        <v>0.25324366289070127</v>
      </c>
      <c r="AF42" s="43">
        <f>IF(AF13&gt;0,AF13/'C25'!AF13*100,"--")</f>
        <v>0.1582300990431128</v>
      </c>
      <c r="AG42" s="43">
        <f>IF(AG13&gt;0,AG13/'C25'!AG13*100,"--")</f>
        <v>0.14684635142626887</v>
      </c>
      <c r="AH42" s="43">
        <f>IF(AH13&gt;0,AH13/'C25'!AH13*100,"--")</f>
        <v>6.87522953962693E-2</v>
      </c>
      <c r="AI42" s="43">
        <f>IF(AI13&gt;0,AI13/'C25'!AI13*100,"--")</f>
        <v>0.63515433028738033</v>
      </c>
      <c r="AJ42" s="26"/>
      <c r="AK42" s="27"/>
      <c r="AL42" s="28"/>
      <c r="AM42" s="29"/>
      <c r="AN42" s="29"/>
    </row>
    <row r="43" spans="1:40" ht="12" customHeight="1" x14ac:dyDescent="0.25">
      <c r="A43" s="40"/>
      <c r="B43" s="41" t="s">
        <v>12</v>
      </c>
      <c r="C43" s="43">
        <f>IF(C14&gt;0,C14/'C25'!C14*100,"--")</f>
        <v>0.19805721711078236</v>
      </c>
      <c r="D43" s="43">
        <f>IF(D14&gt;0,D14/'C25'!D14*100,"--")</f>
        <v>0.2948681391270695</v>
      </c>
      <c r="E43" s="43">
        <f>IF(E14&gt;0,E14/'C25'!E14*100,"--")</f>
        <v>0.22116414509301571</v>
      </c>
      <c r="F43" s="43">
        <f>IF(F14&gt;0,F14/'C25'!F14*100,"--")</f>
        <v>0.26541608661950616</v>
      </c>
      <c r="G43" s="43">
        <f>IF(G14&gt;0,G14/'C25'!G14*100,"--")</f>
        <v>0.28550779430975859</v>
      </c>
      <c r="H43" s="43">
        <f>IF(H14&gt;0,H14/'C25'!H14*100,"--")</f>
        <v>0.33869192636442125</v>
      </c>
      <c r="I43" s="43">
        <f>IF(I14&gt;0,I14/'C25'!I14*100,"--")</f>
        <v>0.35509575775542085</v>
      </c>
      <c r="J43" s="43">
        <f>IF(J14&gt;0,J14/'C25'!J14*100,"--")</f>
        <v>0.42383964662895418</v>
      </c>
      <c r="K43" s="43">
        <f>IF(K14&gt;0,K14/'C25'!K14*100,"--")</f>
        <v>0.50191745434000978</v>
      </c>
      <c r="L43" s="43">
        <f>IF(L14&gt;0,L14/'C25'!L14*100,"--")</f>
        <v>0.64346831528758186</v>
      </c>
      <c r="M43" s="43">
        <f>IF(M14&gt;0,M14/'C25'!M14*100,"--")</f>
        <v>1.3506076781645953</v>
      </c>
      <c r="N43" s="43">
        <f>IF(N14&gt;0,N14/'C25'!N14*100,"--")</f>
        <v>1.4497160639300914</v>
      </c>
      <c r="O43" s="43">
        <f>IF(O14&gt;0,O14/'C25'!O14*100,"--")</f>
        <v>1.7804831936653003</v>
      </c>
      <c r="P43" s="43">
        <f>IF(P14&gt;0,P14/'C25'!P14*100,"--")</f>
        <v>1.1774389329321939</v>
      </c>
      <c r="Q43" s="43">
        <f>IF(Q14&gt;0,Q14/'C25'!Q14*100,"--")</f>
        <v>0.79944933283459152</v>
      </c>
      <c r="R43" s="43">
        <f>IF(R14&gt;0,R14/'C25'!R14*100,"--")</f>
        <v>1.2896580607968637</v>
      </c>
      <c r="S43" s="43">
        <f>IF(S14&gt;0,S14/'C25'!S14*100,"--")</f>
        <v>0.90988036075965484</v>
      </c>
      <c r="T43" s="43">
        <f>IF(T14&gt;0,T14/'C25'!T14*100,"--")</f>
        <v>0.75707414797384753</v>
      </c>
      <c r="U43" s="43">
        <f>IF(U14&gt;0,U14/'C25'!U14*100,"--")</f>
        <v>0.60134275692848382</v>
      </c>
      <c r="V43" s="43">
        <f>IF(V14&gt;0,V14/'C25'!V14*100,"--")</f>
        <v>0.81027149849869184</v>
      </c>
      <c r="W43" s="43">
        <f>IF(W14&gt;0,W14/'C25'!W14*100,"--")</f>
        <v>0.54547543585983593</v>
      </c>
      <c r="X43" s="43">
        <f>IF(X14&gt;0,X14/'C25'!X14*100,"--")</f>
        <v>0.40577007058041997</v>
      </c>
      <c r="Y43" s="43">
        <f>IF(Y14&gt;0,Y14/'C25'!Y14*100,"--")</f>
        <v>0.40004507749563228</v>
      </c>
      <c r="Z43" s="43">
        <f>IF(Z14&gt;0,Z14/'C25'!Z14*100,"--")</f>
        <v>0.39963212688566718</v>
      </c>
      <c r="AA43" s="43">
        <f>IF(AA14&gt;0,AA14/'C25'!AA14*100,"--")</f>
        <v>0.33373522136169326</v>
      </c>
      <c r="AB43" s="43">
        <f>IF(AB14&gt;0,AB14/'C25'!AB14*100,"--")</f>
        <v>0.34622278264742673</v>
      </c>
      <c r="AC43" s="43">
        <f>IF(AC14&gt;0,AC14/'C25'!AC14*100,"--")</f>
        <v>0.41583025854300681</v>
      </c>
      <c r="AD43" s="43">
        <f>IF(AD14&gt;0,AD14/'C25'!AD14*100,"--")</f>
        <v>0.40108974400059866</v>
      </c>
      <c r="AE43" s="43">
        <f>IF(AE14&gt;0,AE14/'C25'!AE14*100,"--")</f>
        <v>0.50220147964322392</v>
      </c>
      <c r="AF43" s="43">
        <f>IF(AF14&gt;0,AF14/'C25'!AF14*100,"--")</f>
        <v>0.49490025287132011</v>
      </c>
      <c r="AG43" s="43">
        <f>IF(AG14&gt;0,AG14/'C25'!AG14*100,"--")</f>
        <v>0.46548225359386081</v>
      </c>
      <c r="AH43" s="43">
        <f>IF(AH14&gt;0,AH14/'C25'!AH14*100,"--")</f>
        <v>0.48117431628577018</v>
      </c>
      <c r="AI43" s="43">
        <f>IF(AI14&gt;0,AI14/'C25'!AI14*100,"--")</f>
        <v>0.66633634076115189</v>
      </c>
      <c r="AJ43" s="26"/>
      <c r="AK43" s="27"/>
      <c r="AL43" s="28"/>
      <c r="AM43" s="29"/>
      <c r="AN43" s="29"/>
    </row>
    <row r="44" spans="1:40" ht="12" customHeight="1" x14ac:dyDescent="0.25">
      <c r="A44" s="40"/>
      <c r="B44" s="41" t="s">
        <v>14</v>
      </c>
      <c r="C44" s="43">
        <f>IF(C15&gt;0,C15/'C25'!C15*100,"--")</f>
        <v>0.17589338268293567</v>
      </c>
      <c r="D44" s="43">
        <f>IF(D15&gt;0,D15/'C25'!D15*100,"--")</f>
        <v>0.34086490247701778</v>
      </c>
      <c r="E44" s="43">
        <f>IF(E15&gt;0,E15/'C25'!E15*100,"--")</f>
        <v>0.25938553572675482</v>
      </c>
      <c r="F44" s="43">
        <f>IF(F15&gt;0,F15/'C25'!F15*100,"--")</f>
        <v>0.27017087428303238</v>
      </c>
      <c r="G44" s="43">
        <f>IF(G15&gt;0,G15/'C25'!G15*100,"--")</f>
        <v>0.20141544642566681</v>
      </c>
      <c r="H44" s="43">
        <f>IF(H15&gt;0,H15/'C25'!H15*100,"--")</f>
        <v>0.20967528666253091</v>
      </c>
      <c r="I44" s="43">
        <f>IF(I15&gt;0,I15/'C25'!I15*100,"--")</f>
        <v>0.20243071592148565</v>
      </c>
      <c r="J44" s="43">
        <f>IF(J15&gt;0,J15/'C25'!J15*100,"--")</f>
        <v>0.29836478164471231</v>
      </c>
      <c r="K44" s="43">
        <f>IF(K15&gt;0,K15/'C25'!K15*100,"--")</f>
        <v>0.26067655915690158</v>
      </c>
      <c r="L44" s="43">
        <f>IF(L15&gt;0,L15/'C25'!L15*100,"--")</f>
        <v>0.34834062930303117</v>
      </c>
      <c r="M44" s="43">
        <f>IF(M15&gt;0,M15/'C25'!M15*100,"--")</f>
        <v>0.61360529696927535</v>
      </c>
      <c r="N44" s="43">
        <f>IF(N15&gt;0,N15/'C25'!N15*100,"--")</f>
        <v>0.68422436461825042</v>
      </c>
      <c r="O44" s="43">
        <f>IF(O15&gt;0,O15/'C25'!O15*100,"--")</f>
        <v>0.84691004523017865</v>
      </c>
      <c r="P44" s="43">
        <f>IF(P15&gt;0,P15/'C25'!P15*100,"--")</f>
        <v>0.67025472994108382</v>
      </c>
      <c r="Q44" s="43">
        <f>IF(Q15&gt;0,Q15/'C25'!Q15*100,"--")</f>
        <v>0.59975149287783369</v>
      </c>
      <c r="R44" s="43">
        <f>IF(R15&gt;0,R15/'C25'!R15*100,"--")</f>
        <v>1.1459176662980644</v>
      </c>
      <c r="S44" s="43">
        <f>IF(S15&gt;0,S15/'C25'!S15*100,"--")</f>
        <v>0.93051678493583456</v>
      </c>
      <c r="T44" s="43">
        <f>IF(T15&gt;0,T15/'C25'!T15*100,"--")</f>
        <v>0.64425196634226989</v>
      </c>
      <c r="U44" s="43">
        <f>IF(U15&gt;0,U15/'C25'!U15*100,"--")</f>
        <v>0.43628259964779081</v>
      </c>
      <c r="V44" s="43">
        <f>IF(V15&gt;0,V15/'C25'!V15*100,"--")</f>
        <v>0.75757882690269396</v>
      </c>
      <c r="W44" s="43">
        <f>IF(W15&gt;0,W15/'C25'!W15*100,"--")</f>
        <v>0.60523959387640869</v>
      </c>
      <c r="X44" s="43">
        <f>IF(X15&gt;0,X15/'C25'!X15*100,"--")</f>
        <v>0.50135678194514433</v>
      </c>
      <c r="Y44" s="43">
        <f>IF(Y15&gt;0,Y15/'C25'!Y15*100,"--")</f>
        <v>0.42953351771334009</v>
      </c>
      <c r="Z44" s="43">
        <f>IF(Z15&gt;0,Z15/'C25'!Z15*100,"--")</f>
        <v>0.56899080599633101</v>
      </c>
      <c r="AA44" s="43">
        <f>IF(AA15&gt;0,AA15/'C25'!AA15*100,"--")</f>
        <v>0.59461328486800102</v>
      </c>
      <c r="AB44" s="43">
        <f>IF(AB15&gt;0,AB15/'C25'!AB15*100,"--")</f>
        <v>0.67875078987868043</v>
      </c>
      <c r="AC44" s="43">
        <f>IF(AC15&gt;0,AC15/'C25'!AC15*100,"--")</f>
        <v>0.75657586653112574</v>
      </c>
      <c r="AD44" s="43">
        <f>IF(AD15&gt;0,AD15/'C25'!AD15*100,"--")</f>
        <v>0.94659761805236764</v>
      </c>
      <c r="AE44" s="43">
        <f>IF(AE15&gt;0,AE15/'C25'!AE15*100,"--")</f>
        <v>0.75082112860045225</v>
      </c>
      <c r="AF44" s="43">
        <f>IF(AF15&gt;0,AF15/'C25'!AF15*100,"--")</f>
        <v>0.53988194609832885</v>
      </c>
      <c r="AG44" s="43">
        <f>IF(AG15&gt;0,AG15/'C25'!AG15*100,"--")</f>
        <v>0.52036216720091233</v>
      </c>
      <c r="AH44" s="43">
        <f>IF(AH15&gt;0,AH15/'C25'!AH15*100,"--")</f>
        <v>0.40134737961476602</v>
      </c>
      <c r="AI44" s="43">
        <f>IF(AI15&gt;0,AI15/'C25'!AI15*100,"--")</f>
        <v>0.54525013888345497</v>
      </c>
      <c r="AJ44" s="26"/>
      <c r="AK44" s="27"/>
      <c r="AL44" s="28"/>
      <c r="AM44" s="29"/>
      <c r="AN44" s="29"/>
    </row>
    <row r="45" spans="1:40" ht="12" customHeight="1" x14ac:dyDescent="0.25">
      <c r="A45" s="40"/>
      <c r="B45" s="41" t="s">
        <v>16</v>
      </c>
      <c r="C45" s="43">
        <f>IF(C16&gt;0,C16/'C25'!C16*100,"--")</f>
        <v>0.22804348197497082</v>
      </c>
      <c r="D45" s="43">
        <f>IF(D16&gt;0,D16/'C25'!D16*100,"--")</f>
        <v>0.9381973426824598</v>
      </c>
      <c r="E45" s="43">
        <f>IF(E16&gt;0,E16/'C25'!E16*100,"--")</f>
        <v>0.99459641451704395</v>
      </c>
      <c r="F45" s="43">
        <f>IF(F16&gt;0,F16/'C25'!F16*100,"--")</f>
        <v>0.86496196526739544</v>
      </c>
      <c r="G45" s="43">
        <f>IF(G16&gt;0,G16/'C25'!G16*100,"--")</f>
        <v>0.70306872025852074</v>
      </c>
      <c r="H45" s="43">
        <f>IF(H16&gt;0,H16/'C25'!H16*100,"--")</f>
        <v>0.46383591470041446</v>
      </c>
      <c r="I45" s="43">
        <f>IF(I16&gt;0,I16/'C25'!I16*100,"--")</f>
        <v>0.30814366972249474</v>
      </c>
      <c r="J45" s="43">
        <f>IF(J16&gt;0,J16/'C25'!J16*100,"--")</f>
        <v>0.33398930469319116</v>
      </c>
      <c r="K45" s="43">
        <f>IF(K16&gt;0,K16/'C25'!K16*100,"--")</f>
        <v>0.29454642606344883</v>
      </c>
      <c r="L45" s="43">
        <f>IF(L16&gt;0,L16/'C25'!L16*100,"--")</f>
        <v>0.29769664881051994</v>
      </c>
      <c r="M45" s="43">
        <f>IF(M16&gt;0,M16/'C25'!M16*100,"--")</f>
        <v>0.29066197817979333</v>
      </c>
      <c r="N45" s="43">
        <f>IF(N16&gt;0,N16/'C25'!N16*100,"--")</f>
        <v>0.25631989841719971</v>
      </c>
      <c r="O45" s="43">
        <f>IF(O16&gt;0,O16/'C25'!O16*100,"--")</f>
        <v>0.32285669093602337</v>
      </c>
      <c r="P45" s="43">
        <f>IF(P16&gt;0,P16/'C25'!P16*100,"--")</f>
        <v>0.3129397987918538</v>
      </c>
      <c r="Q45" s="43">
        <f>IF(Q16&gt;0,Q16/'C25'!Q16*100,"--")</f>
        <v>0.39547022646689328</v>
      </c>
      <c r="R45" s="43">
        <f>IF(R16&gt;0,R16/'C25'!R16*100,"--")</f>
        <v>0.65084923149435192</v>
      </c>
      <c r="S45" s="43">
        <f>IF(S16&gt;0,S16/'C25'!S16*100,"--")</f>
        <v>0.55818956086209481</v>
      </c>
      <c r="T45" s="43">
        <f>IF(T16&gt;0,T16/'C25'!T16*100,"--")</f>
        <v>0.32155715020069547</v>
      </c>
      <c r="U45" s="43">
        <f>IF(U16&gt;0,U16/'C25'!U16*100,"--")</f>
        <v>0.32914848019402726</v>
      </c>
      <c r="V45" s="43">
        <f>IF(V16&gt;0,V16/'C25'!V16*100,"--")</f>
        <v>0.47010980061081364</v>
      </c>
      <c r="W45" s="43">
        <f>IF(W16&gt;0,W16/'C25'!W16*100,"--")</f>
        <v>0.2539016063597665</v>
      </c>
      <c r="X45" s="43">
        <f>IF(X16&gt;0,X16/'C25'!X16*100,"--")</f>
        <v>0.23006842639737984</v>
      </c>
      <c r="Y45" s="43">
        <f>IF(Y16&gt;0,Y16/'C25'!Y16*100,"--")</f>
        <v>0.1966842739635152</v>
      </c>
      <c r="Z45" s="43">
        <f>IF(Z16&gt;0,Z16/'C25'!Z16*100,"--")</f>
        <v>0.22930214487631154</v>
      </c>
      <c r="AA45" s="43">
        <f>IF(AA16&gt;0,AA16/'C25'!AA16*100,"--")</f>
        <v>0.25204943944861335</v>
      </c>
      <c r="AB45" s="43">
        <f>IF(AB16&gt;0,AB16/'C25'!AB16*100,"--")</f>
        <v>0.35408939050509391</v>
      </c>
      <c r="AC45" s="43">
        <f>IF(AC16&gt;0,AC16/'C25'!AC16*100,"--")</f>
        <v>0.46673101370945197</v>
      </c>
      <c r="AD45" s="43">
        <f>IF(AD16&gt;0,AD16/'C25'!AD16*100,"--")</f>
        <v>0.45717913908188901</v>
      </c>
      <c r="AE45" s="43">
        <f>IF(AE16&gt;0,AE16/'C25'!AE16*100,"--")</f>
        <v>0.38875341749906156</v>
      </c>
      <c r="AF45" s="43">
        <f>IF(AF16&gt;0,AF16/'C25'!AF16*100,"--")</f>
        <v>0.32330325555957723</v>
      </c>
      <c r="AG45" s="43">
        <f>IF(AG16&gt;0,AG16/'C25'!AG16*100,"--")</f>
        <v>0.31616469781158613</v>
      </c>
      <c r="AH45" s="43">
        <f>IF(AH16&gt;0,AH16/'C25'!AH16*100,"--")</f>
        <v>0.35115827873575806</v>
      </c>
      <c r="AI45" s="43">
        <f>IF(AI16&gt;0,AI16/'C25'!AI16*100,"--")</f>
        <v>0.36062836783454383</v>
      </c>
      <c r="AJ45" s="26"/>
      <c r="AK45" s="27"/>
      <c r="AL45" s="28"/>
      <c r="AM45" s="29"/>
      <c r="AN45" s="29"/>
    </row>
    <row r="46" spans="1:40" ht="12" customHeight="1" x14ac:dyDescent="0.25">
      <c r="A46" s="40"/>
      <c r="B46" s="41" t="s">
        <v>18</v>
      </c>
      <c r="C46" s="43">
        <f>IF(C17&gt;0,C17/'C25'!C17*100,"--")</f>
        <v>0.65367870231016501</v>
      </c>
      <c r="D46" s="43">
        <f>IF(D17&gt;0,D17/'C25'!D17*100,"--")</f>
        <v>0.77918545487700042</v>
      </c>
      <c r="E46" s="43">
        <f>IF(E17&gt;0,E17/'C25'!E17*100,"--")</f>
        <v>0.47506803565969552</v>
      </c>
      <c r="F46" s="43">
        <f>IF(F17&gt;0,F17/'C25'!F17*100,"--")</f>
        <v>0.58174045462196289</v>
      </c>
      <c r="G46" s="43">
        <f>IF(G17&gt;0,G17/'C25'!G17*100,"--")</f>
        <v>0.47547527063522971</v>
      </c>
      <c r="H46" s="43">
        <f>IF(H17&gt;0,H17/'C25'!H17*100,"--")</f>
        <v>0.40521706033399507</v>
      </c>
      <c r="I46" s="43">
        <f>IF(I17&gt;0,I17/'C25'!I17*100,"--")</f>
        <v>0.4380939349782666</v>
      </c>
      <c r="J46" s="43">
        <f>IF(J17&gt;0,J17/'C25'!J17*100,"--")</f>
        <v>0.40400297121637718</v>
      </c>
      <c r="K46" s="43">
        <f>IF(K17&gt;0,K17/'C25'!K17*100,"--")</f>
        <v>0.46902639401122737</v>
      </c>
      <c r="L46" s="43">
        <f>IF(L17&gt;0,L17/'C25'!L17*100,"--")</f>
        <v>0.37004487509972089</v>
      </c>
      <c r="M46" s="43">
        <f>IF(M17&gt;0,M17/'C25'!M17*100,"--")</f>
        <v>0.48098771128892531</v>
      </c>
      <c r="N46" s="43">
        <f>IF(N17&gt;0,N17/'C25'!N17*100,"--")</f>
        <v>0.45144109561184559</v>
      </c>
      <c r="O46" s="43">
        <f>IF(O17&gt;0,O17/'C25'!O17*100,"--")</f>
        <v>0.37038611073442185</v>
      </c>
      <c r="P46" s="43">
        <f>IF(P17&gt;0,P17/'C25'!P17*100,"--")</f>
        <v>0.49984401584269067</v>
      </c>
      <c r="Q46" s="43">
        <f>IF(Q17&gt;0,Q17/'C25'!Q17*100,"--")</f>
        <v>0.44518950467634189</v>
      </c>
      <c r="R46" s="43">
        <f>IF(R17&gt;0,R17/'C25'!R17*100,"--")</f>
        <v>0.34002680242846589</v>
      </c>
      <c r="S46" s="43">
        <f>IF(S17&gt;0,S17/'C25'!S17*100,"--")</f>
        <v>0.28663084615940354</v>
      </c>
      <c r="T46" s="43">
        <f>IF(T17&gt;0,T17/'C25'!T17*100,"--")</f>
        <v>0.36249009852842728</v>
      </c>
      <c r="U46" s="43">
        <f>IF(U17&gt;0,U17/'C25'!U17*100,"--")</f>
        <v>0.37735886635220978</v>
      </c>
      <c r="V46" s="43">
        <f>IF(V17&gt;0,V17/'C25'!V17*100,"--")</f>
        <v>0.55649326881714523</v>
      </c>
      <c r="W46" s="43">
        <f>IF(W17&gt;0,W17/'C25'!W17*100,"--")</f>
        <v>0.57291676421330118</v>
      </c>
      <c r="X46" s="43">
        <f>IF(X17&gt;0,X17/'C25'!X17*100,"--")</f>
        <v>0.5210207442158441</v>
      </c>
      <c r="Y46" s="43">
        <f>IF(Y17&gt;0,Y17/'C25'!Y17*100,"--")</f>
        <v>0.58218729692643545</v>
      </c>
      <c r="Z46" s="43">
        <f>IF(Z17&gt;0,Z17/'C25'!Z17*100,"--")</f>
        <v>0.57268156941725112</v>
      </c>
      <c r="AA46" s="43">
        <f>IF(AA17&gt;0,AA17/'C25'!AA17*100,"--")</f>
        <v>0.20897126762395479</v>
      </c>
      <c r="AB46" s="43">
        <f>IF(AB17&gt;0,AB17/'C25'!AB17*100,"--")</f>
        <v>0.33782001112137455</v>
      </c>
      <c r="AC46" s="43">
        <f>IF(AC17&gt;0,AC17/'C25'!AC17*100,"--")</f>
        <v>0.4706535877033115</v>
      </c>
      <c r="AD46" s="43">
        <f>IF(AD17&gt;0,AD17/'C25'!AD17*100,"--")</f>
        <v>0.51717053912668975</v>
      </c>
      <c r="AE46" s="43">
        <f>IF(AE17&gt;0,AE17/'C25'!AE17*100,"--")</f>
        <v>0.46948037532475745</v>
      </c>
      <c r="AF46" s="43">
        <f>IF(AF17&gt;0,AF17/'C25'!AF17*100,"--")</f>
        <v>0.4370893963182621</v>
      </c>
      <c r="AG46" s="43">
        <f>IF(AG17&gt;0,AG17/'C25'!AG17*100,"--")</f>
        <v>0.45548612765934887</v>
      </c>
      <c r="AH46" s="43">
        <f>IF(AH17&gt;0,AH17/'C25'!AH17*100,"--")</f>
        <v>0.56902753907818837</v>
      </c>
      <c r="AI46" s="43">
        <f>IF(AI17&gt;0,AI17/'C25'!AI17*100,"--")</f>
        <v>0.4304426578437332</v>
      </c>
      <c r="AJ46" s="26"/>
      <c r="AK46" s="27"/>
      <c r="AL46" s="28"/>
      <c r="AM46" s="29"/>
      <c r="AN46" s="29"/>
    </row>
    <row r="47" spans="1:40" ht="12" customHeight="1" x14ac:dyDescent="0.25">
      <c r="A47" s="40"/>
      <c r="B47" s="41" t="s">
        <v>20</v>
      </c>
      <c r="C47" s="43">
        <f>IF(C18&gt;0,C18/'C25'!C18*100,"--")</f>
        <v>0.76872046559230944</v>
      </c>
      <c r="D47" s="43">
        <f>IF(D18&gt;0,D18/'C25'!D18*100,"--")</f>
        <v>0.73993108211669056</v>
      </c>
      <c r="E47" s="43">
        <f>IF(E18&gt;0,E18/'C25'!E18*100,"--")</f>
        <v>0.80935886368824295</v>
      </c>
      <c r="F47" s="43">
        <f>IF(F18&gt;0,F18/'C25'!F18*100,"--")</f>
        <v>1.0830755068006119</v>
      </c>
      <c r="G47" s="43">
        <f>IF(G18&gt;0,G18/'C25'!G18*100,"--")</f>
        <v>1.4957626618836826</v>
      </c>
      <c r="H47" s="43">
        <f>IF(H18&gt;0,H18/'C25'!H18*100,"--")</f>
        <v>2.3128081957734192</v>
      </c>
      <c r="I47" s="43">
        <f>IF(I18&gt;0,I18/'C25'!I18*100,"--")</f>
        <v>1.1947630314943041</v>
      </c>
      <c r="J47" s="43">
        <f>IF(J18&gt;0,J18/'C25'!J18*100,"--")</f>
        <v>1.2523489439145126</v>
      </c>
      <c r="K47" s="43">
        <f>IF(K18&gt;0,K18/'C25'!K18*100,"--")</f>
        <v>0.67659872069921501</v>
      </c>
      <c r="L47" s="43">
        <f>IF(L18&gt;0,L18/'C25'!L18*100,"--")</f>
        <v>0.58879343034473219</v>
      </c>
      <c r="M47" s="43">
        <f>IF(M18&gt;0,M18/'C25'!M18*100,"--")</f>
        <v>0.78752198087837133</v>
      </c>
      <c r="N47" s="43">
        <f>IF(N18&gt;0,N18/'C25'!N18*100,"--")</f>
        <v>0.83298451268209794</v>
      </c>
      <c r="O47" s="43">
        <f>IF(O18&gt;0,O18/'C25'!O18*100,"--")</f>
        <v>1.1170895388054947</v>
      </c>
      <c r="P47" s="43">
        <f>IF(P18&gt;0,P18/'C25'!P18*100,"--")</f>
        <v>1.1082164414757225</v>
      </c>
      <c r="Q47" s="43">
        <f>IF(Q18&gt;0,Q18/'C25'!Q18*100,"--")</f>
        <v>0.93565124639767139</v>
      </c>
      <c r="R47" s="43">
        <f>IF(R18&gt;0,R18/'C25'!R18*100,"--")</f>
        <v>1.1668695386015364</v>
      </c>
      <c r="S47" s="43">
        <f>IF(S18&gt;0,S18/'C25'!S18*100,"--")</f>
        <v>1.0492184842642944</v>
      </c>
      <c r="T47" s="43">
        <f>IF(T18&gt;0,T18/'C25'!T18*100,"--")</f>
        <v>1.4504508979296997</v>
      </c>
      <c r="U47" s="43">
        <f>IF(U18&gt;0,U18/'C25'!U18*100,"--")</f>
        <v>1.0684606585344762</v>
      </c>
      <c r="V47" s="43">
        <f>IF(V18&gt;0,V18/'C25'!V18*100,"--")</f>
        <v>1.2722598089376895</v>
      </c>
      <c r="W47" s="43">
        <f>IF(W18&gt;0,W18/'C25'!W18*100,"--")</f>
        <v>1.3393306444934665</v>
      </c>
      <c r="X47" s="43">
        <f>IF(X18&gt;0,X18/'C25'!X18*100,"--")</f>
        <v>3.0289587188119018</v>
      </c>
      <c r="Y47" s="43">
        <f>IF(Y18&gt;0,Y18/'C25'!Y18*100,"--")</f>
        <v>3.1026237511996477</v>
      </c>
      <c r="Z47" s="43">
        <f>IF(Z18&gt;0,Z18/'C25'!Z18*100,"--")</f>
        <v>1.8343498723683511</v>
      </c>
      <c r="AA47" s="43">
        <f>IF(AA18&gt;0,AA18/'C25'!AA18*100,"--")</f>
        <v>1.1805902291278536</v>
      </c>
      <c r="AB47" s="43">
        <f>IF(AB18&gt;0,AB18/'C25'!AB18*100,"--")</f>
        <v>0.77528317070669184</v>
      </c>
      <c r="AC47" s="43">
        <f>IF(AC18&gt;0,AC18/'C25'!AC18*100,"--")</f>
        <v>1.0063909080708267</v>
      </c>
      <c r="AD47" s="43">
        <f>IF(AD18&gt;0,AD18/'C25'!AD18*100,"--")</f>
        <v>0.70595673776183077</v>
      </c>
      <c r="AE47" s="43">
        <f>IF(AE18&gt;0,AE18/'C25'!AE18*100,"--")</f>
        <v>0.98142335498413913</v>
      </c>
      <c r="AF47" s="43">
        <f>IF(AF18&gt;0,AF18/'C25'!AF18*100,"--")</f>
        <v>0.61005726141973882</v>
      </c>
      <c r="AG47" s="43">
        <f>IF(AG18&gt;0,AG18/'C25'!AG18*100,"--")</f>
        <v>1.0877295649153045</v>
      </c>
      <c r="AH47" s="43">
        <f>IF(AH18&gt;0,AH18/'C25'!AH18*100,"--")</f>
        <v>0.92003279304066976</v>
      </c>
      <c r="AI47" s="43">
        <f>IF(AI18&gt;0,AI18/'C25'!AI18*100,"--")</f>
        <v>1.0902611146394376</v>
      </c>
      <c r="AJ47" s="26"/>
      <c r="AK47" s="27"/>
      <c r="AL47" s="28"/>
      <c r="AM47" s="29"/>
      <c r="AN47" s="29"/>
    </row>
    <row r="48" spans="1:40" ht="12" customHeight="1" x14ac:dyDescent="0.25">
      <c r="A48" s="40"/>
      <c r="B48" s="41" t="s">
        <v>22</v>
      </c>
      <c r="C48" s="43">
        <f>IF(C19&gt;0,C19/'C25'!C19*100,"--")</f>
        <v>0.67313853785939959</v>
      </c>
      <c r="D48" s="43">
        <f>IF(D19&gt;0,D19/'C25'!D19*100,"--")</f>
        <v>0.73091260468276287</v>
      </c>
      <c r="E48" s="43">
        <f>IF(E19&gt;0,E19/'C25'!E19*100,"--")</f>
        <v>0.69794233775529313</v>
      </c>
      <c r="F48" s="43">
        <f>IF(F19&gt;0,F19/'C25'!F19*100,"--")</f>
        <v>0.56598771701936257</v>
      </c>
      <c r="G48" s="43">
        <f>IF(G19&gt;0,G19/'C25'!G19*100,"--")</f>
        <v>1.2560539809832811</v>
      </c>
      <c r="H48" s="43">
        <f>IF(H19&gt;0,H19/'C25'!H19*100,"--")</f>
        <v>1.8825916525947874</v>
      </c>
      <c r="I48" s="43">
        <f>IF(I19&gt;0,I19/'C25'!I19*100,"--")</f>
        <v>1.6257643237945958</v>
      </c>
      <c r="J48" s="43">
        <f>IF(J19&gt;0,J19/'C25'!J19*100,"--")</f>
        <v>0.83799611875537072</v>
      </c>
      <c r="K48" s="43">
        <f>IF(K19&gt;0,K19/'C25'!K19*100,"--")</f>
        <v>0.74872362090437428</v>
      </c>
      <c r="L48" s="43">
        <f>IF(L19&gt;0,L19/'C25'!L19*100,"--")</f>
        <v>0.71691212035203733</v>
      </c>
      <c r="M48" s="43">
        <f>IF(M19&gt;0,M19/'C25'!M19*100,"--")</f>
        <v>0.75428471948078502</v>
      </c>
      <c r="N48" s="43">
        <f>IF(N19&gt;0,N19/'C25'!N19*100,"--")</f>
        <v>0.83795197549203637</v>
      </c>
      <c r="O48" s="43">
        <f>IF(O19&gt;0,O19/'C25'!O19*100,"--")</f>
        <v>0.61526864895164257</v>
      </c>
      <c r="P48" s="43">
        <f>IF(P19&gt;0,P19/'C25'!P19*100,"--")</f>
        <v>0.8132836379341547</v>
      </c>
      <c r="Q48" s="43">
        <f>IF(Q19&gt;0,Q19/'C25'!Q19*100,"--")</f>
        <v>1.178456405332329</v>
      </c>
      <c r="R48" s="43">
        <f>IF(R19&gt;0,R19/'C25'!R19*100,"--")</f>
        <v>1.0683400199297077</v>
      </c>
      <c r="S48" s="43">
        <f>IF(S19&gt;0,S19/'C25'!S19*100,"--")</f>
        <v>0.71765190133160339</v>
      </c>
      <c r="T48" s="43">
        <f>IF(T19&gt;0,T19/'C25'!T19*100,"--")</f>
        <v>0.76693839339983705</v>
      </c>
      <c r="U48" s="43">
        <f>IF(U19&gt;0,U19/'C25'!U19*100,"--")</f>
        <v>0.94365045271873804</v>
      </c>
      <c r="V48" s="43">
        <f>IF(V19&gt;0,V19/'C25'!V19*100,"--")</f>
        <v>0.69712419096430933</v>
      </c>
      <c r="W48" s="43">
        <f>IF(W19&gt;0,W19/'C25'!W19*100,"--")</f>
        <v>0.68939909064014371</v>
      </c>
      <c r="X48" s="43">
        <f>IF(X19&gt;0,X19/'C25'!X19*100,"--")</f>
        <v>0.70099498486254808</v>
      </c>
      <c r="Y48" s="43">
        <f>IF(Y19&gt;0,Y19/'C25'!Y19*100,"--")</f>
        <v>0.64922325398822511</v>
      </c>
      <c r="Z48" s="43">
        <f>IF(Z19&gt;0,Z19/'C25'!Z19*100,"--")</f>
        <v>0.71044872230567702</v>
      </c>
      <c r="AA48" s="43">
        <f>IF(AA19&gt;0,AA19/'C25'!AA19*100,"--")</f>
        <v>0.63580430064175719</v>
      </c>
      <c r="AB48" s="43">
        <f>IF(AB19&gt;0,AB19/'C25'!AB19*100,"--")</f>
        <v>0.67348575448885284</v>
      </c>
      <c r="AC48" s="43">
        <f>IF(AC19&gt;0,AC19/'C25'!AC19*100,"--")</f>
        <v>0.66428102332824934</v>
      </c>
      <c r="AD48" s="43">
        <f>IF(AD19&gt;0,AD19/'C25'!AD19*100,"--")</f>
        <v>0.64997244326623049</v>
      </c>
      <c r="AE48" s="43">
        <f>IF(AE19&gt;0,AE19/'C25'!AE19*100,"--")</f>
        <v>0.68052646292710584</v>
      </c>
      <c r="AF48" s="43">
        <f>IF(AF19&gt;0,AF19/'C25'!AF19*100,"--")</f>
        <v>0.82809932418079113</v>
      </c>
      <c r="AG48" s="43">
        <f>IF(AG19&gt;0,AG19/'C25'!AG19*100,"--")</f>
        <v>0.59169882274104413</v>
      </c>
      <c r="AH48" s="43">
        <f>IF(AH19&gt;0,AH19/'C25'!AH19*100,"--")</f>
        <v>0.67895337653950538</v>
      </c>
      <c r="AI48" s="43">
        <f>IF(AI19&gt;0,AI19/'C25'!AI19*100,"--")</f>
        <v>0.71768577398602318</v>
      </c>
      <c r="AJ48" s="26"/>
      <c r="AK48" s="27"/>
      <c r="AL48" s="28"/>
      <c r="AM48" s="29"/>
      <c r="AN48" s="29"/>
    </row>
    <row r="49" spans="1:40" ht="12" customHeight="1" x14ac:dyDescent="0.25">
      <c r="A49" s="40"/>
      <c r="B49" s="41" t="s">
        <v>24</v>
      </c>
      <c r="C49" s="43">
        <f>IF(C20&gt;0,C20/'C25'!C20*100,"--")</f>
        <v>0.40667869908746024</v>
      </c>
      <c r="D49" s="43">
        <f>IF(D20&gt;0,D20/'C25'!D20*100,"--")</f>
        <v>0.47067906554816669</v>
      </c>
      <c r="E49" s="43">
        <f>IF(E20&gt;0,E20/'C25'!E20*100,"--")</f>
        <v>0.4697890858182705</v>
      </c>
      <c r="F49" s="43">
        <f>IF(F20&gt;0,F20/'C25'!F20*100,"--")</f>
        <v>0.4319153448303451</v>
      </c>
      <c r="G49" s="43">
        <f>IF(G20&gt;0,G20/'C25'!G20*100,"--")</f>
        <v>0.34975829775856754</v>
      </c>
      <c r="H49" s="43">
        <f>IF(H20&gt;0,H20/'C25'!H20*100,"--")</f>
        <v>0.47182631500551681</v>
      </c>
      <c r="I49" s="43">
        <f>IF(I20&gt;0,I20/'C25'!I20*100,"--")</f>
        <v>0.4135723226995362</v>
      </c>
      <c r="J49" s="43">
        <f>IF(J20&gt;0,J20/'C25'!J20*100,"--")</f>
        <v>0.37505791019918305</v>
      </c>
      <c r="K49" s="43">
        <f>IF(K20&gt;0,K20/'C25'!K20*100,"--")</f>
        <v>0.38439048431861483</v>
      </c>
      <c r="L49" s="43">
        <f>IF(L20&gt;0,L20/'C25'!L20*100,"--")</f>
        <v>0.39827568119313594</v>
      </c>
      <c r="M49" s="43">
        <f>IF(M20&gt;0,M20/'C25'!M20*100,"--")</f>
        <v>0.31700222139301459</v>
      </c>
      <c r="N49" s="43">
        <f>IF(N20&gt;0,N20/'C25'!N20*100,"--")</f>
        <v>0.3763103395873425</v>
      </c>
      <c r="O49" s="43">
        <f>IF(O20&gt;0,O20/'C25'!O20*100,"--")</f>
        <v>0.41685238695276561</v>
      </c>
      <c r="P49" s="43">
        <f>IF(P20&gt;0,P20/'C25'!P20*100,"--")</f>
        <v>0.5454725445550318</v>
      </c>
      <c r="Q49" s="43">
        <f>IF(Q20&gt;0,Q20/'C25'!Q20*100,"--")</f>
        <v>0.5246296380410771</v>
      </c>
      <c r="R49" s="43">
        <f>IF(R20&gt;0,R20/'C25'!R20*100,"--")</f>
        <v>0.57560002918437092</v>
      </c>
      <c r="S49" s="43">
        <f>IF(S20&gt;0,S20/'C25'!S20*100,"--")</f>
        <v>0.5750707047799708</v>
      </c>
      <c r="T49" s="43">
        <f>IF(T20&gt;0,T20/'C25'!T20*100,"--")</f>
        <v>0.51618967941206473</v>
      </c>
      <c r="U49" s="43">
        <f>IF(U20&gt;0,U20/'C25'!U20*100,"--")</f>
        <v>0.62512990615628694</v>
      </c>
      <c r="V49" s="43">
        <f>IF(V20&gt;0,V20/'C25'!V20*100,"--")</f>
        <v>0.69832285218757539</v>
      </c>
      <c r="W49" s="43">
        <f>IF(W20&gt;0,W20/'C25'!W20*100,"--")</f>
        <v>0.66956757744661599</v>
      </c>
      <c r="X49" s="43">
        <f>IF(X20&gt;0,X20/'C25'!X20*100,"--")</f>
        <v>0.7404039315790889</v>
      </c>
      <c r="Y49" s="43">
        <f>IF(Y20&gt;0,Y20/'C25'!Y20*100,"--")</f>
        <v>0.86041548207588892</v>
      </c>
      <c r="Z49" s="43">
        <f>IF(Z20&gt;0,Z20/'C25'!Z20*100,"--")</f>
        <v>0.82120198709339454</v>
      </c>
      <c r="AA49" s="43">
        <f>IF(AA20&gt;0,AA20/'C25'!AA20*100,"--")</f>
        <v>0.74631233652801643</v>
      </c>
      <c r="AB49" s="43">
        <f>IF(AB20&gt;0,AB20/'C25'!AB20*100,"--")</f>
        <v>0.59617300604345502</v>
      </c>
      <c r="AC49" s="43">
        <f>IF(AC20&gt;0,AC20/'C25'!AC20*100,"--")</f>
        <v>0.51446911953416352</v>
      </c>
      <c r="AD49" s="43">
        <f>IF(AD20&gt;0,AD20/'C25'!AD20*100,"--")</f>
        <v>0.53137099349275574</v>
      </c>
      <c r="AE49" s="43">
        <f>IF(AE20&gt;0,AE20/'C25'!AE20*100,"--")</f>
        <v>0.56378346059893469</v>
      </c>
      <c r="AF49" s="43">
        <f>IF(AF20&gt;0,AF20/'C25'!AF20*100,"--")</f>
        <v>0.61969549619483555</v>
      </c>
      <c r="AG49" s="43">
        <f>IF(AG20&gt;0,AG20/'C25'!AG20*100,"--")</f>
        <v>0.52047347538313271</v>
      </c>
      <c r="AH49" s="43">
        <f>IF(AH20&gt;0,AH20/'C25'!AH20*100,"--")</f>
        <v>0.48545884446293636</v>
      </c>
      <c r="AI49" s="43">
        <f>IF(AI20&gt;0,AI20/'C25'!AI20*100,"--")</f>
        <v>0.55697813732027845</v>
      </c>
      <c r="AJ49" s="26"/>
      <c r="AK49" s="27"/>
      <c r="AL49" s="28"/>
      <c r="AM49" s="29"/>
      <c r="AN49" s="29"/>
    </row>
    <row r="50" spans="1:40" ht="12" customHeight="1" x14ac:dyDescent="0.25">
      <c r="A50" s="40"/>
      <c r="B50" s="41" t="s">
        <v>26</v>
      </c>
      <c r="C50" s="43">
        <f>IF(C21&gt;0,C21/'C25'!C21*100,"--")</f>
        <v>0.40762693662626337</v>
      </c>
      <c r="D50" s="43">
        <f>IF(D21&gt;0,D21/'C25'!D21*100,"--")</f>
        <v>1.4387692670575141</v>
      </c>
      <c r="E50" s="43">
        <f>IF(E21&gt;0,E21/'C25'!E21*100,"--")</f>
        <v>1.5817662614144457</v>
      </c>
      <c r="F50" s="43">
        <f>IF(F21&gt;0,F21/'C25'!F21*100,"--")</f>
        <v>0.46407333777159038</v>
      </c>
      <c r="G50" s="43">
        <f>IF(G21&gt;0,G21/'C25'!G21*100,"--")</f>
        <v>0.26487484668197647</v>
      </c>
      <c r="H50" s="43">
        <f>IF(H21&gt;0,H21/'C25'!H21*100,"--")</f>
        <v>0.43903456052755585</v>
      </c>
      <c r="I50" s="43">
        <f>IF(I21&gt;0,I21/'C25'!I21*100,"--")</f>
        <v>0.36360734534656475</v>
      </c>
      <c r="J50" s="43">
        <f>IF(J21&gt;0,J21/'C25'!J21*100,"--")</f>
        <v>0.43502722009953876</v>
      </c>
      <c r="K50" s="43">
        <f>IF(K21&gt;0,K21/'C25'!K21*100,"--")</f>
        <v>0.54586106726948691</v>
      </c>
      <c r="L50" s="43">
        <f>IF(L21&gt;0,L21/'C25'!L21*100,"--")</f>
        <v>0.33064615165852274</v>
      </c>
      <c r="M50" s="43">
        <f>IF(M21&gt;0,M21/'C25'!M21*100,"--")</f>
        <v>0.17238617764756026</v>
      </c>
      <c r="N50" s="43">
        <f>IF(N21&gt;0,N21/'C25'!N21*100,"--")</f>
        <v>0.19973260171169899</v>
      </c>
      <c r="O50" s="43">
        <f>IF(O21&gt;0,O21/'C25'!O21*100,"--")</f>
        <v>1.0163725267082691</v>
      </c>
      <c r="P50" s="43">
        <f>IF(P21&gt;0,P21/'C25'!P21*100,"--")</f>
        <v>0.15760896937549257</v>
      </c>
      <c r="Q50" s="43">
        <f>IF(Q21&gt;0,Q21/'C25'!Q21*100,"--")</f>
        <v>0.16709524455857039</v>
      </c>
      <c r="R50" s="43">
        <f>IF(R21&gt;0,R21/'C25'!R21*100,"--")</f>
        <v>0.36235651927914486</v>
      </c>
      <c r="S50" s="43">
        <f>IF(S21&gt;0,S21/'C25'!S21*100,"--")</f>
        <v>0.88049119964857137</v>
      </c>
      <c r="T50" s="43">
        <f>IF(T21&gt;0,T21/'C25'!T21*100,"--")</f>
        <v>1.6604292494177935</v>
      </c>
      <c r="U50" s="43">
        <f>IF(U21&gt;0,U21/'C25'!U21*100,"--")</f>
        <v>1.2113731801850292</v>
      </c>
      <c r="V50" s="43">
        <f>IF(V21&gt;0,V21/'C25'!V21*100,"--")</f>
        <v>0.83290101525298343</v>
      </c>
      <c r="W50" s="43">
        <f>IF(W21&gt;0,W21/'C25'!W21*100,"--")</f>
        <v>0.98810221646693053</v>
      </c>
      <c r="X50" s="43">
        <f>IF(X21&gt;0,X21/'C25'!X21*100,"--")</f>
        <v>0.82397601038221002</v>
      </c>
      <c r="Y50" s="43">
        <f>IF(Y21&gt;0,Y21/'C25'!Y21*100,"--")</f>
        <v>0.81959907483986527</v>
      </c>
      <c r="Z50" s="43">
        <f>IF(Z21&gt;0,Z21/'C25'!Z21*100,"--")</f>
        <v>0.8027294343201995</v>
      </c>
      <c r="AA50" s="43">
        <f>IF(AA21&gt;0,AA21/'C25'!AA21*100,"--")</f>
        <v>0.72026003894833679</v>
      </c>
      <c r="AB50" s="43">
        <f>IF(AB21&gt;0,AB21/'C25'!AB21*100,"--")</f>
        <v>0.95847954853654316</v>
      </c>
      <c r="AC50" s="43">
        <f>IF(AC21&gt;0,AC21/'C25'!AC21*100,"--")</f>
        <v>0.57167365420144589</v>
      </c>
      <c r="AD50" s="43">
        <f>IF(AD21&gt;0,AD21/'C25'!AD21*100,"--")</f>
        <v>0.50010898273096827</v>
      </c>
      <c r="AE50" s="43">
        <f>IF(AE21&gt;0,AE21/'C25'!AE21*100,"--")</f>
        <v>0.51501922331794925</v>
      </c>
      <c r="AF50" s="43">
        <f>IF(AF21&gt;0,AF21/'C25'!AF21*100,"--")</f>
        <v>0.50247448874871314</v>
      </c>
      <c r="AG50" s="43">
        <f>IF(AG21&gt;0,AG21/'C25'!AG21*100,"--")</f>
        <v>0.46018050972419866</v>
      </c>
      <c r="AH50" s="43">
        <f>IF(AH21&gt;0,AH21/'C25'!AH21*100,"--")</f>
        <v>0.4890964533770763</v>
      </c>
      <c r="AI50" s="43">
        <f>IF(AI21&gt;0,AI21/'C25'!AI21*100,"--")</f>
        <v>0.66411964484162633</v>
      </c>
      <c r="AJ50" s="26"/>
      <c r="AK50" s="27"/>
      <c r="AL50" s="28"/>
      <c r="AM50" s="29"/>
      <c r="AN50" s="29"/>
    </row>
    <row r="51" spans="1:40" ht="12" customHeight="1" x14ac:dyDescent="0.25">
      <c r="A51" s="40"/>
      <c r="B51" s="41" t="s">
        <v>28</v>
      </c>
      <c r="C51" s="43">
        <f>IF(C22&gt;0,C22/'C25'!C22*100,"--")</f>
        <v>0.88731151043789092</v>
      </c>
      <c r="D51" s="43">
        <f>IF(D22&gt;0,D22/'C25'!D22*100,"--")</f>
        <v>1.020623765221935</v>
      </c>
      <c r="E51" s="43">
        <f>IF(E22&gt;0,E22/'C25'!E22*100,"--")</f>
        <v>0.99129128574762826</v>
      </c>
      <c r="F51" s="43">
        <f>IF(F22&gt;0,F22/'C25'!F22*100,"--")</f>
        <v>2.4767977170064532</v>
      </c>
      <c r="G51" s="43">
        <f>IF(G22&gt;0,G22/'C25'!G22*100,"--")</f>
        <v>0.62344710561216865</v>
      </c>
      <c r="H51" s="43">
        <f>IF(H22&gt;0,H22/'C25'!H22*100,"--")</f>
        <v>0.69876070574838267</v>
      </c>
      <c r="I51" s="43">
        <f>IF(I22&gt;0,I22/'C25'!I22*100,"--")</f>
        <v>0.89329357357929051</v>
      </c>
      <c r="J51" s="43">
        <f>IF(J22&gt;0,J22/'C25'!J22*100,"--")</f>
        <v>0.7381907674574445</v>
      </c>
      <c r="K51" s="43">
        <f>IF(K22&gt;0,K22/'C25'!K22*100,"--")</f>
        <v>0.79542845700417697</v>
      </c>
      <c r="L51" s="43">
        <f>IF(L22&gt;0,L22/'C25'!L22*100,"--")</f>
        <v>0.84161850311302355</v>
      </c>
      <c r="M51" s="43">
        <f>IF(M22&gt;0,M22/'C25'!M22*100,"--")</f>
        <v>0.81448337589097897</v>
      </c>
      <c r="N51" s="43">
        <f>IF(N22&gt;0,N22/'C25'!N22*100,"--")</f>
        <v>0.86521152745056562</v>
      </c>
      <c r="O51" s="43">
        <f>IF(O22&gt;0,O22/'C25'!O22*100,"--")</f>
        <v>0.75447217273580336</v>
      </c>
      <c r="P51" s="43">
        <f>IF(P22&gt;0,P22/'C25'!P22*100,"--")</f>
        <v>0.76797141826018733</v>
      </c>
      <c r="Q51" s="43">
        <f>IF(Q22&gt;0,Q22/'C25'!Q22*100,"--")</f>
        <v>0.81341026194797705</v>
      </c>
      <c r="R51" s="43">
        <f>IF(R22&gt;0,R22/'C25'!R22*100,"--")</f>
        <v>0.83350879391684285</v>
      </c>
      <c r="S51" s="43">
        <f>IF(S22&gt;0,S22/'C25'!S22*100,"--")</f>
        <v>0.7846438889898012</v>
      </c>
      <c r="T51" s="43">
        <f>IF(T22&gt;0,T22/'C25'!T22*100,"--")</f>
        <v>1.3297320828147057</v>
      </c>
      <c r="U51" s="43">
        <f>IF(U22&gt;0,U22/'C25'!U22*100,"--")</f>
        <v>1.4432640370912653</v>
      </c>
      <c r="V51" s="43">
        <f>IF(V22&gt;0,V22/'C25'!V22*100,"--")</f>
        <v>1.0105847680462772</v>
      </c>
      <c r="W51" s="43">
        <f>IF(W22&gt;0,W22/'C25'!W22*100,"--")</f>
        <v>1.0114832011128527</v>
      </c>
      <c r="X51" s="43">
        <f>IF(X22&gt;0,X22/'C25'!X22*100,"--")</f>
        <v>0.86876344530978733</v>
      </c>
      <c r="Y51" s="43">
        <f>IF(Y22&gt;0,Y22/'C25'!Y22*100,"--")</f>
        <v>0.75022650850431261</v>
      </c>
      <c r="Z51" s="43">
        <f>IF(Z22&gt;0,Z22/'C25'!Z22*100,"--")</f>
        <v>0.6940275989250011</v>
      </c>
      <c r="AA51" s="43">
        <f>IF(AA22&gt;0,AA22/'C25'!AA22*100,"--")</f>
        <v>0.55673785484272142</v>
      </c>
      <c r="AB51" s="43">
        <f>IF(AB22&gt;0,AB22/'C25'!AB22*100,"--")</f>
        <v>0.5366306234423438</v>
      </c>
      <c r="AC51" s="43">
        <f>IF(AC22&gt;0,AC22/'C25'!AC22*100,"--")</f>
        <v>0.49931216649907678</v>
      </c>
      <c r="AD51" s="43">
        <f>IF(AD22&gt;0,AD22/'C25'!AD22*100,"--")</f>
        <v>0.52021826314832142</v>
      </c>
      <c r="AE51" s="43">
        <f>IF(AE22&gt;0,AE22/'C25'!AE22*100,"--")</f>
        <v>0.56644053173397313</v>
      </c>
      <c r="AF51" s="43">
        <f>IF(AF22&gt;0,AF22/'C25'!AF22*100,"--")</f>
        <v>0.7002409157396482</v>
      </c>
      <c r="AG51" s="43">
        <f>IF(AG22&gt;0,AG22/'C25'!AG22*100,"--")</f>
        <v>0.53551591738428528</v>
      </c>
      <c r="AH51" s="43">
        <f>IF(AH22&gt;0,AH22/'C25'!AH22*100,"--")</f>
        <v>0.81824903488357092</v>
      </c>
      <c r="AI51" s="43">
        <f>IF(AI22&gt;0,AI22/'C25'!AI22*100,"--")</f>
        <v>0.76032092320004541</v>
      </c>
      <c r="AJ51" s="26"/>
      <c r="AK51" s="27"/>
      <c r="AL51" s="28"/>
      <c r="AM51" s="29"/>
      <c r="AN51" s="29"/>
    </row>
    <row r="52" spans="1:40" ht="12" customHeight="1" x14ac:dyDescent="0.25">
      <c r="A52" s="40"/>
      <c r="B52" s="41" t="s">
        <v>30</v>
      </c>
      <c r="C52" s="43">
        <f>IF(C23&gt;0,C23/'C25'!C23*100,"--")</f>
        <v>0.60247315914119015</v>
      </c>
      <c r="D52" s="43">
        <f>IF(D23&gt;0,D23/'C25'!D23*100,"--")</f>
        <v>0.65778722020673475</v>
      </c>
      <c r="E52" s="43">
        <f>IF(E23&gt;0,E23/'C25'!E23*100,"--")</f>
        <v>0.5636350809613172</v>
      </c>
      <c r="F52" s="43">
        <f>IF(F23&gt;0,F23/'C25'!F23*100,"--")</f>
        <v>0.5218954436085077</v>
      </c>
      <c r="G52" s="43">
        <f>IF(G23&gt;0,G23/'C25'!G23*100,"--")</f>
        <v>0.38755897016562568</v>
      </c>
      <c r="H52" s="43">
        <f>IF(H23&gt;0,H23/'C25'!H23*100,"--")</f>
        <v>0.28791211889487328</v>
      </c>
      <c r="I52" s="43">
        <f>IF(I23&gt;0,I23/'C25'!I23*100,"--")</f>
        <v>0.2424096255370416</v>
      </c>
      <c r="J52" s="43">
        <f>IF(J23&gt;0,J23/'C25'!J23*100,"--")</f>
        <v>0.27851573708674232</v>
      </c>
      <c r="K52" s="43">
        <f>IF(K23&gt;0,K23/'C25'!K23*100,"--")</f>
        <v>0.35585783434288665</v>
      </c>
      <c r="L52" s="43">
        <f>IF(L23&gt;0,L23/'C25'!L23*100,"--")</f>
        <v>0.31250097709151742</v>
      </c>
      <c r="M52" s="43">
        <f>IF(M23&gt;0,M23/'C25'!M23*100,"--")</f>
        <v>0.2603905955882842</v>
      </c>
      <c r="N52" s="43">
        <f>IF(N23&gt;0,N23/'C25'!N23*100,"--")</f>
        <v>0.29364141352194428</v>
      </c>
      <c r="O52" s="43">
        <f>IF(O23&gt;0,O23/'C25'!O23*100,"--")</f>
        <v>0.57143169048658604</v>
      </c>
      <c r="P52" s="43">
        <f>IF(P23&gt;0,P23/'C25'!P23*100,"--")</f>
        <v>0.4284640195518174</v>
      </c>
      <c r="Q52" s="43">
        <f>IF(Q23&gt;0,Q23/'C25'!Q23*100,"--")</f>
        <v>0.14205932625608095</v>
      </c>
      <c r="R52" s="43">
        <f>IF(R23&gt;0,R23/'C25'!R23*100,"--")</f>
        <v>0.16680177383257375</v>
      </c>
      <c r="S52" s="43">
        <f>IF(S23&gt;0,S23/'C25'!S23*100,"--")</f>
        <v>8.341480008406485E-2</v>
      </c>
      <c r="T52" s="43">
        <f>IF(T23&gt;0,T23/'C25'!T23*100,"--")</f>
        <v>7.3601759462964822E-2</v>
      </c>
      <c r="U52" s="43">
        <f>IF(U23&gt;0,U23/'C25'!U23*100,"--")</f>
        <v>2.0794472633801207E-2</v>
      </c>
      <c r="V52" s="43">
        <f>IF(V23&gt;0,V23/'C25'!V23*100,"--")</f>
        <v>4.5153090663223774E-2</v>
      </c>
      <c r="W52" s="43">
        <f>IF(W23&gt;0,W23/'C25'!W23*100,"--")</f>
        <v>4.4862721008493134</v>
      </c>
      <c r="X52" s="43">
        <f>IF(X23&gt;0,X23/'C25'!X23*100,"--")</f>
        <v>4.7242279920110608</v>
      </c>
      <c r="Y52" s="43">
        <f>IF(Y23&gt;0,Y23/'C25'!Y23*100,"--")</f>
        <v>1.6785155904303961</v>
      </c>
      <c r="Z52" s="43">
        <f>IF(Z23&gt;0,Z23/'C25'!Z23*100,"--")</f>
        <v>2.329046150264797</v>
      </c>
      <c r="AA52" s="43">
        <f>IF(AA23&gt;0,AA23/'C25'!AA23*100,"--")</f>
        <v>2.5162576177639231</v>
      </c>
      <c r="AB52" s="43">
        <f>IF(AB23&gt;0,AB23/'C25'!AB23*100,"--")</f>
        <v>3.9517204067176452</v>
      </c>
      <c r="AC52" s="43">
        <f>IF(AC23&gt;0,AC23/'C25'!AC23*100,"--")</f>
        <v>1.6368206928714695</v>
      </c>
      <c r="AD52" s="43">
        <f>IF(AD23&gt;0,AD23/'C25'!AD23*100,"--")</f>
        <v>2.3578399821355855</v>
      </c>
      <c r="AE52" s="43">
        <f>IF(AE23&gt;0,AE23/'C25'!AE23*100,"--")</f>
        <v>1.5469421003930628</v>
      </c>
      <c r="AF52" s="43">
        <f>IF(AF23&gt;0,AF23/'C25'!AF23*100,"--")</f>
        <v>0.8768847301107342</v>
      </c>
      <c r="AG52" s="43">
        <f>IF(AG23&gt;0,AG23/'C25'!AG23*100,"--")</f>
        <v>2.415110760569509</v>
      </c>
      <c r="AH52" s="43">
        <f>IF(AH23&gt;0,AH23/'C25'!AH23*100,"--")</f>
        <v>2.2475117833432221</v>
      </c>
      <c r="AI52" s="43">
        <f>IF(AI23&gt;0,AI23/'C25'!AI23*100,"--")</f>
        <v>0.31049027615420044</v>
      </c>
      <c r="AJ52" s="26"/>
      <c r="AK52" s="27"/>
      <c r="AL52" s="28"/>
      <c r="AM52" s="29"/>
      <c r="AN52" s="29"/>
    </row>
    <row r="53" spans="1:40" ht="12" customHeight="1" x14ac:dyDescent="0.25">
      <c r="A53" s="40"/>
      <c r="B53" s="41" t="s">
        <v>32</v>
      </c>
      <c r="C53" s="43">
        <f>IF(C24&gt;0,C24/'C25'!C24*100,"--")</f>
        <v>0.16324542271246767</v>
      </c>
      <c r="D53" s="43">
        <f>IF(D24&gt;0,D24/'C25'!D24*100,"--")</f>
        <v>1.1153337266078063</v>
      </c>
      <c r="E53" s="43">
        <f>IF(E24&gt;0,E24/'C25'!E24*100,"--")</f>
        <v>1.2270980833401546</v>
      </c>
      <c r="F53" s="43">
        <f>IF(F24&gt;0,F24/'C25'!F24*100,"--")</f>
        <v>1.4614457502461864</v>
      </c>
      <c r="G53" s="43">
        <f>IF(G24&gt;0,G24/'C25'!G24*100,"--")</f>
        <v>1.3129650585935897</v>
      </c>
      <c r="H53" s="43">
        <f>IF(H24&gt;0,H24/'C25'!H24*100,"--")</f>
        <v>1.0424552817144725</v>
      </c>
      <c r="I53" s="43">
        <f>IF(I24&gt;0,I24/'C25'!I24*100,"--")</f>
        <v>0.60714607430857936</v>
      </c>
      <c r="J53" s="43">
        <f>IF(J24&gt;0,J24/'C25'!J24*100,"--")</f>
        <v>0.46896777051206412</v>
      </c>
      <c r="K53" s="43">
        <f>IF(K24&gt;0,K24/'C25'!K24*100,"--")</f>
        <v>0.40268694455178439</v>
      </c>
      <c r="L53" s="43">
        <f>IF(L24&gt;0,L24/'C25'!L24*100,"--")</f>
        <v>0.41483898516986079</v>
      </c>
      <c r="M53" s="43">
        <f>IF(M24&gt;0,M24/'C25'!M24*100,"--")</f>
        <v>0.19629916850498708</v>
      </c>
      <c r="N53" s="43">
        <f>IF(N24&gt;0,N24/'C25'!N24*100,"--")</f>
        <v>0.22271986855147527</v>
      </c>
      <c r="O53" s="43">
        <f>IF(O24&gt;0,O24/'C25'!O24*100,"--")</f>
        <v>0.30938215014584336</v>
      </c>
      <c r="P53" s="43">
        <f>IF(P24&gt;0,P24/'C25'!P24*100,"--")</f>
        <v>0.27670266998039916</v>
      </c>
      <c r="Q53" s="43">
        <f>IF(Q24&gt;0,Q24/'C25'!Q24*100,"--")</f>
        <v>0.3047213425595604</v>
      </c>
      <c r="R53" s="43">
        <f>IF(R24&gt;0,R24/'C25'!R24*100,"--")</f>
        <v>0.34714207202596897</v>
      </c>
      <c r="S53" s="43">
        <f>IF(S24&gt;0,S24/'C25'!S24*100,"--")</f>
        <v>0.25279873057899577</v>
      </c>
      <c r="T53" s="43">
        <f>IF(T24&gt;0,T24/'C25'!T24*100,"--")</f>
        <v>0.23765961885307882</v>
      </c>
      <c r="U53" s="43">
        <f>IF(U24&gt;0,U24/'C25'!U24*100,"--")</f>
        <v>0.2075736232315242</v>
      </c>
      <c r="V53" s="43">
        <f>IF(V24&gt;0,V24/'C25'!V24*100,"--")</f>
        <v>0.17903201497214274</v>
      </c>
      <c r="W53" s="43">
        <f>IF(W24&gt;0,W24/'C25'!W24*100,"--")</f>
        <v>0.13460926780480731</v>
      </c>
      <c r="X53" s="43">
        <f>IF(X24&gt;0,X24/'C25'!X24*100,"--")</f>
        <v>9.3517337840947512E-2</v>
      </c>
      <c r="Y53" s="43">
        <f>IF(Y24&gt;0,Y24/'C25'!Y24*100,"--")</f>
        <v>0.10167287126026472</v>
      </c>
      <c r="Z53" s="43">
        <f>IF(Z24&gt;0,Z24/'C25'!Z24*100,"--")</f>
        <v>0.1496977642687331</v>
      </c>
      <c r="AA53" s="43">
        <f>IF(AA24&gt;0,AA24/'C25'!AA24*100,"--")</f>
        <v>0.18239022929485516</v>
      </c>
      <c r="AB53" s="43">
        <f>IF(AB24&gt;0,AB24/'C25'!AB24*100,"--")</f>
        <v>0.19837576881552754</v>
      </c>
      <c r="AC53" s="43">
        <f>IF(AC24&gt;0,AC24/'C25'!AC24*100,"--")</f>
        <v>0.19633981774209802</v>
      </c>
      <c r="AD53" s="43">
        <f>IF(AD24&gt;0,AD24/'C25'!AD24*100,"--")</f>
        <v>0.12138393213241934</v>
      </c>
      <c r="AE53" s="43">
        <f>IF(AE24&gt;0,AE24/'C25'!AE24*100,"--")</f>
        <v>0.11871155283236312</v>
      </c>
      <c r="AF53" s="43">
        <f>IF(AF24&gt;0,AF24/'C25'!AF24*100,"--")</f>
        <v>0.13524484496761452</v>
      </c>
      <c r="AG53" s="43">
        <f>IF(AG24&gt;0,AG24/'C25'!AG24*100,"--")</f>
        <v>0.1590477000935264</v>
      </c>
      <c r="AH53" s="43">
        <f>IF(AH24&gt;0,AH24/'C25'!AH24*100,"--")</f>
        <v>0.17545776226822773</v>
      </c>
      <c r="AI53" s="43">
        <f>IF(AI24&gt;0,AI24/'C25'!AI24*100,"--")</f>
        <v>0.19800406129694492</v>
      </c>
      <c r="AJ53" s="26"/>
      <c r="AK53" s="27"/>
      <c r="AL53" s="28"/>
      <c r="AM53" s="29"/>
      <c r="AN53" s="29"/>
    </row>
    <row r="54" spans="1:40" ht="12" customHeight="1" x14ac:dyDescent="0.25">
      <c r="A54" s="40"/>
      <c r="B54" s="41" t="s">
        <v>34</v>
      </c>
      <c r="C54" s="43">
        <f>IF(C25&gt;0,C25/'C25'!C25*100,"--")</f>
        <v>0.53302908050892195</v>
      </c>
      <c r="D54" s="43">
        <f>IF(D25&gt;0,D25/'C25'!D25*100,"--")</f>
        <v>0.24615509251021939</v>
      </c>
      <c r="E54" s="43">
        <f>IF(E25&gt;0,E25/'C25'!E25*100,"--")</f>
        <v>0.33139564965937074</v>
      </c>
      <c r="F54" s="43">
        <f>IF(F25&gt;0,F25/'C25'!F25*100,"--")</f>
        <v>0.45061947880328296</v>
      </c>
      <c r="G54" s="43">
        <f>IF(G25&gt;0,G25/'C25'!G25*100,"--")</f>
        <v>0.25118139184711546</v>
      </c>
      <c r="H54" s="43">
        <f>IF(H25&gt;0,H25/'C25'!H25*100,"--")</f>
        <v>0.19770828828160419</v>
      </c>
      <c r="I54" s="43">
        <f>IF(I25&gt;0,I25/'C25'!I25*100,"--")</f>
        <v>0.24214631504599518</v>
      </c>
      <c r="J54" s="43">
        <f>IF(J25&gt;0,J25/'C25'!J25*100,"--")</f>
        <v>0.20298613122509282</v>
      </c>
      <c r="K54" s="43">
        <f>IF(K25&gt;0,K25/'C25'!K25*100,"--")</f>
        <v>0.4646486776259503</v>
      </c>
      <c r="L54" s="43">
        <f>IF(L25&gt;0,L25/'C25'!L25*100,"--")</f>
        <v>0.45766523946168303</v>
      </c>
      <c r="M54" s="43">
        <f>IF(M25&gt;0,M25/'C25'!M25*100,"--")</f>
        <v>0.68280037265441929</v>
      </c>
      <c r="N54" s="43">
        <f>IF(N25&gt;0,N25/'C25'!N25*100,"--")</f>
        <v>0.47235234433893325</v>
      </c>
      <c r="O54" s="43">
        <f>IF(O25&gt;0,O25/'C25'!O25*100,"--")</f>
        <v>0.35999949923036595</v>
      </c>
      <c r="P54" s="43">
        <f>IF(P25&gt;0,P25/'C25'!P25*100,"--")</f>
        <v>0.28849294064778319</v>
      </c>
      <c r="Q54" s="43">
        <f>IF(Q25&gt;0,Q25/'C25'!Q25*100,"--")</f>
        <v>0.20046101418645679</v>
      </c>
      <c r="R54" s="43">
        <f>IF(R25&gt;0,R25/'C25'!R25*100,"--")</f>
        <v>0.21591866285025291</v>
      </c>
      <c r="S54" s="43">
        <f>IF(S25&gt;0,S25/'C25'!S25*100,"--")</f>
        <v>0.25285794315261345</v>
      </c>
      <c r="T54" s="43">
        <f>IF(T25&gt;0,T25/'C25'!T25*100,"--")</f>
        <v>0.850174270601047</v>
      </c>
      <c r="U54" s="43">
        <f>IF(U25&gt;0,U25/'C25'!U25*100,"--")</f>
        <v>1.2659768857704459</v>
      </c>
      <c r="V54" s="43">
        <f>IF(V25&gt;0,V25/'C25'!V25*100,"--")</f>
        <v>2.0326972803030494</v>
      </c>
      <c r="W54" s="43">
        <f>IF(W25&gt;0,W25/'C25'!W25*100,"--")</f>
        <v>1.4432315546647283</v>
      </c>
      <c r="X54" s="43">
        <f>IF(X25&gt;0,X25/'C25'!X25*100,"--")</f>
        <v>1.3603344018306092</v>
      </c>
      <c r="Y54" s="43">
        <f>IF(Y25&gt;0,Y25/'C25'!Y25*100,"--")</f>
        <v>1.2190975874484398</v>
      </c>
      <c r="Z54" s="43">
        <f>IF(Z25&gt;0,Z25/'C25'!Z25*100,"--")</f>
        <v>0.80814187715885721</v>
      </c>
      <c r="AA54" s="43">
        <f>IF(AA25&gt;0,AA25/'C25'!AA25*100,"--")</f>
        <v>1.0776092298139723</v>
      </c>
      <c r="AB54" s="43">
        <f>IF(AB25&gt;0,AB25/'C25'!AB25*100,"--")</f>
        <v>0.6949487957693945</v>
      </c>
      <c r="AC54" s="43">
        <f>IF(AC25&gt;0,AC25/'C25'!AC25*100,"--")</f>
        <v>0.49400179290474261</v>
      </c>
      <c r="AD54" s="43">
        <f>IF(AD25&gt;0,AD25/'C25'!AD25*100,"--")</f>
        <v>0.52836860222750348</v>
      </c>
      <c r="AE54" s="43">
        <f>IF(AE25&gt;0,AE25/'C25'!AE25*100,"--")</f>
        <v>0.61650580479381667</v>
      </c>
      <c r="AF54" s="43">
        <f>IF(AF25&gt;0,AF25/'C25'!AF25*100,"--")</f>
        <v>0.65863264757253104</v>
      </c>
      <c r="AG54" s="43">
        <f>IF(AG25&gt;0,AG25/'C25'!AG25*100,"--")</f>
        <v>0.57713564914668236</v>
      </c>
      <c r="AH54" s="43">
        <f>IF(AH25&gt;0,AH25/'C25'!AH25*100,"--")</f>
        <v>0.29162560899459478</v>
      </c>
      <c r="AI54" s="43">
        <f>IF(AI25&gt;0,AI25/'C25'!AI25*100,"--")</f>
        <v>0.52583311744333006</v>
      </c>
      <c r="AJ54" s="26"/>
      <c r="AK54" s="27"/>
      <c r="AL54" s="28"/>
      <c r="AM54" s="29"/>
      <c r="AN54" s="29"/>
    </row>
    <row r="55" spans="1:40" ht="12" customHeight="1" x14ac:dyDescent="0.25">
      <c r="A55" s="40"/>
      <c r="B55" s="41" t="s">
        <v>36</v>
      </c>
      <c r="C55" s="43">
        <f>IF(C26&gt;0,C26/'C25'!C26*100,"--")</f>
        <v>0.64255500547072797</v>
      </c>
      <c r="D55" s="43">
        <f>IF(D26&gt;0,D26/'C25'!D26*100,"--")</f>
        <v>0.63656892155054967</v>
      </c>
      <c r="E55" s="43">
        <f>IF(E26&gt;0,E26/'C25'!E26*100,"--")</f>
        <v>0.70481128797889692</v>
      </c>
      <c r="F55" s="43">
        <f>IF(F26&gt;0,F26/'C25'!F26*100,"--")</f>
        <v>0.55642609473307969</v>
      </c>
      <c r="G55" s="43">
        <f>IF(G26&gt;0,G26/'C25'!G26*100,"--")</f>
        <v>0.60275640063585167</v>
      </c>
      <c r="H55" s="43">
        <f>IF(H26&gt;0,H26/'C25'!H26*100,"--")</f>
        <v>0.38465181423394568</v>
      </c>
      <c r="I55" s="43">
        <f>IF(I26&gt;0,I26/'C25'!I26*100,"--")</f>
        <v>0.29344259751646512</v>
      </c>
      <c r="J55" s="43">
        <f>IF(J26&gt;0,J26/'C25'!J26*100,"--")</f>
        <v>0.27324390281194588</v>
      </c>
      <c r="K55" s="43">
        <f>IF(K26&gt;0,K26/'C25'!K26*100,"--")</f>
        <v>0.32550955351301725</v>
      </c>
      <c r="L55" s="43">
        <f>IF(L26&gt;0,L26/'C25'!L26*100,"--")</f>
        <v>0.23109010899663032</v>
      </c>
      <c r="M55" s="43">
        <f>IF(M26&gt;0,M26/'C25'!M26*100,"--")</f>
        <v>0.32570601528995757</v>
      </c>
      <c r="N55" s="43">
        <f>IF(N26&gt;0,N26/'C25'!N26*100,"--")</f>
        <v>0.36127112759132407</v>
      </c>
      <c r="O55" s="43">
        <f>IF(O26&gt;0,O26/'C25'!O26*100,"--")</f>
        <v>0.33094700968863633</v>
      </c>
      <c r="P55" s="43">
        <f>IF(P26&gt;0,P26/'C25'!P26*100,"--")</f>
        <v>0.30577748543421768</v>
      </c>
      <c r="Q55" s="43">
        <f>IF(Q26&gt;0,Q26/'C25'!Q26*100,"--")</f>
        <v>0.3173863439517976</v>
      </c>
      <c r="R55" s="43">
        <f>IF(R26&gt;0,R26/'C25'!R26*100,"--")</f>
        <v>0.32944203583780646</v>
      </c>
      <c r="S55" s="43">
        <f>IF(S26&gt;0,S26/'C25'!S26*100,"--")</f>
        <v>0.42513362355136891</v>
      </c>
      <c r="T55" s="43">
        <f>IF(T26&gt;0,T26/'C25'!T26*100,"--")</f>
        <v>0.44087556058507954</v>
      </c>
      <c r="U55" s="43">
        <f>IF(U26&gt;0,U26/'C25'!U26*100,"--")</f>
        <v>0.49495393782975394</v>
      </c>
      <c r="V55" s="43">
        <f>IF(V26&gt;0,V26/'C25'!V26*100,"--")</f>
        <v>0.27950494774741441</v>
      </c>
      <c r="W55" s="43">
        <f>IF(W26&gt;0,W26/'C25'!W26*100,"--")</f>
        <v>0.19017475789970767</v>
      </c>
      <c r="X55" s="43">
        <f>IF(X26&gt;0,X26/'C25'!X26*100,"--")</f>
        <v>0.19709507282446259</v>
      </c>
      <c r="Y55" s="43">
        <f>IF(Y26&gt;0,Y26/'C25'!Y26*100,"--")</f>
        <v>0.18567565289201299</v>
      </c>
      <c r="Z55" s="43">
        <f>IF(Z26&gt;0,Z26/'C25'!Z26*100,"--")</f>
        <v>0.24035115061772716</v>
      </c>
      <c r="AA55" s="43">
        <f>IF(AA26&gt;0,AA26/'C25'!AA26*100,"--")</f>
        <v>0.27564647019766125</v>
      </c>
      <c r="AB55" s="43">
        <f>IF(AB26&gt;0,AB26/'C25'!AB26*100,"--")</f>
        <v>0.23668318599682259</v>
      </c>
      <c r="AC55" s="43">
        <f>IF(AC26&gt;0,AC26/'C25'!AC26*100,"--")</f>
        <v>0.18654032458943468</v>
      </c>
      <c r="AD55" s="43">
        <f>IF(AD26&gt;0,AD26/'C25'!AD26*100,"--")</f>
        <v>0.12688396069974245</v>
      </c>
      <c r="AE55" s="43">
        <f>IF(AE26&gt;0,AE26/'C25'!AE26*100,"--")</f>
        <v>9.5101276675514462E-2</v>
      </c>
      <c r="AF55" s="43">
        <f>IF(AF26&gt;0,AF26/'C25'!AF26*100,"--")</f>
        <v>0.13465656267573092</v>
      </c>
      <c r="AG55" s="43">
        <f>IF(AG26&gt;0,AG26/'C25'!AG26*100,"--")</f>
        <v>0.19374711187534371</v>
      </c>
      <c r="AH55" s="43">
        <f>IF(AH26&gt;0,AH26/'C25'!AH26*100,"--")</f>
        <v>0.20445203192818906</v>
      </c>
      <c r="AI55" s="43">
        <f>IF(AI26&gt;0,AI26/'C25'!AI26*100,"--")</f>
        <v>0.23465229865553902</v>
      </c>
      <c r="AJ55" s="26"/>
      <c r="AK55" s="27"/>
      <c r="AL55" s="28"/>
      <c r="AM55" s="29"/>
      <c r="AN55" s="29"/>
    </row>
    <row r="56" spans="1:40" ht="12" customHeight="1" x14ac:dyDescent="0.25">
      <c r="A56" s="40"/>
      <c r="B56" s="41" t="s">
        <v>38</v>
      </c>
      <c r="C56" s="43">
        <f>IF(C27&gt;0,C27/'C25'!C27*100,"--")</f>
        <v>1.3698872116625713</v>
      </c>
      <c r="D56" s="43">
        <f>IF(D27&gt;0,D27/'C25'!D27*100,"--")</f>
        <v>1.2945658804743074</v>
      </c>
      <c r="E56" s="43">
        <f>IF(E27&gt;0,E27/'C25'!E27*100,"--")</f>
        <v>2.4047205320426257</v>
      </c>
      <c r="F56" s="43">
        <f>IF(F27&gt;0,F27/'C25'!F27*100,"--")</f>
        <v>2.7087202460362789</v>
      </c>
      <c r="G56" s="43">
        <f>IF(G27&gt;0,G27/'C25'!G27*100,"--")</f>
        <v>2.2909250066545526</v>
      </c>
      <c r="H56" s="43">
        <f>IF(H27&gt;0,H27/'C25'!H27*100,"--")</f>
        <v>3.5266544242005566</v>
      </c>
      <c r="I56" s="43">
        <f>IF(I27&gt;0,I27/'C25'!I27*100,"--")</f>
        <v>2.9516028032279253</v>
      </c>
      <c r="J56" s="43">
        <f>IF(J27&gt;0,J27/'C25'!J27*100,"--")</f>
        <v>3.3042161503590495</v>
      </c>
      <c r="K56" s="43">
        <f>IF(K27&gt;0,K27/'C25'!K27*100,"--")</f>
        <v>2.320242976368434</v>
      </c>
      <c r="L56" s="43">
        <f>IF(L27&gt;0,L27/'C25'!L27*100,"--")</f>
        <v>1.7749239463745854</v>
      </c>
      <c r="M56" s="43">
        <f>IF(M27&gt;0,M27/'C25'!M27*100,"--")</f>
        <v>1.0441974449417555</v>
      </c>
      <c r="N56" s="43">
        <f>IF(N27&gt;0,N27/'C25'!N27*100,"--")</f>
        <v>1.0425097687719416</v>
      </c>
      <c r="O56" s="43">
        <f>IF(O27&gt;0,O27/'C25'!O27*100,"--")</f>
        <v>0.69335193772589632</v>
      </c>
      <c r="P56" s="43">
        <f>IF(P27&gt;0,P27/'C25'!P27*100,"--")</f>
        <v>0.82132498926709341</v>
      </c>
      <c r="Q56" s="43">
        <f>IF(Q27&gt;0,Q27/'C25'!Q27*100,"--")</f>
        <v>1.416084374861871</v>
      </c>
      <c r="R56" s="43">
        <f>IF(R27&gt;0,R27/'C25'!R27*100,"--")</f>
        <v>1.431563881789264</v>
      </c>
      <c r="S56" s="43">
        <f>IF(S27&gt;0,S27/'C25'!S27*100,"--")</f>
        <v>1.39762340124637</v>
      </c>
      <c r="T56" s="43">
        <f>IF(T27&gt;0,T27/'C25'!T27*100,"--")</f>
        <v>1.3274272637830031</v>
      </c>
      <c r="U56" s="43">
        <f>IF(U27&gt;0,U27/'C25'!U27*100,"--")</f>
        <v>1.4534619645904814</v>
      </c>
      <c r="V56" s="43">
        <f>IF(V27&gt;0,V27/'C25'!V27*100,"--")</f>
        <v>1.4929075242159746</v>
      </c>
      <c r="W56" s="43">
        <f>IF(W27&gt;0,W27/'C25'!W27*100,"--")</f>
        <v>1.6261592941475185</v>
      </c>
      <c r="X56" s="43">
        <f>IF(X27&gt;0,X27/'C25'!X27*100,"--")</f>
        <v>1.3308224660777757</v>
      </c>
      <c r="Y56" s="43">
        <f>IF(Y27&gt;0,Y27/'C25'!Y27*100,"--")</f>
        <v>1.1043265392373347</v>
      </c>
      <c r="Z56" s="43">
        <f>IF(Z27&gt;0,Z27/'C25'!Z27*100,"--")</f>
        <v>0.97311454599428204</v>
      </c>
      <c r="AA56" s="43">
        <f>IF(AA27&gt;0,AA27/'C25'!AA27*100,"--")</f>
        <v>1.1107331192489898</v>
      </c>
      <c r="AB56" s="43">
        <f>IF(AB27&gt;0,AB27/'C25'!AB27*100,"--")</f>
        <v>1.530394370627028</v>
      </c>
      <c r="AC56" s="43">
        <f>IF(AC27&gt;0,AC27/'C25'!AC27*100,"--")</f>
        <v>1.5762631584438351</v>
      </c>
      <c r="AD56" s="43">
        <f>IF(AD27&gt;0,AD27/'C25'!AD27*100,"--")</f>
        <v>1.3798219541626184</v>
      </c>
      <c r="AE56" s="43">
        <f>IF(AE27&gt;0,AE27/'C25'!AE27*100,"--")</f>
        <v>1.0635896675604282</v>
      </c>
      <c r="AF56" s="43">
        <f>IF(AF27&gt;0,AF27/'C25'!AF27*100,"--")</f>
        <v>0.37636551018156811</v>
      </c>
      <c r="AG56" s="43">
        <f>IF(AG27&gt;0,AG27/'C25'!AG27*100,"--")</f>
        <v>0.2988404465263092</v>
      </c>
      <c r="AH56" s="43">
        <f>IF(AH27&gt;0,AH27/'C25'!AH27*100,"--")</f>
        <v>0.22822901911998725</v>
      </c>
      <c r="AI56" s="43">
        <f>IF(AI27&gt;0,AI27/'C25'!AI27*100,"--")</f>
        <v>1.5748016160638276</v>
      </c>
      <c r="AJ56" s="26"/>
      <c r="AK56" s="27"/>
      <c r="AL56" s="28"/>
      <c r="AM56" s="29"/>
      <c r="AN56" s="29"/>
    </row>
    <row r="57" spans="1:40" ht="12" customHeight="1" x14ac:dyDescent="0.25">
      <c r="A57" s="40"/>
      <c r="B57" s="41" t="s">
        <v>40</v>
      </c>
      <c r="C57" s="43">
        <f>IF(C28&gt;0,C28/'C25'!C28*100,"--")</f>
        <v>8.4126984126984112</v>
      </c>
      <c r="D57" s="43">
        <f>IF(D28&gt;0,D28/'C25'!D28*100,"--")</f>
        <v>21.577995867768593</v>
      </c>
      <c r="E57" s="43">
        <f>IF(E28&gt;0,E28/'C25'!E28*100,"--")</f>
        <v>2.9069767441860468</v>
      </c>
      <c r="F57" s="43">
        <f>IF(F28&gt;0,F28/'C25'!F28*100,"--")</f>
        <v>2.4436397416158471</v>
      </c>
      <c r="G57" s="43">
        <f>IF(G28&gt;0,G28/'C25'!G28*100,"--")</f>
        <v>5.20993499452607</v>
      </c>
      <c r="H57" s="43">
        <f>IF(H28&gt;0,H28/'C25'!H28*100,"--")</f>
        <v>1.3739323657838094</v>
      </c>
      <c r="I57" s="43">
        <f>IF(I28&gt;0,I28/'C25'!I28*100,"--")</f>
        <v>0.98376965343958989</v>
      </c>
      <c r="J57" s="43">
        <f>IF(J28&gt;0,J28/'C25'!J28*100,"--")</f>
        <v>2.1793896453663248</v>
      </c>
      <c r="K57" s="43">
        <f>IF(K28&gt;0,K28/'C25'!K28*100,"--")</f>
        <v>2.2549888959421795</v>
      </c>
      <c r="L57" s="43">
        <f>IF(L28&gt;0,L28/'C25'!L28*100,"--")</f>
        <v>1.1888635632690199</v>
      </c>
      <c r="M57" s="43">
        <f>IF(M28&gt;0,M28/'C25'!M28*100,"--")</f>
        <v>0.84365900577304187</v>
      </c>
      <c r="N57" s="43">
        <f>IF(N28&gt;0,N28/'C25'!N28*100,"--")</f>
        <v>0.6237821222842822</v>
      </c>
      <c r="O57" s="43">
        <f>IF(O28&gt;0,O28/'C25'!O28*100,"--")</f>
        <v>0.48024240144510727</v>
      </c>
      <c r="P57" s="43">
        <f>IF(P28&gt;0,P28/'C25'!P28*100,"--")</f>
        <v>0.43532274040008945</v>
      </c>
      <c r="Q57" s="43">
        <f>IF(Q28&gt;0,Q28/'C25'!Q28*100,"--")</f>
        <v>0.43414747480777244</v>
      </c>
      <c r="R57" s="43">
        <f>IF(R28&gt;0,R28/'C25'!R28*100,"--")</f>
        <v>0.464719783462823</v>
      </c>
      <c r="S57" s="43">
        <f>IF(S28&gt;0,S28/'C25'!S28*100,"--")</f>
        <v>0.51120778206789774</v>
      </c>
      <c r="T57" s="43">
        <f>IF(T28&gt;0,T28/'C25'!T28*100,"--")</f>
        <v>0.46481541104630103</v>
      </c>
      <c r="U57" s="43">
        <f>IF(U28&gt;0,U28/'C25'!U28*100,"--")</f>
        <v>0.58473568850881708</v>
      </c>
      <c r="V57" s="43">
        <f>IF(V28&gt;0,V28/'C25'!V28*100,"--")</f>
        <v>0.46867067354463127</v>
      </c>
      <c r="W57" s="43">
        <f>IF(W28&gt;0,W28/'C25'!W28*100,"--")</f>
        <v>0.63683666234547087</v>
      </c>
      <c r="X57" s="43">
        <f>IF(X28&gt;0,X28/'C25'!X28*100,"--")</f>
        <v>0.569646813039273</v>
      </c>
      <c r="Y57" s="43">
        <f>IF(Y28&gt;0,Y28/'C25'!Y28*100,"--")</f>
        <v>0.49174990468690238</v>
      </c>
      <c r="Z57" s="43">
        <f>IF(Z28&gt;0,Z28/'C25'!Z28*100,"--")</f>
        <v>0.40211734981408187</v>
      </c>
      <c r="AA57" s="43">
        <f>IF(AA28&gt;0,AA28/'C25'!AA28*100,"--")</f>
        <v>0.41339430028018664</v>
      </c>
      <c r="AB57" s="43">
        <f>IF(AB28&gt;0,AB28/'C25'!AB28*100,"--")</f>
        <v>0.36025436553721635</v>
      </c>
      <c r="AC57" s="43">
        <f>IF(AC28&gt;0,AC28/'C25'!AC28*100,"--")</f>
        <v>0.36145641130356282</v>
      </c>
      <c r="AD57" s="43">
        <f>IF(AD28&gt;0,AD28/'C25'!AD28*100,"--")</f>
        <v>0.39107340007869595</v>
      </c>
      <c r="AE57" s="43">
        <f>IF(AE28&gt;0,AE28/'C25'!AE28*100,"--")</f>
        <v>0.36193717030485456</v>
      </c>
      <c r="AF57" s="43">
        <f>IF(AF28&gt;0,AF28/'C25'!AF28*100,"--")</f>
        <v>0.35159032898412473</v>
      </c>
      <c r="AG57" s="43">
        <f>IF(AG28&gt;0,AG28/'C25'!AG28*100,"--")</f>
        <v>0.37830680347063939</v>
      </c>
      <c r="AH57" s="43">
        <f>IF(AH28&gt;0,AH28/'C25'!AH28*100,"--")</f>
        <v>0.26957888647385975</v>
      </c>
      <c r="AI57" s="43">
        <f>IF(AI28&gt;0,AI28/'C25'!AI28*100,"--")</f>
        <v>0.43768813260519346</v>
      </c>
      <c r="AJ57" s="26"/>
      <c r="AK57" s="27"/>
      <c r="AL57" s="28"/>
      <c r="AM57" s="29"/>
      <c r="AN57" s="29"/>
    </row>
    <row r="58" spans="1:40" ht="12" customHeight="1" x14ac:dyDescent="0.25">
      <c r="A58" s="40"/>
      <c r="B58" s="41" t="s">
        <v>42</v>
      </c>
      <c r="C58" s="43">
        <f>IF(C29&gt;0,C29/'C25'!C29*100,"--")</f>
        <v>1.3273976722845191</v>
      </c>
      <c r="D58" s="43">
        <f>IF(D29&gt;0,D29/'C25'!D29*100,"--")</f>
        <v>1.0609828807090322</v>
      </c>
      <c r="E58" s="43">
        <f>IF(E29&gt;0,E29/'C25'!E29*100,"--")</f>
        <v>0.67398561050811867</v>
      </c>
      <c r="F58" s="43">
        <f>IF(F29&gt;0,F29/'C25'!F29*100,"--")</f>
        <v>0.47239180739641151</v>
      </c>
      <c r="G58" s="43">
        <f>IF(G29&gt;0,G29/'C25'!G29*100,"--")</f>
        <v>0.69110750304849622</v>
      </c>
      <c r="H58" s="43">
        <f>IF(H29&gt;0,H29/'C25'!H29*100,"--")</f>
        <v>0.57506504279579129</v>
      </c>
      <c r="I58" s="43">
        <f>IF(I29&gt;0,I29/'C25'!I29*100,"--")</f>
        <v>0.62664980966654271</v>
      </c>
      <c r="J58" s="43">
        <f>IF(J29&gt;0,J29/'C25'!J29*100,"--")</f>
        <v>0.7219479357643096</v>
      </c>
      <c r="K58" s="43">
        <f>IF(K29&gt;0,K29/'C25'!K29*100,"--")</f>
        <v>1.0011084214262287</v>
      </c>
      <c r="L58" s="43">
        <f>IF(L29&gt;0,L29/'C25'!L29*100,"--")</f>
        <v>0.67871242998320269</v>
      </c>
      <c r="M58" s="43">
        <f>IF(M29&gt;0,M29/'C25'!M29*100,"--")</f>
        <v>0.41733963190525708</v>
      </c>
      <c r="N58" s="43">
        <f>IF(N29&gt;0,N29/'C25'!N29*100,"--")</f>
        <v>0.40794670982504772</v>
      </c>
      <c r="O58" s="43">
        <f>IF(O29&gt;0,O29/'C25'!O29*100,"--")</f>
        <v>0.5940327065945209</v>
      </c>
      <c r="P58" s="43">
        <f>IF(P29&gt;0,P29/'C25'!P29*100,"--")</f>
        <v>0.58969591963824963</v>
      </c>
      <c r="Q58" s="43">
        <f>IF(Q29&gt;0,Q29/'C25'!Q29*100,"--")</f>
        <v>0.72766991211098775</v>
      </c>
      <c r="R58" s="43">
        <f>IF(R29&gt;0,R29/'C25'!R29*100,"--")</f>
        <v>1.0591826293713775</v>
      </c>
      <c r="S58" s="43">
        <f>IF(S29&gt;0,S29/'C25'!S29*100,"--")</f>
        <v>1.0290900287884339</v>
      </c>
      <c r="T58" s="43">
        <f>IF(T29&gt;0,T29/'C25'!T29*100,"--")</f>
        <v>0.90998567698868504</v>
      </c>
      <c r="U58" s="43">
        <f>IF(U29&gt;0,U29/'C25'!U29*100,"--")</f>
        <v>1.1852057743122781</v>
      </c>
      <c r="V58" s="43">
        <f>IF(V29&gt;0,V29/'C25'!V29*100,"--")</f>
        <v>0.66955315045009023</v>
      </c>
      <c r="W58" s="43">
        <f>IF(W29&gt;0,W29/'C25'!W29*100,"--")</f>
        <v>0.95232901157082761</v>
      </c>
      <c r="X58" s="43">
        <f>IF(X29&gt;0,X29/'C25'!X29*100,"--")</f>
        <v>0.7551149309257873</v>
      </c>
      <c r="Y58" s="43">
        <f>IF(Y29&gt;0,Y29/'C25'!Y29*100,"--")</f>
        <v>0.67940113525631052</v>
      </c>
      <c r="Z58" s="43">
        <f>IF(Z29&gt;0,Z29/'C25'!Z29*100,"--")</f>
        <v>0.54481032404844298</v>
      </c>
      <c r="AA58" s="43">
        <f>IF(AA29&gt;0,AA29/'C25'!AA29*100,"--")</f>
        <v>0.48627343892261343</v>
      </c>
      <c r="AB58" s="43">
        <f>IF(AB29&gt;0,AB29/'C25'!AB29*100,"--")</f>
        <v>0.44766089859737435</v>
      </c>
      <c r="AC58" s="43">
        <f>IF(AC29&gt;0,AC29/'C25'!AC29*100,"--")</f>
        <v>0.42173605695842259</v>
      </c>
      <c r="AD58" s="43">
        <f>IF(AD29&gt;0,AD29/'C25'!AD29*100,"--")</f>
        <v>0.36519904351434379</v>
      </c>
      <c r="AE58" s="43">
        <f>IF(AE29&gt;0,AE29/'C25'!AE29*100,"--")</f>
        <v>0.38390859668734473</v>
      </c>
      <c r="AF58" s="43">
        <f>IF(AF29&gt;0,AF29/'C25'!AF29*100,"--")</f>
        <v>0.47839015059891177</v>
      </c>
      <c r="AG58" s="43">
        <f>IF(AG29&gt;0,AG29/'C25'!AG29*100,"--")</f>
        <v>0.43286350946295704</v>
      </c>
      <c r="AH58" s="43">
        <f>IF(AH29&gt;0,AH29/'C25'!AH29*100,"--")</f>
        <v>0.59324968044733917</v>
      </c>
      <c r="AI58" s="43">
        <f>IF(AI29&gt;0,AI29/'C25'!AI29*100,"--")</f>
        <v>0.55413027791626912</v>
      </c>
      <c r="AJ58" s="26"/>
      <c r="AK58" s="27"/>
      <c r="AL58" s="28"/>
      <c r="AM58" s="29"/>
      <c r="AN58" s="29"/>
    </row>
    <row r="59" spans="1:40" ht="12" customHeight="1" x14ac:dyDescent="0.25">
      <c r="A59" s="40"/>
      <c r="B59" s="41" t="s">
        <v>44</v>
      </c>
      <c r="C59" s="43">
        <f>IF(C30&gt;0,C30/'C25'!C30*100,"--")</f>
        <v>2.0680544866604227</v>
      </c>
      <c r="D59" s="43">
        <f>IF(D30&gt;0,D30/'C25'!D30*100,"--")</f>
        <v>2.688317850354605</v>
      </c>
      <c r="E59" s="43">
        <f>IF(E30&gt;0,E30/'C25'!E30*100,"--")</f>
        <v>2.2193729265417099</v>
      </c>
      <c r="F59" s="43">
        <f>IF(F30&gt;0,F30/'C25'!F30*100,"--")</f>
        <v>1.8129653057692374</v>
      </c>
      <c r="G59" s="43">
        <f>IF(G30&gt;0,G30/'C25'!G30*100,"--")</f>
        <v>3.0728727433774945</v>
      </c>
      <c r="H59" s="43">
        <f>IF(H30&gt;0,H30/'C25'!H30*100,"--")</f>
        <v>3.6108655329822126</v>
      </c>
      <c r="I59" s="43">
        <f>IF(I30&gt;0,I30/'C25'!I30*100,"--")</f>
        <v>4.6748852800239895</v>
      </c>
      <c r="J59" s="43">
        <f>IF(J30&gt;0,J30/'C25'!J30*100,"--")</f>
        <v>4.0391826733463398</v>
      </c>
      <c r="K59" s="43">
        <f>IF(K30&gt;0,K30/'C25'!K30*100,"--")</f>
        <v>2.5341656549166638</v>
      </c>
      <c r="L59" s="43">
        <f>IF(L30&gt;0,L30/'C25'!L30*100,"--")</f>
        <v>1.0402309231914189</v>
      </c>
      <c r="M59" s="43">
        <f>IF(M30&gt;0,M30/'C25'!M30*100,"--")</f>
        <v>0.364637735588006</v>
      </c>
      <c r="N59" s="43">
        <f>IF(N30&gt;0,N30/'C25'!N30*100,"--")</f>
        <v>0.50570716688387374</v>
      </c>
      <c r="O59" s="43">
        <f>IF(O30&gt;0,O30/'C25'!O30*100,"--")</f>
        <v>0.56967577920429346</v>
      </c>
      <c r="P59" s="43">
        <f>IF(P30&gt;0,P30/'C25'!P30*100,"--")</f>
        <v>1.3086493854159256</v>
      </c>
      <c r="Q59" s="43">
        <f>IF(Q30&gt;0,Q30/'C25'!Q30*100,"--")</f>
        <v>1.4213595194935444</v>
      </c>
      <c r="R59" s="43">
        <f>IF(R30&gt;0,R30/'C25'!R30*100,"--")</f>
        <v>1.2931297984695433</v>
      </c>
      <c r="S59" s="43">
        <f>IF(S30&gt;0,S30/'C25'!S30*100,"--")</f>
        <v>1.0987846680994839</v>
      </c>
      <c r="T59" s="43">
        <f>IF(T30&gt;0,T30/'C25'!T30*100,"--")</f>
        <v>0.54853520285060198</v>
      </c>
      <c r="U59" s="43">
        <f>IF(U30&gt;0,U30/'C25'!U30*100,"--")</f>
        <v>0.48119174023424688</v>
      </c>
      <c r="V59" s="43">
        <f>IF(V30&gt;0,V30/'C25'!V30*100,"--")</f>
        <v>0.63533835208901901</v>
      </c>
      <c r="W59" s="43">
        <f>IF(W30&gt;0,W30/'C25'!W30*100,"--")</f>
        <v>0.58622052715221951</v>
      </c>
      <c r="X59" s="43">
        <f>IF(X30&gt;0,X30/'C25'!X30*100,"--")</f>
        <v>0.46057756912843029</v>
      </c>
      <c r="Y59" s="43">
        <f>IF(Y30&gt;0,Y30/'C25'!Y30*100,"--")</f>
        <v>0.40350558114292656</v>
      </c>
      <c r="Z59" s="43">
        <f>IF(Z30&gt;0,Z30/'C25'!Z30*100,"--")</f>
        <v>0.33288843362378245</v>
      </c>
      <c r="AA59" s="43">
        <f>IF(AA30&gt;0,AA30/'C25'!AA30*100,"--")</f>
        <v>0.43166117798939158</v>
      </c>
      <c r="AB59" s="43">
        <f>IF(AB30&gt;0,AB30/'C25'!AB30*100,"--")</f>
        <v>0.33837488043228731</v>
      </c>
      <c r="AC59" s="43">
        <f>IF(AC30&gt;0,AC30/'C25'!AC30*100,"--")</f>
        <v>0.39591741173290745</v>
      </c>
      <c r="AD59" s="43">
        <f>IF(AD30&gt;0,AD30/'C25'!AD30*100,"--")</f>
        <v>0.4122937992406116</v>
      </c>
      <c r="AE59" s="43">
        <f>IF(AE30&gt;0,AE30/'C25'!AE30*100,"--")</f>
        <v>0.46938442749021947</v>
      </c>
      <c r="AF59" s="43">
        <f>IF(AF30&gt;0,AF30/'C25'!AF30*100,"--")</f>
        <v>0.42951035269932558</v>
      </c>
      <c r="AG59" s="43">
        <f>IF(AG30&gt;0,AG30/'C25'!AG30*100,"--")</f>
        <v>0.90785402138428961</v>
      </c>
      <c r="AH59" s="43">
        <f>IF(AH30&gt;0,AH30/'C25'!AH30*100,"--")</f>
        <v>1.5919729554517057</v>
      </c>
      <c r="AI59" s="43">
        <f>IF(AI30&gt;0,AI30/'C25'!AI30*100,"--")</f>
        <v>0.86581788689763739</v>
      </c>
      <c r="AJ59" s="26"/>
      <c r="AK59" s="27"/>
      <c r="AL59" s="28"/>
      <c r="AM59" s="29"/>
      <c r="AN59" s="29"/>
    </row>
    <row r="60" spans="1:40" ht="12" customHeight="1" x14ac:dyDescent="0.25">
      <c r="A60" s="40"/>
      <c r="B60" s="41" t="s">
        <v>46</v>
      </c>
      <c r="C60" s="43">
        <f>IF(C31&gt;0,C31/'C25'!C31*100,"--")</f>
        <v>0.60840739919461262</v>
      </c>
      <c r="D60" s="43">
        <f>IF(D31&gt;0,D31/'C25'!D31*100,"--")</f>
        <v>0.78992160736896389</v>
      </c>
      <c r="E60" s="43">
        <f>IF(E31&gt;0,E31/'C25'!E31*100,"--")</f>
        <v>0.82405105602591444</v>
      </c>
      <c r="F60" s="43">
        <f>IF(F31&gt;0,F31/'C25'!F31*100,"--")</f>
        <v>0.72140673755077334</v>
      </c>
      <c r="G60" s="43">
        <f>IF(G31&gt;0,G31/'C25'!G31*100,"--")</f>
        <v>0.77445157617680171</v>
      </c>
      <c r="H60" s="43">
        <f>IF(H31&gt;0,H31/'C25'!H31*100,"--")</f>
        <v>0.57705012824144386</v>
      </c>
      <c r="I60" s="43">
        <f>IF(I31&gt;0,I31/'C25'!I31*100,"--")</f>
        <v>0.58771564004788679</v>
      </c>
      <c r="J60" s="43">
        <f>IF(J31&gt;0,J31/'C25'!J31*100,"--")</f>
        <v>0.51858671636462872</v>
      </c>
      <c r="K60" s="43">
        <f>IF(K31&gt;0,K31/'C25'!K31*100,"--")</f>
        <v>0.5280978889392387</v>
      </c>
      <c r="L60" s="43">
        <f>IF(L31&gt;0,L31/'C25'!L31*100,"--")</f>
        <v>0.61319965431017542</v>
      </c>
      <c r="M60" s="43">
        <f>IF(M31&gt;0,M31/'C25'!M31*100,"--")</f>
        <v>0.66198633362645098</v>
      </c>
      <c r="N60" s="43">
        <f>IF(N31&gt;0,N31/'C25'!N31*100,"--")</f>
        <v>0.58887738961477487</v>
      </c>
      <c r="O60" s="43">
        <f>IF(O31&gt;0,O31/'C25'!O31*100,"--")</f>
        <v>0.57881700473854014</v>
      </c>
      <c r="P60" s="43">
        <f>IF(P31&gt;0,P31/'C25'!P31*100,"--")</f>
        <v>0.48765812171638273</v>
      </c>
      <c r="Q60" s="43">
        <f>IF(Q31&gt;0,Q31/'C25'!Q31*100,"--")</f>
        <v>0.52510154757496752</v>
      </c>
      <c r="R60" s="43">
        <f>IF(R31&gt;0,R31/'C25'!R31*100,"--")</f>
        <v>0.64277889157474788</v>
      </c>
      <c r="S60" s="43">
        <f>IF(S31&gt;0,S31/'C25'!S31*100,"--")</f>
        <v>0.67166830145141221</v>
      </c>
      <c r="T60" s="43">
        <f>IF(T31&gt;0,T31/'C25'!T31*100,"--")</f>
        <v>0.59641746885530189</v>
      </c>
      <c r="U60" s="43">
        <f>IF(U31&gt;0,U31/'C25'!U31*100,"--")</f>
        <v>0.56826150187456215</v>
      </c>
      <c r="V60" s="43">
        <f>IF(V31&gt;0,V31/'C25'!V31*100,"--")</f>
        <v>0.54330292579890194</v>
      </c>
      <c r="W60" s="43">
        <f>IF(W31&gt;0,W31/'C25'!W31*100,"--")</f>
        <v>0.48050736889166296</v>
      </c>
      <c r="X60" s="43">
        <f>IF(X31&gt;0,X31/'C25'!X31*100,"--")</f>
        <v>0.48660647611406727</v>
      </c>
      <c r="Y60" s="43">
        <f>IF(Y31&gt;0,Y31/'C25'!Y31*100,"--")</f>
        <v>0.49730133611940469</v>
      </c>
      <c r="Z60" s="43">
        <f>IF(Z31&gt;0,Z31/'C25'!Z31*100,"--")</f>
        <v>0.53860115462631153</v>
      </c>
      <c r="AA60" s="43">
        <f>IF(AA31&gt;0,AA31/'C25'!AA31*100,"--")</f>
        <v>0.49926159005694987</v>
      </c>
      <c r="AB60" s="43">
        <f>IF(AB31&gt;0,AB31/'C25'!AB31*100,"--")</f>
        <v>0.49779452166380611</v>
      </c>
      <c r="AC60" s="43">
        <f>IF(AC31&gt;0,AC31/'C25'!AC31*100,"--")</f>
        <v>0.50674633081241638</v>
      </c>
      <c r="AD60" s="43">
        <f>IF(AD31&gt;0,AD31/'C25'!AD31*100,"--")</f>
        <v>0.48283488629380489</v>
      </c>
      <c r="AE60" s="43">
        <f>IF(AE31&gt;0,AE31/'C25'!AE31*100,"--")</f>
        <v>0.61124358246328125</v>
      </c>
      <c r="AF60" s="43">
        <f>IF(AF31&gt;0,AF31/'C25'!AF31*100,"--")</f>
        <v>1.0855357587325414</v>
      </c>
      <c r="AG60" s="43">
        <f>IF(AG31&gt;0,AG31/'C25'!AG31*100,"--")</f>
        <v>2.869579444471035</v>
      </c>
      <c r="AH60" s="43">
        <f>IF(AH31&gt;0,AH31/'C25'!AH31*100,"--")</f>
        <v>0.79447037276226129</v>
      </c>
      <c r="AI60" s="43">
        <f>IF(AI31&gt;0,AI31/'C25'!AI31*100,"--")</f>
        <v>0.78295568509483648</v>
      </c>
      <c r="AJ60" s="26"/>
      <c r="AK60" s="27"/>
      <c r="AL60" s="28"/>
      <c r="AM60" s="29"/>
      <c r="AN60" s="29"/>
    </row>
    <row r="61" spans="1:40" ht="12" customHeight="1" x14ac:dyDescent="0.25">
      <c r="A61" s="40"/>
      <c r="B61" s="41" t="s">
        <v>48</v>
      </c>
      <c r="C61" s="43">
        <f>IF(C32&gt;0,C32/'C25'!C32*100,"--")</f>
        <v>2.4826956060025402</v>
      </c>
      <c r="D61" s="43">
        <f>IF(D32&gt;0,D32/'C25'!D32*100,"--")</f>
        <v>1.0439720792921501</v>
      </c>
      <c r="E61" s="43">
        <f>IF(E32&gt;0,E32/'C25'!E32*100,"--")</f>
        <v>0.53902915352770786</v>
      </c>
      <c r="F61" s="43">
        <f>IF(F32&gt;0,F32/'C25'!F32*100,"--")</f>
        <v>0.41048919329071615</v>
      </c>
      <c r="G61" s="43">
        <f>IF(G32&gt;0,G32/'C25'!G32*100,"--")</f>
        <v>0.61885348550508779</v>
      </c>
      <c r="H61" s="43">
        <f>IF(H32&gt;0,H32/'C25'!H32*100,"--")</f>
        <v>1.0119961003268867</v>
      </c>
      <c r="I61" s="43">
        <f>IF(I32&gt;0,I32/'C25'!I32*100,"--")</f>
        <v>0.56848481377541316</v>
      </c>
      <c r="J61" s="43">
        <f>IF(J32&gt;0,J32/'C25'!J32*100,"--")</f>
        <v>0.46623831004985017</v>
      </c>
      <c r="K61" s="43">
        <f>IF(K32&gt;0,K32/'C25'!K32*100,"--")</f>
        <v>0.18435772268606052</v>
      </c>
      <c r="L61" s="43">
        <f>IF(L32&gt;0,L32/'C25'!L32*100,"--")</f>
        <v>0.33582669124155851</v>
      </c>
      <c r="M61" s="43">
        <f>IF(M32&gt;0,M32/'C25'!M32*100,"--")</f>
        <v>0.36048126080517934</v>
      </c>
      <c r="N61" s="43">
        <f>IF(N32&gt;0,N32/'C25'!N32*100,"--")</f>
        <v>0.26549418567380795</v>
      </c>
      <c r="O61" s="43">
        <f>IF(O32&gt;0,O32/'C25'!O32*100,"--")</f>
        <v>0.23275380101287793</v>
      </c>
      <c r="P61" s="43">
        <f>IF(P32&gt;0,P32/'C25'!P32*100,"--")</f>
        <v>0.19702020299574274</v>
      </c>
      <c r="Q61" s="43">
        <f>IF(Q32&gt;0,Q32/'C25'!Q32*100,"--")</f>
        <v>0.20937058223041774</v>
      </c>
      <c r="R61" s="43">
        <f>IF(R32&gt;0,R32/'C25'!R32*100,"--")</f>
        <v>0.26835722027794046</v>
      </c>
      <c r="S61" s="43">
        <f>IF(S32&gt;0,S32/'C25'!S32*100,"--")</f>
        <v>0.29472725843857339</v>
      </c>
      <c r="T61" s="43">
        <f>IF(T32&gt;0,T32/'C25'!T32*100,"--")</f>
        <v>0.35764622929202278</v>
      </c>
      <c r="U61" s="43">
        <f>IF(U32&gt;0,U32/'C25'!U32*100,"--")</f>
        <v>0.25256350388340087</v>
      </c>
      <c r="V61" s="43">
        <f>IF(V32&gt;0,V32/'C25'!V32*100,"--")</f>
        <v>0.23752104614977046</v>
      </c>
      <c r="W61" s="43">
        <f>IF(W32&gt;0,W32/'C25'!W32*100,"--")</f>
        <v>0.22329937436532937</v>
      </c>
      <c r="X61" s="43">
        <f>IF(X32&gt;0,X32/'C25'!X32*100,"--")</f>
        <v>0.34597170291011814</v>
      </c>
      <c r="Y61" s="43">
        <f>IF(Y32&gt;0,Y32/'C25'!Y32*100,"--")</f>
        <v>0.34828299741954721</v>
      </c>
      <c r="Z61" s="43">
        <f>IF(Z32&gt;0,Z32/'C25'!Z32*100,"--")</f>
        <v>0.301887448494428</v>
      </c>
      <c r="AA61" s="43">
        <f>IF(AA32&gt;0,AA32/'C25'!AA32*100,"--")</f>
        <v>0.29632004522483296</v>
      </c>
      <c r="AB61" s="43">
        <f>IF(AB32&gt;0,AB32/'C25'!AB32*100,"--")</f>
        <v>0.79650440075772555</v>
      </c>
      <c r="AC61" s="43">
        <f>IF(AC32&gt;0,AC32/'C25'!AC32*100,"--")</f>
        <v>2.0177156556187796</v>
      </c>
      <c r="AD61" s="43">
        <f>IF(AD32&gt;0,AD32/'C25'!AD32*100,"--")</f>
        <v>2.5511363072640902</v>
      </c>
      <c r="AE61" s="43">
        <f>IF(AE32&gt;0,AE32/'C25'!AE32*100,"--")</f>
        <v>2.1376105094145839</v>
      </c>
      <c r="AF61" s="43">
        <f>IF(AF32&gt;0,AF32/'C25'!AF32*100,"--")</f>
        <v>1.94637810794943</v>
      </c>
      <c r="AG61" s="43">
        <f>IF(AG32&gt;0,AG32/'C25'!AG32*100,"--")</f>
        <v>3.0290716414058649</v>
      </c>
      <c r="AH61" s="43">
        <f>IF(AH32&gt;0,AH32/'C25'!AH32*100,"--")</f>
        <v>0.79817803561614142</v>
      </c>
      <c r="AI61" s="43">
        <f>IF(AI32&gt;0,AI32/'C25'!AI32*100,"--")</f>
        <v>0.59862301884299773</v>
      </c>
      <c r="AJ61" s="26"/>
      <c r="AK61" s="27"/>
      <c r="AL61" s="28"/>
      <c r="AM61" s="29"/>
      <c r="AN61" s="29"/>
    </row>
    <row r="62" spans="1:40" ht="12" customHeight="1" x14ac:dyDescent="0.25">
      <c r="A62" s="40"/>
      <c r="B62" s="41" t="s">
        <v>50</v>
      </c>
      <c r="C62" s="43">
        <f>IF(C33&gt;0,C33/'C25'!C33*100,"--")</f>
        <v>2.607081750427747</v>
      </c>
      <c r="D62" s="43">
        <f>IF(D33&gt;0,D33/'C25'!D33*100,"--")</f>
        <v>4.0899035365483369</v>
      </c>
      <c r="E62" s="43">
        <f>IF(E33&gt;0,E33/'C25'!E33*100,"--")</f>
        <v>5.6724279066825209</v>
      </c>
      <c r="F62" s="43">
        <f>IF(F33&gt;0,F33/'C25'!F33*100,"--")</f>
        <v>4.4711590073312601</v>
      </c>
      <c r="G62" s="43">
        <f>IF(G33&gt;0,G33/'C25'!G33*100,"--")</f>
        <v>3.5701311775961315</v>
      </c>
      <c r="H62" s="43">
        <f>IF(H33&gt;0,H33/'C25'!H33*100,"--")</f>
        <v>2.3123270862912566</v>
      </c>
      <c r="I62" s="43">
        <f>IF(I33&gt;0,I33/'C25'!I33*100,"--")</f>
        <v>2.8842743682562753</v>
      </c>
      <c r="J62" s="43">
        <f>IF(J33&gt;0,J33/'C25'!J33*100,"--")</f>
        <v>1.8688071683125345</v>
      </c>
      <c r="K62" s="43">
        <f>IF(K33&gt;0,K33/'C25'!K33*100,"--")</f>
        <v>1.697915797933236</v>
      </c>
      <c r="L62" s="43">
        <f>IF(L33&gt;0,L33/'C25'!L33*100,"--")</f>
        <v>2.2469933412316916</v>
      </c>
      <c r="M62" s="43">
        <f>IF(M33&gt;0,M33/'C25'!M33*100,"--")</f>
        <v>2.550987343852988</v>
      </c>
      <c r="N62" s="43">
        <f>IF(N33&gt;0,N33/'C25'!N33*100,"--")</f>
        <v>1.925336592467227</v>
      </c>
      <c r="O62" s="43">
        <f>IF(O33&gt;0,O33/'C25'!O33*100,"--")</f>
        <v>0.86606316731871835</v>
      </c>
      <c r="P62" s="43">
        <f>IF(P33&gt;0,P33/'C25'!P33*100,"--")</f>
        <v>1.203835667467084</v>
      </c>
      <c r="Q62" s="43">
        <f>IF(Q33&gt;0,Q33/'C25'!Q33*100,"--")</f>
        <v>1.2782153335834805</v>
      </c>
      <c r="R62" s="43">
        <f>IF(R33&gt;0,R33/'C25'!R33*100,"--")</f>
        <v>2.1672528967926454</v>
      </c>
      <c r="S62" s="43">
        <f>IF(S33&gt;0,S33/'C25'!S33*100,"--")</f>
        <v>1.2803851404600286</v>
      </c>
      <c r="T62" s="43">
        <f>IF(T33&gt;0,T33/'C25'!T33*100,"--")</f>
        <v>1.7268689277281286</v>
      </c>
      <c r="U62" s="43">
        <f>IF(U33&gt;0,U33/'C25'!U33*100,"--")</f>
        <v>1.8372134284464718</v>
      </c>
      <c r="V62" s="43">
        <f>IF(V33&gt;0,V33/'C25'!V33*100,"--")</f>
        <v>2.0579082402130822</v>
      </c>
      <c r="W62" s="43">
        <f>IF(W33&gt;0,W33/'C25'!W33*100,"--")</f>
        <v>2.333167142509005</v>
      </c>
      <c r="X62" s="43">
        <f>IF(X33&gt;0,X33/'C25'!X33*100,"--")</f>
        <v>2.2455149441221067</v>
      </c>
      <c r="Y62" s="43">
        <f>IF(Y33&gt;0,Y33/'C25'!Y33*100,"--")</f>
        <v>1.7786927045615908</v>
      </c>
      <c r="Z62" s="43">
        <f>IF(Z33&gt;0,Z33/'C25'!Z33*100,"--")</f>
        <v>1.792345357210761</v>
      </c>
      <c r="AA62" s="43">
        <f>IF(AA33&gt;0,AA33/'C25'!AA33*100,"--")</f>
        <v>1.8088149079328364</v>
      </c>
      <c r="AB62" s="43">
        <f>IF(AB33&gt;0,AB33/'C25'!AB33*100,"--")</f>
        <v>1.9171680372151489</v>
      </c>
      <c r="AC62" s="43">
        <f>IF(AC33&gt;0,AC33/'C25'!AC33*100,"--")</f>
        <v>1.7034590289041369</v>
      </c>
      <c r="AD62" s="43">
        <f>IF(AD33&gt;0,AD33/'C25'!AD33*100,"--")</f>
        <v>1.6471079830174036</v>
      </c>
      <c r="AE62" s="43">
        <f>IF(AE33&gt;0,AE33/'C25'!AE33*100,"--")</f>
        <v>1.8331968964469776</v>
      </c>
      <c r="AF62" s="43">
        <f>IF(AF33&gt;0,AF33/'C25'!AF33*100,"--")</f>
        <v>1.6682095090451625</v>
      </c>
      <c r="AG62" s="43">
        <f>IF(AG33&gt;0,AG33/'C25'!AG33*100,"--")</f>
        <v>1.4069972239758664</v>
      </c>
      <c r="AH62" s="43">
        <f>IF(AH33&gt;0,AH33/'C25'!AH33*100,"--")</f>
        <v>1.2924329494717652</v>
      </c>
      <c r="AI62" s="43">
        <f>IF(AI33&gt;0,AI33/'C25'!AI33*100,"--")</f>
        <v>1.8624492677085209</v>
      </c>
      <c r="AJ62" s="26"/>
      <c r="AK62" s="27"/>
      <c r="AL62" s="28"/>
      <c r="AM62" s="29"/>
      <c r="AN62" s="29"/>
    </row>
    <row r="63" spans="1:40" ht="12" customHeight="1" x14ac:dyDescent="0.25">
      <c r="A63" s="40"/>
      <c r="B63" s="41" t="s">
        <v>52</v>
      </c>
      <c r="C63" s="43">
        <f>IF(C34&gt;0,C34/'C25'!C34*100,"--")</f>
        <v>0.54222907345829718</v>
      </c>
      <c r="D63" s="43">
        <f>IF(D34&gt;0,D34/'C25'!D34*100,"--")</f>
        <v>0.97724324893928138</v>
      </c>
      <c r="E63" s="43">
        <f>IF(E34&gt;0,E34/'C25'!E34*100,"--")</f>
        <v>1.0852182983003171</v>
      </c>
      <c r="F63" s="43">
        <f>IF(F34&gt;0,F34/'C25'!F34*100,"--")</f>
        <v>0.97098463476561792</v>
      </c>
      <c r="G63" s="43">
        <f>IF(G34&gt;0,G34/'C25'!G34*100,"--")</f>
        <v>0.63318295329060315</v>
      </c>
      <c r="H63" s="43">
        <f>IF(H34&gt;0,H34/'C25'!H34*100,"--")</f>
        <v>0.59733069178568121</v>
      </c>
      <c r="I63" s="43">
        <f>IF(I34&gt;0,I34/'C25'!I34*100,"--")</f>
        <v>0.84363803132297877</v>
      </c>
      <c r="J63" s="43">
        <f>IF(J34&gt;0,J34/'C25'!J34*100,"--")</f>
        <v>0.70028794921583415</v>
      </c>
      <c r="K63" s="43">
        <f>IF(K34&gt;0,K34/'C25'!K34*100,"--")</f>
        <v>0.74332371493625726</v>
      </c>
      <c r="L63" s="43">
        <f>IF(L34&gt;0,L34/'C25'!L34*100,"--")</f>
        <v>0.54619621385624395</v>
      </c>
      <c r="M63" s="43">
        <f>IF(M34&gt;0,M34/'C25'!M34*100,"--")</f>
        <v>0.33890465991455521</v>
      </c>
      <c r="N63" s="43">
        <f>IF(N34&gt;0,N34/'C25'!N34*100,"--")</f>
        <v>0.28687959893039328</v>
      </c>
      <c r="O63" s="43">
        <f>IF(O34&gt;0,O34/'C25'!O34*100,"--")</f>
        <v>0.28211721616553626</v>
      </c>
      <c r="P63" s="43">
        <f>IF(P34&gt;0,P34/'C25'!P34*100,"--")</f>
        <v>0.29255819568093339</v>
      </c>
      <c r="Q63" s="43">
        <f>IF(Q34&gt;0,Q34/'C25'!Q34*100,"--")</f>
        <v>0.52435661210840545</v>
      </c>
      <c r="R63" s="43">
        <f>IF(R34&gt;0,R34/'C25'!R34*100,"--")</f>
        <v>0.46832736531291524</v>
      </c>
      <c r="S63" s="43">
        <f>IF(S34&gt;0,S34/'C25'!S34*100,"--")</f>
        <v>0.50387222278440535</v>
      </c>
      <c r="T63" s="43">
        <f>IF(T34&gt;0,T34/'C25'!T34*100,"--")</f>
        <v>0.52982756343305337</v>
      </c>
      <c r="U63" s="43">
        <f>IF(U34&gt;0,U34/'C25'!U34*100,"--")</f>
        <v>0.52096838330887851</v>
      </c>
      <c r="V63" s="43">
        <f>IF(V34&gt;0,V34/'C25'!V34*100,"--")</f>
        <v>0.61869898108211729</v>
      </c>
      <c r="W63" s="43">
        <f>IF(W34&gt;0,W34/'C25'!W34*100,"--")</f>
        <v>0.77515069870742881</v>
      </c>
      <c r="X63" s="43">
        <f>IF(X34&gt;0,X34/'C25'!X34*100,"--")</f>
        <v>0.54274892337528269</v>
      </c>
      <c r="Y63" s="43">
        <f>IF(Y34&gt;0,Y34/'C25'!Y34*100,"--")</f>
        <v>0.66677048710873754</v>
      </c>
      <c r="Z63" s="43">
        <f>IF(Z34&gt;0,Z34/'C25'!Z34*100,"--")</f>
        <v>0.58508497428666517</v>
      </c>
      <c r="AA63" s="43">
        <f>IF(AA34&gt;0,AA34/'C25'!AA34*100,"--")</f>
        <v>0.46208937005789552</v>
      </c>
      <c r="AB63" s="43">
        <f>IF(AB34&gt;0,AB34/'C25'!AB34*100,"--")</f>
        <v>0.46802648452217804</v>
      </c>
      <c r="AC63" s="43">
        <f>IF(AC34&gt;0,AC34/'C25'!AC34*100,"--")</f>
        <v>0.46555395936216692</v>
      </c>
      <c r="AD63" s="43">
        <f>IF(AD34&gt;0,AD34/'C25'!AD34*100,"--")</f>
        <v>0.44142247909208665</v>
      </c>
      <c r="AE63" s="43">
        <f>IF(AE34&gt;0,AE34/'C25'!AE34*100,"--")</f>
        <v>0.43461361442478214</v>
      </c>
      <c r="AF63" s="43">
        <f>IF(AF34&gt;0,AF34/'C25'!AF34*100,"--")</f>
        <v>0.45576776246995954</v>
      </c>
      <c r="AG63" s="43">
        <f>IF(AG34&gt;0,AG34/'C25'!AG34*100,"--")</f>
        <v>0.51734942472146572</v>
      </c>
      <c r="AH63" s="43">
        <f>IF(AH34&gt;0,AH34/'C25'!AH34*100,"--")</f>
        <v>0.63344464612674123</v>
      </c>
      <c r="AI63" s="43">
        <f>IF(AI34&gt;0,AI34/'C25'!AI34*100,"--")</f>
        <v>0.52280532829801996</v>
      </c>
      <c r="AJ63" s="26"/>
      <c r="AK63" s="27"/>
      <c r="AL63" s="28"/>
      <c r="AM63" s="29"/>
      <c r="AN63" s="29"/>
    </row>
    <row r="64" spans="1:40" ht="12" customHeight="1" x14ac:dyDescent="0.25">
      <c r="A64" s="40"/>
      <c r="B64" s="41" t="s">
        <v>427</v>
      </c>
      <c r="C64" s="43">
        <f>IF(C35&gt;0,C35/'C25'!C35*100,"--")</f>
        <v>0.39182610317286648</v>
      </c>
      <c r="D64" s="43">
        <f>IF(D35&gt;0,D35/'C25'!D35*100,"--")</f>
        <v>0.66369485010551921</v>
      </c>
      <c r="E64" s="43">
        <f>IF(E35&gt;0,E35/'C25'!E35*100,"--")</f>
        <v>0.66183742051169858</v>
      </c>
      <c r="F64" s="43">
        <f>IF(F35&gt;0,F35/'C25'!F35*100,"--")</f>
        <v>0.68148802905670958</v>
      </c>
      <c r="G64" s="43">
        <f>IF(G35&gt;0,G35/'C25'!G35*100,"--")</f>
        <v>0.55701774255310177</v>
      </c>
      <c r="H64" s="43">
        <f>IF(H35&gt;0,H35/'C25'!H35*100,"--")</f>
        <v>0.46880634818086442</v>
      </c>
      <c r="I64" s="43">
        <f>IF(I35&gt;0,I35/'C25'!I35*100,"--")</f>
        <v>0.46789596982651044</v>
      </c>
      <c r="J64" s="43">
        <f>IF(J35&gt;0,J35/'C25'!J35*100,"--")</f>
        <v>0.43114070009557792</v>
      </c>
      <c r="K64" s="43">
        <f>IF(K35&gt;0,K35/'C25'!K35*100,"--")</f>
        <v>0.41424146582947863</v>
      </c>
      <c r="L64" s="43">
        <f>IF(L35&gt;0,L35/'C25'!L35*100,"--")</f>
        <v>0.37187776106755133</v>
      </c>
      <c r="M64" s="43">
        <f>IF(M35&gt;0,M35/'C25'!M35*100,"--")</f>
        <v>0.46742468997004244</v>
      </c>
      <c r="N64" s="43">
        <f>IF(N35&gt;0,N35/'C25'!N35*100,"--")</f>
        <v>0.49957211070165602</v>
      </c>
      <c r="O64" s="43">
        <f>IF(O35&gt;0,O35/'C25'!O35*100,"--")</f>
        <v>0.50511747488722014</v>
      </c>
      <c r="P64" s="43">
        <f>IF(P35&gt;0,P35/'C25'!P35*100,"--")</f>
        <v>0.43188124322543364</v>
      </c>
      <c r="Q64" s="43">
        <f>IF(Q35&gt;0,Q35/'C25'!Q35*100,"--")</f>
        <v>0.43894640304457483</v>
      </c>
      <c r="R64" s="43">
        <f>IF(R35&gt;0,R35/'C25'!R35*100,"--")</f>
        <v>0.50118691398749693</v>
      </c>
      <c r="S64" s="43">
        <f>IF(S35&gt;0,S35/'C25'!S35*100,"--")</f>
        <v>0.41281144128675645</v>
      </c>
      <c r="T64" s="43">
        <f>IF(T35&gt;0,T35/'C25'!T35*100,"--")</f>
        <v>0.33807482165434377</v>
      </c>
      <c r="U64" s="43">
        <f>IF(U35&gt;0,U35/'C25'!U35*100,"--")</f>
        <v>0.37300381386253928</v>
      </c>
      <c r="V64" s="43">
        <f>IF(V35&gt;0,V35/'C25'!V35*100,"--")</f>
        <v>0.30981373439488713</v>
      </c>
      <c r="W64" s="43">
        <f>IF(W35&gt;0,W35/'C25'!W35*100,"--")</f>
        <v>0.29815197132015442</v>
      </c>
      <c r="X64" s="43">
        <f>IF(X35&gt;0,X35/'C25'!X35*100,"--")</f>
        <v>0.28043350521663252</v>
      </c>
      <c r="Y64" s="43">
        <f>IF(Y35&gt;0,Y35/'C25'!Y35*100,"--")</f>
        <v>0.28074108411228366</v>
      </c>
      <c r="Z64" s="43">
        <f>IF(Z35&gt;0,Z35/'C25'!Z35*100,"--")</f>
        <v>0.33445040187029823</v>
      </c>
      <c r="AA64" s="43">
        <f>IF(AA35&gt;0,AA35/'C25'!AA35*100,"--")</f>
        <v>0.31544115907552861</v>
      </c>
      <c r="AB64" s="43">
        <f>IF(AB35&gt;0,AB35/'C25'!AB35*100,"--")</f>
        <v>0.31050227576538636</v>
      </c>
      <c r="AC64" s="43">
        <f>IF(AC35&gt;0,AC35/'C25'!AC35*100,"--")</f>
        <v>0.29394197613009843</v>
      </c>
      <c r="AD64" s="43">
        <f>IF(AD35&gt;0,AD35/'C25'!AD35*100,"--")</f>
        <v>0.28205876090686155</v>
      </c>
      <c r="AE64" s="43">
        <f>IF(AE35&gt;0,AE35/'C25'!AE35*100,"--")</f>
        <v>0.29112137905073582</v>
      </c>
      <c r="AF64" s="43">
        <f>IF(AF35&gt;0,AF35/'C25'!AF35*100,"--")</f>
        <v>0.38119196644879971</v>
      </c>
      <c r="AG64" s="43">
        <f>IF(AG35&gt;0,AG35/'C25'!AG35*100,"--")</f>
        <v>0.67299259724087879</v>
      </c>
      <c r="AH64" s="43">
        <f>IF(AH35&gt;0,AH35/'C25'!AH35*100,"--")</f>
        <v>0.39539463887538207</v>
      </c>
      <c r="AI64" s="43">
        <f>IF(AI35&gt;0,AI35/'C25'!AI35*100,"--")</f>
        <v>0.38311483110945882</v>
      </c>
      <c r="AJ64" s="26"/>
      <c r="AK64" s="27"/>
      <c r="AL64" s="28"/>
      <c r="AM64" s="29"/>
      <c r="AN64" s="29"/>
    </row>
    <row r="65" spans="1:40" ht="12" customHeight="1" x14ac:dyDescent="0.25">
      <c r="A65" s="40"/>
      <c r="B65" s="41"/>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26"/>
      <c r="AK65" s="27"/>
      <c r="AL65" s="28"/>
      <c r="AM65" s="29"/>
      <c r="AN65" s="29"/>
    </row>
    <row r="66" spans="1:40" ht="12" customHeight="1" thickBot="1" x14ac:dyDescent="0.3">
      <c r="A66" s="34"/>
      <c r="B66" s="35"/>
      <c r="C66" s="35"/>
      <c r="D66" s="35"/>
      <c r="E66" s="35"/>
      <c r="F66" s="35"/>
      <c r="G66" s="35"/>
      <c r="H66" s="35"/>
      <c r="I66" s="35"/>
      <c r="J66" s="35"/>
      <c r="K66" s="35"/>
      <c r="L66" s="35"/>
      <c r="M66" s="35"/>
      <c r="N66" s="35"/>
      <c r="O66" s="35"/>
      <c r="P66" s="35"/>
      <c r="Q66" s="35"/>
      <c r="R66" s="35"/>
      <c r="S66" s="35"/>
      <c r="T66" s="35"/>
      <c r="U66" s="35"/>
      <c r="V66" s="35"/>
      <c r="W66" s="35"/>
      <c r="X66" s="35"/>
      <c r="Y66" s="35"/>
      <c r="Z66" s="35"/>
      <c r="AA66" s="35"/>
      <c r="AB66" s="35"/>
      <c r="AC66" s="35"/>
      <c r="AD66" s="35"/>
      <c r="AE66" s="35"/>
      <c r="AF66" s="35"/>
      <c r="AG66" s="35"/>
      <c r="AH66" s="35"/>
      <c r="AI66" s="35"/>
      <c r="AJ66" s="24"/>
      <c r="AK66" s="27"/>
      <c r="AL66" s="28"/>
      <c r="AM66" s="28"/>
      <c r="AN66" s="31"/>
    </row>
    <row r="67" spans="1:40" ht="12" customHeight="1" thickTop="1" x14ac:dyDescent="0.25">
      <c r="A67" s="44" t="s">
        <v>567</v>
      </c>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7"/>
      <c r="AL67" s="28"/>
      <c r="AM67" s="28"/>
      <c r="AN67" s="31"/>
    </row>
    <row r="68" spans="1:40" ht="12" customHeight="1" x14ac:dyDescent="0.25">
      <c r="A68" s="45"/>
      <c r="B68" s="46"/>
      <c r="C68" s="46"/>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7"/>
      <c r="AL68" s="47"/>
      <c r="AM68" s="47"/>
      <c r="AN68" s="46"/>
    </row>
    <row r="69" spans="1:40" ht="12" customHeight="1" x14ac:dyDescent="0.25">
      <c r="A69" s="45"/>
      <c r="B69" s="48"/>
      <c r="C69" s="31"/>
      <c r="D69" s="31"/>
      <c r="E69" s="31"/>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c r="AK69" s="28"/>
      <c r="AL69" s="28"/>
      <c r="AM69" s="28"/>
      <c r="AN69" s="31"/>
    </row>
    <row r="70" spans="1:40" ht="12" customHeight="1" x14ac:dyDescent="0.25">
      <c r="A70" s="45"/>
      <c r="B70" s="48"/>
      <c r="C70" s="31"/>
      <c r="D70" s="31"/>
      <c r="E70" s="31"/>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28"/>
      <c r="AL70" s="28"/>
      <c r="AM70" s="28"/>
      <c r="AN70" s="31"/>
    </row>
    <row r="71" spans="1:40" ht="12" customHeight="1" x14ac:dyDescent="0.25">
      <c r="A71" s="45"/>
      <c r="B71" s="48"/>
      <c r="C71" s="31"/>
      <c r="D71" s="31"/>
      <c r="E71" s="31"/>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28"/>
      <c r="AL71" s="28"/>
      <c r="AM71" s="28"/>
      <c r="AN71" s="31"/>
    </row>
    <row r="72" spans="1:40" ht="12" customHeight="1" x14ac:dyDescent="0.25">
      <c r="A72" s="45"/>
      <c r="B72" s="48"/>
      <c r="C72" s="31"/>
      <c r="D72" s="31"/>
      <c r="E72" s="31"/>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28"/>
      <c r="AL72" s="28"/>
      <c r="AM72" s="28"/>
      <c r="AN72" s="31"/>
    </row>
    <row r="73" spans="1:40" ht="12" customHeight="1" x14ac:dyDescent="0.25">
      <c r="A73" s="45"/>
      <c r="B73" s="48"/>
      <c r="C73" s="31"/>
      <c r="D73" s="31"/>
      <c r="E73" s="31"/>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28"/>
      <c r="AL73" s="28"/>
      <c r="AM73" s="28"/>
      <c r="AN73" s="31"/>
    </row>
    <row r="74" spans="1:40" ht="12" customHeight="1" x14ac:dyDescent="0.25">
      <c r="AJ74" s="31"/>
      <c r="AK74" s="28"/>
      <c r="AL74" s="28"/>
      <c r="AM74" s="28"/>
      <c r="AN74" s="31"/>
    </row>
    <row r="75" spans="1:40" ht="12" customHeight="1" x14ac:dyDescent="0.25">
      <c r="A75" s="45"/>
      <c r="B75" s="48"/>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28"/>
      <c r="AL75" s="28"/>
      <c r="AM75" s="28"/>
      <c r="AN75" s="31"/>
    </row>
    <row r="76" spans="1:40" ht="12" customHeight="1" x14ac:dyDescent="0.25">
      <c r="A76" s="45"/>
      <c r="B76" s="48"/>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31"/>
      <c r="AJ76" s="31"/>
      <c r="AK76" s="28"/>
      <c r="AL76" s="28"/>
      <c r="AM76" s="28"/>
      <c r="AN76" s="31"/>
    </row>
    <row r="77" spans="1:40" ht="12" customHeight="1" x14ac:dyDescent="0.25">
      <c r="A77" s="45"/>
      <c r="B77" s="48"/>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28"/>
      <c r="AL77" s="28"/>
      <c r="AM77" s="28"/>
      <c r="AN77" s="31"/>
    </row>
    <row r="78" spans="1:40" ht="12" customHeight="1" x14ac:dyDescent="0.25">
      <c r="A78" s="45"/>
      <c r="B78" s="48"/>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c r="AF78" s="31"/>
      <c r="AG78" s="31"/>
      <c r="AH78" s="31"/>
      <c r="AI78" s="31"/>
      <c r="AJ78" s="31"/>
      <c r="AK78" s="28"/>
      <c r="AL78" s="28"/>
      <c r="AM78" s="28"/>
      <c r="AN78" s="31"/>
    </row>
    <row r="79" spans="1:40" ht="12" customHeight="1" x14ac:dyDescent="0.25">
      <c r="A79" s="45"/>
      <c r="B79" s="48"/>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28"/>
      <c r="AL79" s="28"/>
      <c r="AM79" s="28"/>
      <c r="AN79" s="31"/>
    </row>
    <row r="80" spans="1:40" ht="12" customHeight="1" x14ac:dyDescent="0.25">
      <c r="A80" s="45"/>
      <c r="B80" s="48"/>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c r="AF80" s="31"/>
      <c r="AG80" s="31"/>
      <c r="AH80" s="31"/>
      <c r="AI80" s="31"/>
      <c r="AJ80" s="31"/>
      <c r="AK80" s="28"/>
      <c r="AL80" s="28"/>
      <c r="AM80" s="28"/>
      <c r="AN80" s="31"/>
    </row>
    <row r="81" spans="1:40" ht="12" customHeight="1" x14ac:dyDescent="0.25">
      <c r="A81" s="45"/>
      <c r="B81" s="48"/>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c r="AF81" s="31"/>
      <c r="AG81" s="31"/>
      <c r="AH81" s="31"/>
      <c r="AI81" s="31"/>
      <c r="AJ81" s="31"/>
      <c r="AK81" s="28"/>
      <c r="AL81" s="28"/>
      <c r="AM81" s="28"/>
      <c r="AN81" s="31"/>
    </row>
    <row r="82" spans="1:40" ht="12" customHeight="1" x14ac:dyDescent="0.25">
      <c r="A82" s="45"/>
      <c r="B82" s="48"/>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c r="AF82" s="31"/>
      <c r="AG82" s="31"/>
      <c r="AH82" s="31"/>
      <c r="AI82" s="31"/>
      <c r="AJ82" s="31"/>
      <c r="AK82" s="28"/>
      <c r="AL82" s="28"/>
      <c r="AM82" s="28"/>
      <c r="AN82" s="31"/>
    </row>
    <row r="83" spans="1:40" ht="12" customHeight="1" x14ac:dyDescent="0.25">
      <c r="A83" s="45"/>
      <c r="B83" s="48"/>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31"/>
      <c r="AJ83" s="31"/>
      <c r="AK83" s="28"/>
      <c r="AL83" s="28"/>
      <c r="AM83" s="28"/>
      <c r="AN83" s="31"/>
    </row>
    <row r="84" spans="1:40" ht="12" customHeight="1" x14ac:dyDescent="0.25">
      <c r="A84" s="45"/>
      <c r="B84" s="48"/>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28"/>
      <c r="AL84" s="28"/>
      <c r="AM84" s="28"/>
      <c r="AN84" s="31"/>
    </row>
    <row r="85" spans="1:40" ht="12" customHeight="1" x14ac:dyDescent="0.25">
      <c r="A85" s="45"/>
      <c r="B85" s="48"/>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28"/>
      <c r="AL85" s="28"/>
      <c r="AM85" s="28"/>
      <c r="AN85" s="31"/>
    </row>
    <row r="86" spans="1:40" ht="12" customHeight="1" x14ac:dyDescent="0.25">
      <c r="A86" s="45"/>
      <c r="B86" s="48"/>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28"/>
      <c r="AL86" s="28"/>
      <c r="AM86" s="28"/>
      <c r="AN86" s="31"/>
    </row>
    <row r="87" spans="1:40" ht="12" customHeight="1" x14ac:dyDescent="0.25">
      <c r="A87" s="45"/>
      <c r="B87" s="48"/>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28"/>
      <c r="AL87" s="28"/>
      <c r="AM87" s="28"/>
      <c r="AN87" s="31"/>
    </row>
    <row r="88" spans="1:40" ht="12" customHeight="1" x14ac:dyDescent="0.25">
      <c r="A88" s="45"/>
      <c r="B88" s="48"/>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c r="AF88" s="31"/>
      <c r="AG88" s="31"/>
      <c r="AH88" s="31"/>
      <c r="AI88" s="31"/>
      <c r="AJ88" s="31"/>
      <c r="AK88" s="28"/>
      <c r="AL88" s="28"/>
      <c r="AM88" s="28"/>
      <c r="AN88" s="31"/>
    </row>
    <row r="89" spans="1:40" ht="12" customHeight="1" x14ac:dyDescent="0.25">
      <c r="A89" s="45"/>
      <c r="B89" s="48"/>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c r="AF89" s="31"/>
      <c r="AG89" s="31"/>
      <c r="AH89" s="31"/>
      <c r="AI89" s="31"/>
      <c r="AJ89" s="31"/>
      <c r="AK89" s="28"/>
      <c r="AL89" s="28"/>
      <c r="AM89" s="28"/>
      <c r="AN89" s="31"/>
    </row>
    <row r="90" spans="1:40" ht="12" customHeight="1" x14ac:dyDescent="0.25">
      <c r="A90" s="45"/>
      <c r="B90" s="48"/>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c r="AF90" s="31"/>
      <c r="AG90" s="31"/>
      <c r="AH90" s="31"/>
      <c r="AI90" s="31"/>
      <c r="AJ90" s="31"/>
      <c r="AK90" s="28"/>
      <c r="AL90" s="28"/>
      <c r="AM90" s="28"/>
      <c r="AN90" s="31"/>
    </row>
    <row r="91" spans="1:40" ht="12" customHeight="1" x14ac:dyDescent="0.25">
      <c r="A91" s="45"/>
      <c r="B91" s="48"/>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28"/>
      <c r="AL91" s="28"/>
      <c r="AM91" s="28"/>
      <c r="AN91" s="31"/>
    </row>
    <row r="92" spans="1:40" ht="12" customHeight="1" x14ac:dyDescent="0.25">
      <c r="A92" s="45"/>
      <c r="B92" s="48"/>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c r="AF92" s="31"/>
      <c r="AG92" s="31"/>
      <c r="AH92" s="31"/>
      <c r="AI92" s="31"/>
      <c r="AJ92" s="31"/>
      <c r="AK92" s="28"/>
      <c r="AL92" s="28"/>
      <c r="AM92" s="28"/>
      <c r="AN92" s="31"/>
    </row>
    <row r="93" spans="1:40" ht="12" customHeight="1" x14ac:dyDescent="0.25">
      <c r="A93" s="45"/>
      <c r="B93" s="48"/>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28"/>
      <c r="AL93" s="28"/>
      <c r="AM93" s="28"/>
      <c r="AN93" s="31"/>
    </row>
    <row r="94" spans="1:40" ht="12" customHeight="1" x14ac:dyDescent="0.25">
      <c r="A94" s="45"/>
      <c r="B94" s="48"/>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c r="AF94" s="31"/>
      <c r="AG94" s="31"/>
      <c r="AH94" s="31"/>
      <c r="AI94" s="31"/>
      <c r="AJ94" s="31"/>
      <c r="AK94" s="28"/>
      <c r="AL94" s="28"/>
      <c r="AM94" s="28"/>
      <c r="AN94" s="31"/>
    </row>
    <row r="95" spans="1:40" ht="12" customHeight="1" x14ac:dyDescent="0.25">
      <c r="A95" s="45"/>
      <c r="B95" s="48"/>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c r="AF95" s="31"/>
      <c r="AG95" s="31"/>
      <c r="AH95" s="31"/>
      <c r="AI95" s="31"/>
      <c r="AJ95" s="31"/>
      <c r="AK95" s="28"/>
      <c r="AL95" s="28"/>
      <c r="AM95" s="28"/>
      <c r="AN95" s="31"/>
    </row>
    <row r="96" spans="1:40" ht="12" customHeight="1" x14ac:dyDescent="0.25">
      <c r="A96" s="45"/>
      <c r="B96" s="49"/>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c r="AF96" s="31"/>
      <c r="AG96" s="31"/>
      <c r="AH96" s="31"/>
      <c r="AI96" s="31"/>
      <c r="AJ96" s="31"/>
      <c r="AK96" s="28"/>
      <c r="AL96" s="28"/>
      <c r="AM96" s="28"/>
      <c r="AN96" s="31"/>
    </row>
    <row r="97" spans="1:40" ht="12" customHeight="1" x14ac:dyDescent="0.25">
      <c r="A97" s="45"/>
      <c r="B97" s="48"/>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c r="AF97" s="31"/>
      <c r="AG97" s="31"/>
      <c r="AH97" s="31"/>
      <c r="AI97" s="31"/>
      <c r="AJ97" s="31"/>
      <c r="AK97" s="28"/>
      <c r="AL97" s="28"/>
      <c r="AM97" s="28"/>
      <c r="AN97" s="31"/>
    </row>
    <row r="98" spans="1:40" ht="12" customHeight="1" x14ac:dyDescent="0.25">
      <c r="A98" s="45"/>
      <c r="B98" s="48"/>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28"/>
      <c r="AL98" s="28"/>
      <c r="AM98" s="28"/>
      <c r="AN98" s="31"/>
    </row>
    <row r="99" spans="1:40" ht="12" customHeight="1" x14ac:dyDescent="0.25">
      <c r="A99" s="45"/>
      <c r="B99" s="48"/>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28"/>
      <c r="AL99" s="28"/>
      <c r="AM99" s="28"/>
      <c r="AN99" s="31"/>
    </row>
    <row r="100" spans="1:40" ht="12" customHeight="1" x14ac:dyDescent="0.25">
      <c r="A100" s="45"/>
      <c r="B100" s="48"/>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28"/>
      <c r="AL100" s="28"/>
      <c r="AM100" s="28"/>
      <c r="AN100" s="31"/>
    </row>
    <row r="101" spans="1:40" ht="12" customHeight="1" x14ac:dyDescent="0.25">
      <c r="A101" s="45"/>
      <c r="B101" s="48"/>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28"/>
      <c r="AL101" s="28"/>
      <c r="AM101" s="28"/>
      <c r="AN101" s="31"/>
    </row>
    <row r="102" spans="1:40" ht="12" customHeight="1" x14ac:dyDescent="0.25">
      <c r="A102" s="45"/>
      <c r="B102" s="48"/>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28"/>
      <c r="AL102" s="28"/>
      <c r="AM102" s="28"/>
      <c r="AN102" s="31"/>
    </row>
    <row r="103" spans="1:40" ht="12" customHeight="1" x14ac:dyDescent="0.25">
      <c r="A103" s="45"/>
      <c r="B103" s="48"/>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c r="AF103" s="31"/>
      <c r="AG103" s="31"/>
      <c r="AH103" s="31"/>
      <c r="AI103" s="31"/>
      <c r="AJ103" s="31"/>
      <c r="AK103" s="28"/>
      <c r="AL103" s="28"/>
      <c r="AM103" s="28"/>
      <c r="AN103" s="31"/>
    </row>
    <row r="104" spans="1:40" ht="12" customHeight="1" x14ac:dyDescent="0.25">
      <c r="A104" s="45"/>
      <c r="B104" s="48"/>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28"/>
      <c r="AL104" s="28"/>
      <c r="AM104" s="28"/>
      <c r="AN104" s="31"/>
    </row>
    <row r="105" spans="1:40" ht="12" customHeight="1" x14ac:dyDescent="0.25">
      <c r="A105" s="45"/>
      <c r="B105" s="48"/>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28"/>
      <c r="AL105" s="28"/>
      <c r="AM105" s="28"/>
      <c r="AN105" s="31"/>
    </row>
    <row r="106" spans="1:40" ht="12" customHeight="1" x14ac:dyDescent="0.25">
      <c r="A106" s="45"/>
      <c r="B106" s="48"/>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28"/>
      <c r="AL106" s="28"/>
      <c r="AM106" s="28"/>
      <c r="AN106" s="31"/>
    </row>
    <row r="107" spans="1:40" ht="12" customHeight="1" x14ac:dyDescent="0.25">
      <c r="A107" s="45"/>
      <c r="B107" s="48"/>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28"/>
      <c r="AL107" s="28"/>
      <c r="AM107" s="28"/>
      <c r="AN107" s="31"/>
    </row>
    <row r="108" spans="1:40" ht="12" customHeight="1" x14ac:dyDescent="0.25">
      <c r="A108" s="45"/>
      <c r="B108" s="48"/>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28"/>
      <c r="AL108" s="28"/>
      <c r="AM108" s="28"/>
      <c r="AN108" s="31"/>
    </row>
    <row r="109" spans="1:40" ht="12" customHeight="1" x14ac:dyDescent="0.25">
      <c r="A109" s="45"/>
      <c r="B109" s="48"/>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28"/>
      <c r="AL109" s="28"/>
      <c r="AM109" s="28"/>
      <c r="AN109" s="31"/>
    </row>
    <row r="110" spans="1:40" ht="12" customHeight="1" x14ac:dyDescent="0.25">
      <c r="A110" s="45"/>
      <c r="B110" s="48"/>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28"/>
      <c r="AL110" s="28"/>
      <c r="AM110" s="28"/>
      <c r="AN110" s="31"/>
    </row>
    <row r="111" spans="1:40" ht="12" customHeight="1" x14ac:dyDescent="0.25">
      <c r="A111" s="45"/>
      <c r="B111" s="48"/>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28"/>
      <c r="AL111" s="28"/>
      <c r="AM111" s="28"/>
      <c r="AN111" s="31"/>
    </row>
    <row r="112" spans="1:40" ht="12" customHeight="1" x14ac:dyDescent="0.25">
      <c r="A112" s="45"/>
      <c r="B112" s="48"/>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28"/>
      <c r="AL112" s="28"/>
      <c r="AM112" s="28"/>
      <c r="AN112" s="31"/>
    </row>
    <row r="113" spans="1:40" ht="12" customHeight="1" x14ac:dyDescent="0.25">
      <c r="A113" s="45"/>
      <c r="B113" s="48"/>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c r="AJ113" s="31"/>
      <c r="AK113" s="28"/>
      <c r="AL113" s="28"/>
      <c r="AM113" s="28"/>
      <c r="AN113" s="31"/>
    </row>
    <row r="114" spans="1:40" ht="12" customHeight="1" x14ac:dyDescent="0.25">
      <c r="A114" s="45"/>
      <c r="B114" s="48"/>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28"/>
      <c r="AL114" s="28"/>
      <c r="AM114" s="28"/>
      <c r="AN114" s="31"/>
    </row>
    <row r="115" spans="1:40" ht="12" customHeight="1" x14ac:dyDescent="0.25">
      <c r="A115" s="45"/>
      <c r="B115" s="48"/>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28"/>
      <c r="AL115" s="28"/>
      <c r="AM115" s="28"/>
      <c r="AN115" s="31"/>
    </row>
    <row r="116" spans="1:40" ht="12" customHeight="1" x14ac:dyDescent="0.25">
      <c r="A116" s="45"/>
      <c r="B116" s="48"/>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31"/>
      <c r="AJ116" s="31"/>
      <c r="AK116" s="28"/>
      <c r="AL116" s="28"/>
      <c r="AM116" s="28"/>
      <c r="AN116" s="31"/>
    </row>
    <row r="117" spans="1:40" ht="12" customHeight="1" x14ac:dyDescent="0.25">
      <c r="A117" s="45"/>
      <c r="B117" s="48"/>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31"/>
      <c r="AJ117" s="31"/>
      <c r="AK117" s="28"/>
      <c r="AL117" s="28"/>
      <c r="AM117" s="28"/>
      <c r="AN117" s="31"/>
    </row>
    <row r="118" spans="1:40" ht="12" customHeight="1" x14ac:dyDescent="0.25">
      <c r="A118" s="45"/>
      <c r="B118" s="48"/>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28"/>
      <c r="AL118" s="28"/>
      <c r="AM118" s="28"/>
      <c r="AN118" s="31"/>
    </row>
    <row r="119" spans="1:40" ht="12" customHeight="1" x14ac:dyDescent="0.25">
      <c r="A119" s="45"/>
      <c r="B119" s="48"/>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28"/>
      <c r="AL119" s="28"/>
      <c r="AM119" s="28"/>
      <c r="AN119" s="31"/>
    </row>
    <row r="120" spans="1:40" ht="12" customHeight="1" x14ac:dyDescent="0.25">
      <c r="A120" s="45"/>
      <c r="B120" s="48"/>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28"/>
      <c r="AL120" s="28"/>
      <c r="AM120" s="28"/>
      <c r="AN120" s="31"/>
    </row>
    <row r="121" spans="1:40" ht="12" customHeight="1" x14ac:dyDescent="0.25">
      <c r="A121" s="45"/>
      <c r="B121" s="48"/>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31"/>
      <c r="AJ121" s="31"/>
      <c r="AK121" s="28"/>
      <c r="AL121" s="28"/>
      <c r="AM121" s="28"/>
      <c r="AN121" s="31"/>
    </row>
    <row r="122" spans="1:40" ht="12" customHeight="1" x14ac:dyDescent="0.25">
      <c r="A122" s="45"/>
      <c r="B122" s="48"/>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c r="AJ122" s="31"/>
      <c r="AK122" s="28"/>
      <c r="AL122" s="28"/>
      <c r="AM122" s="28"/>
      <c r="AN122" s="31"/>
    </row>
    <row r="123" spans="1:40" ht="12" customHeight="1" x14ac:dyDescent="0.25">
      <c r="A123" s="45"/>
      <c r="B123" s="48"/>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28"/>
      <c r="AL123" s="28"/>
      <c r="AM123" s="28"/>
      <c r="AN123" s="31"/>
    </row>
    <row r="124" spans="1:40" ht="12" customHeight="1" x14ac:dyDescent="0.25">
      <c r="A124" s="45"/>
      <c r="B124" s="48"/>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31"/>
      <c r="AJ124" s="31"/>
      <c r="AK124" s="28"/>
      <c r="AL124" s="28"/>
      <c r="AM124" s="28"/>
      <c r="AN124" s="31"/>
    </row>
    <row r="125" spans="1:40" ht="12" customHeight="1" x14ac:dyDescent="0.25">
      <c r="A125" s="45"/>
      <c r="B125" s="48"/>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c r="AK125" s="28"/>
      <c r="AL125" s="28"/>
      <c r="AM125" s="28"/>
      <c r="AN125" s="31"/>
    </row>
    <row r="126" spans="1:40" ht="12" customHeight="1" x14ac:dyDescent="0.25">
      <c r="A126" s="45"/>
      <c r="B126" s="48"/>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28"/>
      <c r="AL126" s="28"/>
      <c r="AM126" s="28"/>
      <c r="AN126" s="31"/>
    </row>
    <row r="127" spans="1:40" ht="12" customHeight="1" x14ac:dyDescent="0.25">
      <c r="A127" s="45"/>
      <c r="B127" s="48"/>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28"/>
      <c r="AL127" s="28"/>
      <c r="AM127" s="28"/>
      <c r="AN127" s="31"/>
    </row>
    <row r="128" spans="1:40" ht="12" customHeight="1" x14ac:dyDescent="0.25">
      <c r="A128" s="45"/>
      <c r="B128" s="48"/>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28"/>
      <c r="AL128" s="28"/>
      <c r="AM128" s="28"/>
      <c r="AN128" s="31"/>
    </row>
    <row r="129" spans="1:40" ht="12" customHeight="1" x14ac:dyDescent="0.25">
      <c r="A129" s="45"/>
      <c r="B129" s="48"/>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28"/>
      <c r="AL129" s="28"/>
      <c r="AM129" s="28"/>
      <c r="AN129" s="31"/>
    </row>
    <row r="130" spans="1:40" ht="12" customHeight="1" x14ac:dyDescent="0.25">
      <c r="A130" s="45"/>
      <c r="B130" s="48"/>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28"/>
      <c r="AL130" s="28"/>
      <c r="AM130" s="28"/>
      <c r="AN130" s="31"/>
    </row>
    <row r="131" spans="1:40" ht="12" customHeight="1" x14ac:dyDescent="0.25">
      <c r="A131" s="45"/>
      <c r="B131" s="48"/>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c r="AK131" s="28"/>
      <c r="AL131" s="28"/>
      <c r="AM131" s="28"/>
      <c r="AN131" s="31"/>
    </row>
    <row r="132" spans="1:40" ht="12" customHeight="1" x14ac:dyDescent="0.25">
      <c r="A132" s="45"/>
      <c r="B132" s="48"/>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28"/>
      <c r="AL132" s="28"/>
      <c r="AM132" s="28"/>
      <c r="AN132" s="31"/>
    </row>
    <row r="133" spans="1:40" ht="12" customHeight="1" x14ac:dyDescent="0.25">
      <c r="A133" s="45"/>
      <c r="B133" s="48"/>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c r="AK133" s="28"/>
      <c r="AL133" s="28"/>
      <c r="AM133" s="28"/>
      <c r="AN133" s="31"/>
    </row>
    <row r="134" spans="1:40" ht="12" customHeight="1" x14ac:dyDescent="0.25">
      <c r="A134" s="45"/>
      <c r="B134" s="48"/>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31"/>
      <c r="AJ134" s="31"/>
      <c r="AK134" s="28"/>
      <c r="AL134" s="28"/>
      <c r="AM134" s="28"/>
      <c r="AN134" s="31"/>
    </row>
    <row r="135" spans="1:40" ht="12" customHeight="1" x14ac:dyDescent="0.25">
      <c r="A135" s="45"/>
      <c r="B135" s="48"/>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c r="AJ135" s="31"/>
      <c r="AK135" s="28"/>
      <c r="AL135" s="28"/>
      <c r="AM135" s="28"/>
      <c r="AN135" s="31"/>
    </row>
    <row r="136" spans="1:40" ht="12" customHeight="1" x14ac:dyDescent="0.25">
      <c r="A136" s="45"/>
      <c r="B136" s="48"/>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28"/>
      <c r="AL136" s="28"/>
      <c r="AM136" s="28"/>
      <c r="AN136" s="31"/>
    </row>
    <row r="137" spans="1:40" ht="12" customHeight="1" x14ac:dyDescent="0.25">
      <c r="A137" s="45"/>
      <c r="B137" s="48"/>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28"/>
      <c r="AL137" s="28"/>
      <c r="AM137" s="28"/>
      <c r="AN137" s="31"/>
    </row>
    <row r="138" spans="1:40" ht="12" customHeight="1" x14ac:dyDescent="0.25">
      <c r="A138" s="45"/>
      <c r="B138" s="48"/>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c r="AJ138" s="31"/>
      <c r="AK138" s="28"/>
      <c r="AL138" s="28"/>
      <c r="AM138" s="28"/>
      <c r="AN138" s="31"/>
    </row>
    <row r="139" spans="1:40" ht="12" customHeight="1" x14ac:dyDescent="0.25">
      <c r="A139" s="45"/>
      <c r="B139" s="50"/>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28"/>
      <c r="AL139" s="28"/>
      <c r="AM139" s="28"/>
      <c r="AN139" s="31"/>
    </row>
    <row r="140" spans="1:40" ht="12" customHeight="1" x14ac:dyDescent="0.25">
      <c r="A140" s="45"/>
      <c r="B140" s="48"/>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31"/>
      <c r="AJ140" s="31"/>
      <c r="AK140" s="28"/>
      <c r="AL140" s="28"/>
      <c r="AM140" s="28"/>
      <c r="AN140" s="31"/>
    </row>
    <row r="141" spans="1:40" ht="12" customHeight="1" x14ac:dyDescent="0.25">
      <c r="A141" s="45"/>
      <c r="B141" s="48"/>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28"/>
      <c r="AL141" s="28"/>
      <c r="AM141" s="28"/>
      <c r="AN141" s="31"/>
    </row>
    <row r="142" spans="1:40" ht="12" customHeight="1" x14ac:dyDescent="0.25">
      <c r="A142" s="45"/>
      <c r="B142" s="48"/>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28"/>
      <c r="AL142" s="28"/>
      <c r="AM142" s="28"/>
      <c r="AN142" s="31"/>
    </row>
    <row r="143" spans="1:40" ht="12" customHeight="1" x14ac:dyDescent="0.25">
      <c r="A143" s="45"/>
      <c r="B143" s="48"/>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28"/>
      <c r="AL143" s="28"/>
      <c r="AM143" s="28"/>
      <c r="AN143" s="31"/>
    </row>
    <row r="144" spans="1:40" ht="12" customHeight="1" x14ac:dyDescent="0.25">
      <c r="A144" s="45"/>
      <c r="B144" s="48"/>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28"/>
      <c r="AL144" s="28"/>
      <c r="AM144" s="28"/>
      <c r="AN144" s="31"/>
    </row>
    <row r="145" spans="1:40" ht="12" customHeight="1" x14ac:dyDescent="0.25">
      <c r="A145" s="45"/>
      <c r="B145" s="48"/>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28"/>
      <c r="AL145" s="28"/>
      <c r="AM145" s="28"/>
      <c r="AN145" s="31"/>
    </row>
    <row r="146" spans="1:40" ht="12" customHeight="1" x14ac:dyDescent="0.25">
      <c r="A146" s="45"/>
      <c r="B146" s="48"/>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28"/>
      <c r="AL146" s="28"/>
      <c r="AM146" s="28"/>
      <c r="AN146" s="31"/>
    </row>
    <row r="147" spans="1:40" ht="12" customHeight="1" x14ac:dyDescent="0.25">
      <c r="A147" s="45"/>
      <c r="B147" s="48"/>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28"/>
      <c r="AL147" s="28"/>
      <c r="AM147" s="28"/>
      <c r="AN147" s="31"/>
    </row>
    <row r="148" spans="1:40" ht="12" customHeight="1" x14ac:dyDescent="0.25">
      <c r="A148" s="45"/>
      <c r="B148" s="48"/>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28"/>
      <c r="AL148" s="28"/>
      <c r="AM148" s="28"/>
      <c r="AN148" s="31"/>
    </row>
    <row r="149" spans="1:40" ht="12" customHeight="1" x14ac:dyDescent="0.25">
      <c r="A149" s="45"/>
      <c r="B149" s="48"/>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c r="AK149" s="28"/>
      <c r="AL149" s="28"/>
      <c r="AM149" s="28"/>
      <c r="AN149" s="31"/>
    </row>
    <row r="150" spans="1:40" ht="12" customHeight="1" x14ac:dyDescent="0.25">
      <c r="A150" s="45"/>
      <c r="B150" s="48"/>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28"/>
      <c r="AL150" s="28"/>
      <c r="AM150" s="28"/>
      <c r="AN150" s="31"/>
    </row>
    <row r="151" spans="1:40" ht="12" customHeight="1" x14ac:dyDescent="0.25">
      <c r="A151" s="45"/>
      <c r="B151" s="48"/>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28"/>
      <c r="AL151" s="28"/>
      <c r="AM151" s="28"/>
      <c r="AN151" s="31"/>
    </row>
    <row r="152" spans="1:40" ht="12" customHeight="1" x14ac:dyDescent="0.25">
      <c r="A152" s="51"/>
      <c r="B152" s="49"/>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28"/>
      <c r="AL152" s="28"/>
      <c r="AM152" s="28"/>
      <c r="AN152" s="31"/>
    </row>
    <row r="153" spans="1:40" ht="12" customHeight="1" x14ac:dyDescent="0.25">
      <c r="A153" s="45"/>
      <c r="B153" s="48"/>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28"/>
      <c r="AL153" s="28"/>
      <c r="AM153" s="28"/>
      <c r="AN153" s="31"/>
    </row>
    <row r="154" spans="1:40" ht="12" customHeight="1" x14ac:dyDescent="0.25">
      <c r="A154" s="45"/>
      <c r="B154" s="48"/>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28"/>
      <c r="AL154" s="28"/>
      <c r="AM154" s="28"/>
      <c r="AN154" s="31"/>
    </row>
    <row r="155" spans="1:40" ht="12" customHeight="1" x14ac:dyDescent="0.25">
      <c r="A155" s="45"/>
      <c r="B155" s="48"/>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28"/>
      <c r="AL155" s="28"/>
      <c r="AM155" s="28"/>
      <c r="AN155" s="31"/>
    </row>
    <row r="156" spans="1:40" ht="12" customHeight="1" x14ac:dyDescent="0.25">
      <c r="A156" s="45"/>
      <c r="B156" s="48"/>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28"/>
      <c r="AL156" s="28"/>
      <c r="AM156" s="28"/>
      <c r="AN156" s="31"/>
    </row>
    <row r="157" spans="1:40" ht="12" customHeight="1" x14ac:dyDescent="0.25">
      <c r="A157" s="51"/>
      <c r="B157" s="49"/>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28"/>
      <c r="AL157" s="28"/>
      <c r="AM157" s="28"/>
      <c r="AN157" s="31"/>
    </row>
    <row r="158" spans="1:40" ht="12" customHeight="1" x14ac:dyDescent="0.25">
      <c r="A158" s="45"/>
      <c r="B158" s="48"/>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28"/>
      <c r="AL158" s="28"/>
      <c r="AM158" s="28"/>
      <c r="AN158" s="31"/>
    </row>
    <row r="159" spans="1:40" ht="12" customHeight="1" x14ac:dyDescent="0.25">
      <c r="A159" s="45"/>
      <c r="B159" s="48"/>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28"/>
      <c r="AL159" s="28"/>
      <c r="AM159" s="28"/>
      <c r="AN159" s="31"/>
    </row>
    <row r="160" spans="1:40" ht="12" customHeight="1" x14ac:dyDescent="0.25">
      <c r="A160" s="45"/>
      <c r="B160" s="48"/>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28"/>
      <c r="AL160" s="28"/>
      <c r="AM160" s="28"/>
      <c r="AN160" s="31"/>
    </row>
    <row r="161" spans="1:40" ht="12" customHeight="1" x14ac:dyDescent="0.25">
      <c r="A161" s="51"/>
      <c r="B161" s="49"/>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28"/>
      <c r="AL161" s="28"/>
      <c r="AM161" s="28"/>
      <c r="AN161" s="31"/>
    </row>
    <row r="162" spans="1:40" ht="12" customHeight="1" x14ac:dyDescent="0.25">
      <c r="A162" s="45"/>
      <c r="B162" s="48"/>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28"/>
      <c r="AL162" s="28"/>
      <c r="AM162" s="28"/>
      <c r="AN162" s="31"/>
    </row>
  </sheetData>
  <mergeCells count="4">
    <mergeCell ref="A2:AI2"/>
    <mergeCell ref="A4:AI4"/>
    <mergeCell ref="A8:AI8"/>
    <mergeCell ref="A37:AI37"/>
  </mergeCells>
  <hyperlinks>
    <hyperlink ref="A1" location="Índice!A1" display="Índice" xr:uid="{5012E1BE-8BE5-4E63-BA74-7BD294514056}"/>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0907D-3756-4974-82F6-439ADA63FB22}">
  <dimension ref="A1:AN191"/>
  <sheetViews>
    <sheetView showGridLines="0" zoomScale="90" zoomScaleNormal="90" workbookViewId="0"/>
  </sheetViews>
  <sheetFormatPr baseColWidth="10" defaultColWidth="7.109375" defaultRowHeight="13.2" x14ac:dyDescent="0.25"/>
  <cols>
    <col min="1" max="1" width="6.109375" style="30" customWidth="1"/>
    <col min="2" max="2" width="10.5546875" style="30" customWidth="1"/>
    <col min="3" max="34" width="10.6640625" style="30" customWidth="1"/>
    <col min="35" max="35" width="12" style="30" bestFit="1" customWidth="1"/>
    <col min="36" max="16384" width="7.109375" style="30"/>
  </cols>
  <sheetData>
    <row r="1" spans="1:40" ht="12" customHeight="1" x14ac:dyDescent="0.25">
      <c r="A1" s="23" t="s">
        <v>424</v>
      </c>
      <c r="B1" s="24"/>
      <c r="C1" s="25"/>
      <c r="D1" s="25"/>
      <c r="E1" s="25"/>
      <c r="F1" s="25"/>
      <c r="G1" s="25"/>
      <c r="H1" s="25"/>
      <c r="I1" s="25"/>
      <c r="J1" s="25"/>
      <c r="K1" s="25"/>
      <c r="L1" s="25"/>
      <c r="M1" s="25"/>
      <c r="N1" s="25"/>
      <c r="O1" s="25"/>
      <c r="P1" s="25"/>
      <c r="Q1" s="25"/>
      <c r="R1" s="26"/>
      <c r="S1" s="26"/>
      <c r="T1" s="26"/>
      <c r="U1" s="26"/>
      <c r="V1" s="26"/>
      <c r="W1" s="26"/>
      <c r="X1" s="26"/>
      <c r="Y1" s="26"/>
      <c r="Z1" s="25"/>
      <c r="AA1" s="25"/>
      <c r="AB1" s="25"/>
      <c r="AC1" s="25"/>
      <c r="AD1" s="25"/>
      <c r="AE1" s="25"/>
      <c r="AF1" s="25"/>
      <c r="AG1" s="25"/>
      <c r="AH1" s="25"/>
      <c r="AI1" s="25"/>
      <c r="AJ1" s="25"/>
      <c r="AK1" s="27"/>
      <c r="AL1" s="28"/>
      <c r="AM1" s="28"/>
      <c r="AN1" s="29"/>
    </row>
    <row r="2" spans="1:40" ht="12" customHeight="1" x14ac:dyDescent="0.25">
      <c r="A2" s="98" t="s">
        <v>527</v>
      </c>
      <c r="B2" s="98"/>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24"/>
      <c r="AK2" s="27"/>
      <c r="AL2" s="28"/>
      <c r="AM2" s="28"/>
      <c r="AN2" s="31"/>
    </row>
    <row r="3" spans="1:40" ht="12" customHeight="1" x14ac:dyDescent="0.25">
      <c r="A3" s="32"/>
      <c r="B3" s="80"/>
      <c r="C3" s="80"/>
      <c r="D3" s="80"/>
      <c r="E3" s="80"/>
      <c r="F3" s="80"/>
      <c r="G3" s="80"/>
      <c r="H3" s="80"/>
      <c r="I3" s="80"/>
      <c r="J3" s="80"/>
      <c r="K3" s="80"/>
      <c r="L3" s="80"/>
      <c r="M3" s="80"/>
      <c r="N3" s="80"/>
      <c r="O3" s="80"/>
      <c r="P3" s="24"/>
      <c r="Q3" s="24"/>
      <c r="R3" s="24"/>
      <c r="S3" s="24"/>
      <c r="T3" s="24"/>
      <c r="U3" s="24"/>
      <c r="V3" s="24"/>
      <c r="W3" s="24"/>
      <c r="X3" s="24"/>
      <c r="Y3" s="24"/>
      <c r="Z3" s="24"/>
      <c r="AA3" s="24"/>
      <c r="AB3" s="24"/>
      <c r="AC3" s="24"/>
      <c r="AD3" s="24"/>
      <c r="AE3" s="24"/>
      <c r="AF3" s="24"/>
      <c r="AG3" s="24"/>
      <c r="AH3" s="24"/>
      <c r="AI3" s="24"/>
      <c r="AJ3" s="24"/>
      <c r="AK3" s="27"/>
      <c r="AL3" s="28"/>
      <c r="AM3" s="28"/>
      <c r="AN3" s="31"/>
    </row>
    <row r="4" spans="1:40" ht="12" customHeight="1" x14ac:dyDescent="0.25">
      <c r="A4" s="98" t="s">
        <v>565</v>
      </c>
      <c r="B4" s="98"/>
      <c r="C4" s="98"/>
      <c r="D4" s="98"/>
      <c r="E4" s="98"/>
      <c r="F4" s="98"/>
      <c r="G4" s="98"/>
      <c r="H4" s="98"/>
      <c r="I4" s="98"/>
      <c r="J4" s="98"/>
      <c r="K4" s="98"/>
      <c r="L4" s="98"/>
      <c r="M4" s="98"/>
      <c r="N4" s="98"/>
      <c r="O4" s="98"/>
      <c r="P4" s="98"/>
      <c r="Q4" s="98"/>
      <c r="R4" s="98"/>
      <c r="S4" s="98"/>
      <c r="T4" s="98"/>
      <c r="U4" s="98"/>
      <c r="V4" s="98"/>
      <c r="W4" s="98"/>
      <c r="X4" s="98"/>
      <c r="Y4" s="98"/>
      <c r="Z4" s="98"/>
      <c r="AA4" s="98"/>
      <c r="AB4" s="98"/>
      <c r="AC4" s="98"/>
      <c r="AD4" s="98"/>
      <c r="AE4" s="98"/>
      <c r="AF4" s="98"/>
      <c r="AG4" s="98"/>
      <c r="AH4" s="98"/>
      <c r="AI4" s="98"/>
      <c r="AJ4" s="24"/>
      <c r="AK4" s="27"/>
      <c r="AL4" s="28"/>
      <c r="AM4" s="28"/>
      <c r="AN4" s="31"/>
    </row>
    <row r="5" spans="1:40" ht="12" customHeight="1" thickBot="1" x14ac:dyDescent="0.3">
      <c r="A5" s="34"/>
      <c r="B5" s="35"/>
      <c r="C5" s="35"/>
      <c r="D5" s="35"/>
      <c r="E5" s="35"/>
      <c r="F5" s="35"/>
      <c r="G5" s="35"/>
      <c r="H5" s="35"/>
      <c r="I5" s="35"/>
      <c r="J5" s="35"/>
      <c r="K5" s="35"/>
      <c r="L5" s="35"/>
      <c r="M5" s="35"/>
      <c r="N5" s="35"/>
      <c r="O5" s="35"/>
      <c r="P5" s="24"/>
      <c r="Q5" s="24"/>
      <c r="R5" s="24"/>
      <c r="S5" s="24"/>
      <c r="T5" s="24"/>
      <c r="U5" s="24"/>
      <c r="V5" s="24"/>
      <c r="W5" s="24"/>
      <c r="X5" s="24"/>
      <c r="Y5" s="24"/>
      <c r="Z5" s="24"/>
      <c r="AA5" s="24"/>
      <c r="AB5" s="24"/>
      <c r="AC5" s="24"/>
      <c r="AD5" s="24"/>
      <c r="AE5" s="24"/>
      <c r="AF5" s="24"/>
      <c r="AG5" s="24"/>
      <c r="AH5" s="24"/>
      <c r="AI5" s="24"/>
      <c r="AJ5" s="24"/>
      <c r="AK5" s="27"/>
      <c r="AL5" s="28"/>
      <c r="AM5" s="28"/>
      <c r="AN5" s="31"/>
    </row>
    <row r="6" spans="1:40" s="38" customFormat="1" ht="12" customHeight="1" thickTop="1" thickBot="1" x14ac:dyDescent="0.3">
      <c r="A6" s="80"/>
      <c r="B6" s="36"/>
      <c r="C6" s="37">
        <v>1990</v>
      </c>
      <c r="D6" s="37">
        <v>1991</v>
      </c>
      <c r="E6" s="37">
        <v>1992</v>
      </c>
      <c r="F6" s="37">
        <v>1993</v>
      </c>
      <c r="G6" s="37">
        <v>1994</v>
      </c>
      <c r="H6" s="37">
        <v>1995</v>
      </c>
      <c r="I6" s="37">
        <v>1996</v>
      </c>
      <c r="J6" s="37">
        <v>1997</v>
      </c>
      <c r="K6" s="37">
        <v>1998</v>
      </c>
      <c r="L6" s="37">
        <v>1999</v>
      </c>
      <c r="M6" s="37">
        <v>2000</v>
      </c>
      <c r="N6" s="37">
        <v>2001</v>
      </c>
      <c r="O6" s="37">
        <v>2002</v>
      </c>
      <c r="P6" s="37">
        <v>2003</v>
      </c>
      <c r="Q6" s="37">
        <v>2004</v>
      </c>
      <c r="R6" s="37">
        <v>2005</v>
      </c>
      <c r="S6" s="37">
        <v>2006</v>
      </c>
      <c r="T6" s="37">
        <v>2007</v>
      </c>
      <c r="U6" s="37">
        <v>2008</v>
      </c>
      <c r="V6" s="37">
        <v>2009</v>
      </c>
      <c r="W6" s="37">
        <v>2010</v>
      </c>
      <c r="X6" s="37">
        <v>2011</v>
      </c>
      <c r="Y6" s="37">
        <v>2012</v>
      </c>
      <c r="Z6" s="37">
        <v>2013</v>
      </c>
      <c r="AA6" s="37">
        <v>2014</v>
      </c>
      <c r="AB6" s="37">
        <v>2015</v>
      </c>
      <c r="AC6" s="37">
        <v>2016</v>
      </c>
      <c r="AD6" s="37">
        <v>2017</v>
      </c>
      <c r="AE6" s="37">
        <v>2018</v>
      </c>
      <c r="AF6" s="37">
        <v>2019</v>
      </c>
      <c r="AG6" s="37">
        <v>2020</v>
      </c>
      <c r="AH6" s="37">
        <v>2021</v>
      </c>
      <c r="AI6" s="37" t="s">
        <v>566</v>
      </c>
      <c r="AJ6" s="24"/>
      <c r="AK6" s="27"/>
      <c r="AL6" s="28"/>
      <c r="AM6" s="28"/>
      <c r="AN6" s="31"/>
    </row>
    <row r="7" spans="1:40" s="38" customFormat="1" ht="12" customHeight="1" thickTop="1" x14ac:dyDescent="0.25">
      <c r="A7" s="80"/>
      <c r="B7" s="36"/>
      <c r="C7" s="39"/>
      <c r="D7" s="39"/>
      <c r="E7" s="39"/>
      <c r="F7" s="39"/>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24"/>
      <c r="AK7" s="27"/>
      <c r="AL7" s="28"/>
      <c r="AM7" s="28"/>
      <c r="AN7" s="31"/>
    </row>
    <row r="8" spans="1:40" s="38" customFormat="1" ht="12" customHeight="1" x14ac:dyDescent="0.25">
      <c r="A8" s="98" t="s">
        <v>426</v>
      </c>
      <c r="B8" s="99"/>
      <c r="C8" s="99"/>
      <c r="D8" s="99"/>
      <c r="E8" s="99"/>
      <c r="F8" s="99"/>
      <c r="G8" s="99"/>
      <c r="H8" s="99"/>
      <c r="I8" s="99"/>
      <c r="J8" s="99"/>
      <c r="K8" s="99"/>
      <c r="L8" s="99"/>
      <c r="M8" s="99"/>
      <c r="N8" s="99"/>
      <c r="O8" s="99"/>
      <c r="P8" s="99"/>
      <c r="Q8" s="99"/>
      <c r="R8" s="99"/>
      <c r="S8" s="99"/>
      <c r="T8" s="99"/>
      <c r="U8" s="99"/>
      <c r="V8" s="99"/>
      <c r="W8" s="99"/>
      <c r="X8" s="99"/>
      <c r="Y8" s="99"/>
      <c r="Z8" s="99"/>
      <c r="AA8" s="99"/>
      <c r="AB8" s="99"/>
      <c r="AC8" s="99"/>
      <c r="AD8" s="99"/>
      <c r="AE8" s="99"/>
      <c r="AF8" s="99"/>
      <c r="AG8" s="99"/>
      <c r="AH8" s="99"/>
      <c r="AI8" s="99"/>
      <c r="AJ8" s="24"/>
      <c r="AK8" s="27"/>
      <c r="AL8" s="28"/>
      <c r="AM8" s="28"/>
      <c r="AN8" s="31"/>
    </row>
    <row r="9" spans="1:40" s="38" customFormat="1" ht="12" customHeight="1" x14ac:dyDescent="0.25">
      <c r="A9" s="80"/>
      <c r="B9" s="80"/>
      <c r="C9" s="80"/>
      <c r="D9" s="80"/>
      <c r="E9" s="80"/>
      <c r="F9" s="80"/>
      <c r="G9" s="80"/>
      <c r="H9" s="80"/>
      <c r="I9" s="80"/>
      <c r="J9" s="80"/>
      <c r="K9" s="80"/>
      <c r="L9" s="80"/>
      <c r="M9" s="80"/>
      <c r="N9" s="80"/>
      <c r="O9" s="80"/>
      <c r="P9" s="80"/>
      <c r="Q9" s="80"/>
      <c r="R9" s="80"/>
      <c r="S9" s="80"/>
      <c r="T9" s="80"/>
      <c r="U9" s="80"/>
      <c r="V9" s="80"/>
      <c r="W9" s="80"/>
      <c r="X9" s="80"/>
      <c r="Y9" s="80"/>
      <c r="Z9" s="80"/>
      <c r="AA9" s="80"/>
      <c r="AB9" s="80"/>
      <c r="AC9" s="80"/>
      <c r="AD9" s="80"/>
      <c r="AE9" s="80"/>
      <c r="AF9" s="91"/>
      <c r="AG9" s="92"/>
      <c r="AH9" s="93"/>
      <c r="AI9" s="80"/>
      <c r="AJ9" s="24"/>
      <c r="AK9" s="27"/>
      <c r="AL9" s="28"/>
      <c r="AM9" s="28"/>
      <c r="AN9" s="31"/>
    </row>
    <row r="10" spans="1:40" ht="12" customHeight="1" x14ac:dyDescent="0.25">
      <c r="A10" s="40"/>
      <c r="B10" s="41" t="s">
        <v>4</v>
      </c>
      <c r="C10" s="42">
        <v>1.1879759999999999</v>
      </c>
      <c r="D10" s="42">
        <v>0.78844400000000003</v>
      </c>
      <c r="E10" s="42">
        <v>0.90280100000000008</v>
      </c>
      <c r="F10" s="42">
        <v>0.5412840000000001</v>
      </c>
      <c r="G10" s="42">
        <v>0.172733</v>
      </c>
      <c r="H10" s="42">
        <v>0.18413200000000002</v>
      </c>
      <c r="I10" s="42">
        <v>1.2380389999999999</v>
      </c>
      <c r="J10" s="42">
        <v>0.150642</v>
      </c>
      <c r="K10" s="42">
        <v>1.4816379999999998</v>
      </c>
      <c r="L10" s="42">
        <v>0.88125699999999996</v>
      </c>
      <c r="M10" s="42">
        <v>0.985317</v>
      </c>
      <c r="N10" s="42">
        <v>0.63761499999999993</v>
      </c>
      <c r="O10" s="42">
        <v>0.15159700000000001</v>
      </c>
      <c r="P10" s="42">
        <v>2.2368549999999998</v>
      </c>
      <c r="Q10" s="42">
        <v>5.8272029999999999</v>
      </c>
      <c r="R10" s="42">
        <v>7.0164360000000006</v>
      </c>
      <c r="S10" s="42">
        <v>2.6524520000000003</v>
      </c>
      <c r="T10" s="42">
        <v>9.6684720000000013</v>
      </c>
      <c r="U10" s="42">
        <v>8.4081010000000003</v>
      </c>
      <c r="V10" s="42">
        <v>14.876459000000002</v>
      </c>
      <c r="W10" s="42">
        <v>16.862874999999999</v>
      </c>
      <c r="X10" s="42">
        <v>13.156505000000001</v>
      </c>
      <c r="Y10" s="42">
        <v>14.068314000000001</v>
      </c>
      <c r="Z10" s="42">
        <v>15.048535000000001</v>
      </c>
      <c r="AA10" s="42">
        <v>12.246956000000001</v>
      </c>
      <c r="AB10" s="42">
        <v>6.0265360000000001</v>
      </c>
      <c r="AC10" s="42">
        <v>7.0823489999999998</v>
      </c>
      <c r="AD10" s="42">
        <v>6.885834</v>
      </c>
      <c r="AE10" s="42">
        <v>4.2386619999999997</v>
      </c>
      <c r="AF10" s="42">
        <v>4.5763950000000007</v>
      </c>
      <c r="AG10" s="42">
        <v>3.5573449999999998</v>
      </c>
      <c r="AH10" s="42">
        <v>4.0710829999999998</v>
      </c>
      <c r="AI10" s="42">
        <f>SUM(C10:AH10)</f>
        <v>167.81084199999995</v>
      </c>
      <c r="AJ10" s="26"/>
      <c r="AK10" s="27"/>
      <c r="AL10" s="28"/>
      <c r="AM10" s="29"/>
      <c r="AN10" s="29"/>
    </row>
    <row r="11" spans="1:40" ht="12" customHeight="1" x14ac:dyDescent="0.25">
      <c r="A11" s="40"/>
      <c r="B11" s="41" t="s">
        <v>6</v>
      </c>
      <c r="C11" s="42">
        <v>2.2907149999999996</v>
      </c>
      <c r="D11" s="42">
        <v>6.4252060000000002</v>
      </c>
      <c r="E11" s="42">
        <v>6.8358250000000007</v>
      </c>
      <c r="F11" s="42">
        <v>16.234544</v>
      </c>
      <c r="G11" s="42">
        <v>21.402272</v>
      </c>
      <c r="H11" s="42">
        <v>40.892500999999996</v>
      </c>
      <c r="I11" s="42">
        <v>45.838253999999999</v>
      </c>
      <c r="J11" s="42">
        <v>53.281488000000003</v>
      </c>
      <c r="K11" s="42">
        <v>76.406436999999997</v>
      </c>
      <c r="L11" s="42">
        <v>39.972645</v>
      </c>
      <c r="M11" s="42">
        <v>46.173699999999997</v>
      </c>
      <c r="N11" s="42">
        <v>56.10100400000001</v>
      </c>
      <c r="O11" s="42">
        <v>49.3675</v>
      </c>
      <c r="P11" s="42">
        <v>87.042146000000002</v>
      </c>
      <c r="Q11" s="42">
        <v>102.67049099999998</v>
      </c>
      <c r="R11" s="42">
        <v>121.52043099999999</v>
      </c>
      <c r="S11" s="42">
        <v>123.38407000000001</v>
      </c>
      <c r="T11" s="42">
        <v>150.46425399999998</v>
      </c>
      <c r="U11" s="42">
        <v>126.808286</v>
      </c>
      <c r="V11" s="42">
        <v>93.756470999999991</v>
      </c>
      <c r="W11" s="42">
        <v>76.845793</v>
      </c>
      <c r="X11" s="42">
        <v>69.950905000000006</v>
      </c>
      <c r="Y11" s="42">
        <v>65.695054999999996</v>
      </c>
      <c r="Z11" s="42">
        <v>77.025312</v>
      </c>
      <c r="AA11" s="42">
        <v>75.622565999999992</v>
      </c>
      <c r="AB11" s="42">
        <v>73.598689000000007</v>
      </c>
      <c r="AC11" s="42">
        <v>79.627275999999995</v>
      </c>
      <c r="AD11" s="42">
        <v>95.893771999999984</v>
      </c>
      <c r="AE11" s="42">
        <v>96.358302999999992</v>
      </c>
      <c r="AF11" s="42">
        <v>65.620541000000003</v>
      </c>
      <c r="AG11" s="42">
        <v>66.922304000000011</v>
      </c>
      <c r="AH11" s="42">
        <v>87.206785000000011</v>
      </c>
      <c r="AI11" s="42">
        <f t="shared" ref="AI11:AI35" si="0">SUM(C11:AH11)</f>
        <v>2197.2355409999991</v>
      </c>
      <c r="AJ11" s="26"/>
      <c r="AK11" s="27"/>
      <c r="AL11" s="28"/>
      <c r="AM11" s="29"/>
      <c r="AN11" s="29"/>
    </row>
    <row r="12" spans="1:40" ht="12" customHeight="1" x14ac:dyDescent="0.25">
      <c r="A12" s="40"/>
      <c r="B12" s="41" t="s">
        <v>8</v>
      </c>
      <c r="C12" s="42">
        <v>2.872026</v>
      </c>
      <c r="D12" s="42">
        <v>3.2467900000000003</v>
      </c>
      <c r="E12" s="42">
        <v>92.348271000000025</v>
      </c>
      <c r="F12" s="42">
        <v>9.5291500000000013</v>
      </c>
      <c r="G12" s="42">
        <v>16.583074999999997</v>
      </c>
      <c r="H12" s="42">
        <v>1.8405050000000001</v>
      </c>
      <c r="I12" s="42">
        <v>7.5011460000000003</v>
      </c>
      <c r="J12" s="42">
        <v>13.648053000000001</v>
      </c>
      <c r="K12" s="42">
        <v>17.399203</v>
      </c>
      <c r="L12" s="42">
        <v>20.88278</v>
      </c>
      <c r="M12" s="42">
        <v>28.614717000000002</v>
      </c>
      <c r="N12" s="42">
        <v>34.613537000000001</v>
      </c>
      <c r="O12" s="42">
        <v>27.858732</v>
      </c>
      <c r="P12" s="42">
        <v>19.050178000000002</v>
      </c>
      <c r="Q12" s="42">
        <v>20.286001999999996</v>
      </c>
      <c r="R12" s="42">
        <v>22.645472000000002</v>
      </c>
      <c r="S12" s="42">
        <v>24.950274</v>
      </c>
      <c r="T12" s="42">
        <v>28.230268000000002</v>
      </c>
      <c r="U12" s="42">
        <v>31.624431999999999</v>
      </c>
      <c r="V12" s="42">
        <v>41.771219000000002</v>
      </c>
      <c r="W12" s="42">
        <v>38.811668000000004</v>
      </c>
      <c r="X12" s="42">
        <v>49.472019000000003</v>
      </c>
      <c r="Y12" s="42">
        <v>48.679755</v>
      </c>
      <c r="Z12" s="42">
        <v>57.697020999999999</v>
      </c>
      <c r="AA12" s="42">
        <v>35.129400999999994</v>
      </c>
      <c r="AB12" s="42">
        <v>25.154078999999999</v>
      </c>
      <c r="AC12" s="42">
        <v>17.337059</v>
      </c>
      <c r="AD12" s="42">
        <v>17.385037999999998</v>
      </c>
      <c r="AE12" s="42">
        <v>57.799094999999994</v>
      </c>
      <c r="AF12" s="42">
        <v>79.18278699999999</v>
      </c>
      <c r="AG12" s="42">
        <v>33.531185999999998</v>
      </c>
      <c r="AH12" s="42">
        <v>55.367412999999999</v>
      </c>
      <c r="AI12" s="42">
        <f t="shared" si="0"/>
        <v>981.04235100000005</v>
      </c>
      <c r="AJ12" s="26"/>
      <c r="AK12" s="27"/>
      <c r="AL12" s="28"/>
      <c r="AM12" s="29"/>
      <c r="AN12" s="29"/>
    </row>
    <row r="13" spans="1:40" ht="12" customHeight="1" x14ac:dyDescent="0.25">
      <c r="A13" s="40"/>
      <c r="B13" s="41" t="s">
        <v>10</v>
      </c>
      <c r="C13" s="42">
        <v>0.812504</v>
      </c>
      <c r="D13" s="42">
        <v>0.29100499999999996</v>
      </c>
      <c r="E13" s="42">
        <v>5.7606999999999992E-2</v>
      </c>
      <c r="F13" s="42">
        <v>0.50137699999999996</v>
      </c>
      <c r="G13" s="42">
        <v>0.42179999999999995</v>
      </c>
      <c r="H13" s="42">
        <v>0.88274699999999995</v>
      </c>
      <c r="I13" s="42">
        <v>5.465844999999999</v>
      </c>
      <c r="J13" s="42">
        <v>1.0729869999999999</v>
      </c>
      <c r="K13" s="42">
        <v>0.74952599999999991</v>
      </c>
      <c r="L13" s="42">
        <v>0.95834000000000008</v>
      </c>
      <c r="M13" s="42">
        <v>1.5573899999999998</v>
      </c>
      <c r="N13" s="42">
        <v>3.1488270000000003</v>
      </c>
      <c r="O13" s="42">
        <v>5.1696589999999993</v>
      </c>
      <c r="P13" s="42">
        <v>3.3084780000000005</v>
      </c>
      <c r="Q13" s="42">
        <v>3.833396</v>
      </c>
      <c r="R13" s="42">
        <v>5.0694030000000012</v>
      </c>
      <c r="S13" s="42">
        <v>3.4950780000000004</v>
      </c>
      <c r="T13" s="42">
        <v>6.2969999999999997</v>
      </c>
      <c r="U13" s="42">
        <v>1.5581910000000001</v>
      </c>
      <c r="V13" s="42">
        <v>1.2378279999999999</v>
      </c>
      <c r="W13" s="42">
        <v>0.83750300000000011</v>
      </c>
      <c r="X13" s="42">
        <v>0.43187700000000001</v>
      </c>
      <c r="Y13" s="42">
        <v>0.760521</v>
      </c>
      <c r="Z13" s="42">
        <v>0.45656999999999998</v>
      </c>
      <c r="AA13" s="42">
        <v>0.76677400000000007</v>
      </c>
      <c r="AB13" s="42">
        <v>0.837453</v>
      </c>
      <c r="AC13" s="42">
        <v>2.6945899999999998</v>
      </c>
      <c r="AD13" s="42">
        <v>1.6984480000000002</v>
      </c>
      <c r="AE13" s="42">
        <v>2.2465260000000002</v>
      </c>
      <c r="AF13" s="42">
        <v>0.99539100000000014</v>
      </c>
      <c r="AG13" s="42">
        <v>1.503849</v>
      </c>
      <c r="AH13" s="42">
        <v>0.8487610000000001</v>
      </c>
      <c r="AI13" s="42">
        <f t="shared" si="0"/>
        <v>59.96725099999999</v>
      </c>
      <c r="AJ13" s="26"/>
      <c r="AK13" s="27"/>
      <c r="AL13" s="28"/>
      <c r="AM13" s="29"/>
      <c r="AN13" s="29"/>
    </row>
    <row r="14" spans="1:40" ht="12" customHeight="1" x14ac:dyDescent="0.25">
      <c r="A14" s="40"/>
      <c r="B14" s="41" t="s">
        <v>12</v>
      </c>
      <c r="C14" s="42">
        <v>0.412495</v>
      </c>
      <c r="D14" s="42">
        <v>0.93067299999999997</v>
      </c>
      <c r="E14" s="42">
        <v>0.79997000000000007</v>
      </c>
      <c r="F14" s="42">
        <v>0.75981600000000005</v>
      </c>
      <c r="G14" s="42">
        <v>1.136496</v>
      </c>
      <c r="H14" s="42">
        <v>0.60548800000000003</v>
      </c>
      <c r="I14" s="42">
        <v>0.60778799999999999</v>
      </c>
      <c r="J14" s="42">
        <v>1.3103889999999998</v>
      </c>
      <c r="K14" s="42">
        <v>0.456509</v>
      </c>
      <c r="L14" s="42">
        <v>1.578303</v>
      </c>
      <c r="M14" s="42">
        <v>4.2514470000000006</v>
      </c>
      <c r="N14" s="42">
        <v>9.2947220000000002</v>
      </c>
      <c r="O14" s="42">
        <v>9.2339400000000005</v>
      </c>
      <c r="P14" s="42">
        <v>9.339500000000001</v>
      </c>
      <c r="Q14" s="42">
        <v>7.9436099999999996</v>
      </c>
      <c r="R14" s="42">
        <v>10.646111999999999</v>
      </c>
      <c r="S14" s="42">
        <v>13.090082000000001</v>
      </c>
      <c r="T14" s="42">
        <v>8.8497909999999997</v>
      </c>
      <c r="U14" s="42">
        <v>8.0044029999999999</v>
      </c>
      <c r="V14" s="42">
        <v>6.111192</v>
      </c>
      <c r="W14" s="42">
        <v>4.0886699999999996</v>
      </c>
      <c r="X14" s="42">
        <v>1.628603</v>
      </c>
      <c r="Y14" s="42">
        <v>0.34740399999999999</v>
      </c>
      <c r="Z14" s="42">
        <v>0.74764600000000003</v>
      </c>
      <c r="AA14" s="42">
        <v>0.48602499999999998</v>
      </c>
      <c r="AB14" s="42">
        <v>1.5321940000000001</v>
      </c>
      <c r="AC14" s="42">
        <v>0.98519400000000001</v>
      </c>
      <c r="AD14" s="42">
        <v>1.260805</v>
      </c>
      <c r="AE14" s="42">
        <v>5.1823420000000011</v>
      </c>
      <c r="AF14" s="42">
        <v>5.0103759999999999</v>
      </c>
      <c r="AG14" s="42">
        <v>4.4414470000000001</v>
      </c>
      <c r="AH14" s="42">
        <v>5.1992830000000003</v>
      </c>
      <c r="AI14" s="42">
        <f t="shared" si="0"/>
        <v>126.27271499999999</v>
      </c>
      <c r="AJ14" s="26"/>
      <c r="AK14" s="27"/>
      <c r="AL14" s="28"/>
      <c r="AM14" s="29"/>
      <c r="AN14" s="29"/>
    </row>
    <row r="15" spans="1:40" ht="12" customHeight="1" x14ac:dyDescent="0.25">
      <c r="A15" s="40"/>
      <c r="B15" s="41" t="s">
        <v>14</v>
      </c>
      <c r="C15" s="42">
        <v>1.2043729999999999</v>
      </c>
      <c r="D15" s="42">
        <v>1.30026</v>
      </c>
      <c r="E15" s="42">
        <v>0.79197000000000006</v>
      </c>
      <c r="F15" s="42">
        <v>0.76277000000000006</v>
      </c>
      <c r="G15" s="42">
        <v>1.1245879999999999</v>
      </c>
      <c r="H15" s="42">
        <v>0.60524100000000003</v>
      </c>
      <c r="I15" s="42">
        <v>0.70984400000000003</v>
      </c>
      <c r="J15" s="42">
        <v>1.4255179999999998</v>
      </c>
      <c r="K15" s="42">
        <v>1.1899189999999999</v>
      </c>
      <c r="L15" s="42">
        <v>1.5980110000000001</v>
      </c>
      <c r="M15" s="42">
        <v>2.8424100000000001</v>
      </c>
      <c r="N15" s="42">
        <v>8.1452729999999995</v>
      </c>
      <c r="O15" s="42">
        <v>12.047779999999999</v>
      </c>
      <c r="P15" s="42">
        <v>15.525916</v>
      </c>
      <c r="Q15" s="42">
        <v>7.981406999999999</v>
      </c>
      <c r="R15" s="42">
        <v>11.443054999999999</v>
      </c>
      <c r="S15" s="42">
        <v>14.528111999999998</v>
      </c>
      <c r="T15" s="42">
        <v>11.012202</v>
      </c>
      <c r="U15" s="42">
        <v>14.287279</v>
      </c>
      <c r="V15" s="42">
        <v>5.2389390000000002</v>
      </c>
      <c r="W15" s="42">
        <v>7.0475790000000007</v>
      </c>
      <c r="X15" s="42">
        <v>7.3247999999999998</v>
      </c>
      <c r="Y15" s="42">
        <v>5.0384959999999994</v>
      </c>
      <c r="Z15" s="42">
        <v>2.4716559999999999</v>
      </c>
      <c r="AA15" s="42">
        <v>3.5486650000000002</v>
      </c>
      <c r="AB15" s="42">
        <v>6.2577939999999996</v>
      </c>
      <c r="AC15" s="42">
        <v>6.8990900000000002</v>
      </c>
      <c r="AD15" s="42">
        <v>8.0899350000000005</v>
      </c>
      <c r="AE15" s="42">
        <v>13.922032000000002</v>
      </c>
      <c r="AF15" s="42">
        <v>9.3530820000000006</v>
      </c>
      <c r="AG15" s="42">
        <v>12.138449000000001</v>
      </c>
      <c r="AH15" s="42">
        <v>14.983608</v>
      </c>
      <c r="AI15" s="42">
        <f t="shared" si="0"/>
        <v>210.84005300000001</v>
      </c>
      <c r="AJ15" s="26"/>
      <c r="AK15" s="27"/>
      <c r="AL15" s="28"/>
      <c r="AM15" s="29"/>
      <c r="AN15" s="29"/>
    </row>
    <row r="16" spans="1:40" ht="12" customHeight="1" x14ac:dyDescent="0.25">
      <c r="A16" s="40"/>
      <c r="B16" s="41" t="s">
        <v>16</v>
      </c>
      <c r="C16" s="42">
        <v>0.15390300000000001</v>
      </c>
      <c r="D16" s="42">
        <v>3.6050119999999999</v>
      </c>
      <c r="E16" s="42">
        <v>6.3278159999999994</v>
      </c>
      <c r="F16" s="42">
        <v>39.930047999999999</v>
      </c>
      <c r="G16" s="42">
        <v>43.531988999999996</v>
      </c>
      <c r="H16" s="42">
        <v>44.618431999999999</v>
      </c>
      <c r="I16" s="42">
        <v>45.139415</v>
      </c>
      <c r="J16" s="42">
        <v>52.876472000000007</v>
      </c>
      <c r="K16" s="42">
        <v>38.727162999999997</v>
      </c>
      <c r="L16" s="42">
        <v>31.778302999999998</v>
      </c>
      <c r="M16" s="42">
        <v>33.494267000000001</v>
      </c>
      <c r="N16" s="42">
        <v>32.065351</v>
      </c>
      <c r="O16" s="42">
        <v>36.077296000000004</v>
      </c>
      <c r="P16" s="42">
        <v>36.768526000000001</v>
      </c>
      <c r="Q16" s="42">
        <v>34.660882999999998</v>
      </c>
      <c r="R16" s="42">
        <v>37.838359999999994</v>
      </c>
      <c r="S16" s="42">
        <v>42.806830999999995</v>
      </c>
      <c r="T16" s="42">
        <v>44.926694999999995</v>
      </c>
      <c r="U16" s="42">
        <v>41.509894000000003</v>
      </c>
      <c r="V16" s="42">
        <v>21.194333</v>
      </c>
      <c r="W16" s="42">
        <v>29.531182000000001</v>
      </c>
      <c r="X16" s="42">
        <v>31.464223</v>
      </c>
      <c r="Y16" s="42">
        <v>23.322682</v>
      </c>
      <c r="Z16" s="42">
        <v>18.91845</v>
      </c>
      <c r="AA16" s="42">
        <v>20.534506999999998</v>
      </c>
      <c r="AB16" s="42">
        <v>19.874231000000002</v>
      </c>
      <c r="AC16" s="42">
        <v>20.055981000000003</v>
      </c>
      <c r="AD16" s="42">
        <v>7.5608219999999999</v>
      </c>
      <c r="AE16" s="42">
        <v>9.3056909999999995</v>
      </c>
      <c r="AF16" s="42">
        <v>7.7236479999999998</v>
      </c>
      <c r="AG16" s="42">
        <v>7.0422339999999997</v>
      </c>
      <c r="AH16" s="42">
        <v>25.237002</v>
      </c>
      <c r="AI16" s="42">
        <f t="shared" si="0"/>
        <v>888.60164199999997</v>
      </c>
      <c r="AJ16" s="26"/>
      <c r="AK16" s="27"/>
      <c r="AL16" s="28"/>
      <c r="AM16" s="29"/>
      <c r="AN16" s="29"/>
    </row>
    <row r="17" spans="1:40" ht="12" customHeight="1" x14ac:dyDescent="0.25">
      <c r="A17" s="40"/>
      <c r="B17" s="41" t="s">
        <v>18</v>
      </c>
      <c r="C17" s="42">
        <v>5.3527940000000003</v>
      </c>
      <c r="D17" s="42">
        <v>5.3378459999999999</v>
      </c>
      <c r="E17" s="42">
        <v>4.8738860000000006</v>
      </c>
      <c r="F17" s="42">
        <v>7.8521529999999995</v>
      </c>
      <c r="G17" s="42">
        <v>5.1629709999999989</v>
      </c>
      <c r="H17" s="42">
        <v>3.2319979999999995</v>
      </c>
      <c r="I17" s="42">
        <v>3.5435349999999994</v>
      </c>
      <c r="J17" s="42">
        <v>0.96437700000000004</v>
      </c>
      <c r="K17" s="42">
        <v>0.66333500000000001</v>
      </c>
      <c r="L17" s="42">
        <v>0.72268900000000003</v>
      </c>
      <c r="M17" s="42">
        <v>5.7815720000000006</v>
      </c>
      <c r="N17" s="42">
        <v>2.3525109999999998</v>
      </c>
      <c r="O17" s="42">
        <v>0.78558899999999998</v>
      </c>
      <c r="P17" s="42">
        <v>3.1696609999999996</v>
      </c>
      <c r="Q17" s="42">
        <v>5.315544</v>
      </c>
      <c r="R17" s="42">
        <v>4.6750340000000001</v>
      </c>
      <c r="S17" s="42">
        <v>10.299626</v>
      </c>
      <c r="T17" s="42">
        <v>5.1283829999999986</v>
      </c>
      <c r="U17" s="42">
        <v>4.7733779999999992</v>
      </c>
      <c r="V17" s="42">
        <v>2.9958460000000002</v>
      </c>
      <c r="W17" s="42">
        <v>1.5863860000000001</v>
      </c>
      <c r="X17" s="42">
        <v>2.7462340000000007</v>
      </c>
      <c r="Y17" s="42">
        <v>11.871989000000003</v>
      </c>
      <c r="Z17" s="42">
        <v>11.966401000000001</v>
      </c>
      <c r="AA17" s="42">
        <v>11.227035999999998</v>
      </c>
      <c r="AB17" s="42">
        <v>10.569917999999999</v>
      </c>
      <c r="AC17" s="42">
        <v>5.9517119999999997</v>
      </c>
      <c r="AD17" s="42">
        <v>16.507457000000002</v>
      </c>
      <c r="AE17" s="42">
        <v>15.136791999999998</v>
      </c>
      <c r="AF17" s="42">
        <v>21.024453999999999</v>
      </c>
      <c r="AG17" s="42">
        <v>24.702582000000003</v>
      </c>
      <c r="AH17" s="42">
        <v>12.047124999999999</v>
      </c>
      <c r="AI17" s="42">
        <f t="shared" si="0"/>
        <v>228.32081399999996</v>
      </c>
      <c r="AJ17" s="26"/>
      <c r="AK17" s="27"/>
      <c r="AL17" s="28"/>
      <c r="AM17" s="29"/>
      <c r="AN17" s="29"/>
    </row>
    <row r="18" spans="1:40" ht="12" customHeight="1" x14ac:dyDescent="0.25">
      <c r="A18" s="40"/>
      <c r="B18" s="41" t="s">
        <v>20</v>
      </c>
      <c r="C18" s="42">
        <v>8.0321000000000004E-2</v>
      </c>
      <c r="D18" s="42">
        <v>1.29803</v>
      </c>
      <c r="E18" s="42">
        <v>0.92605700000000002</v>
      </c>
      <c r="F18" s="42">
        <v>2.2599629999999999</v>
      </c>
      <c r="G18" s="42">
        <v>3.2565999999999998E-2</v>
      </c>
      <c r="H18" s="42">
        <v>4.6779999999999999E-3</v>
      </c>
      <c r="I18" s="42">
        <v>3.9876000000000002E-2</v>
      </c>
      <c r="J18" s="42">
        <v>0.32268400000000003</v>
      </c>
      <c r="K18" s="42">
        <v>1.637276</v>
      </c>
      <c r="L18" s="42">
        <v>1.517115</v>
      </c>
      <c r="M18" s="42">
        <v>1.276421</v>
      </c>
      <c r="N18" s="42">
        <v>1.967271</v>
      </c>
      <c r="O18" s="42">
        <v>4.5942090000000002</v>
      </c>
      <c r="P18" s="42">
        <v>5.8969000000000001E-2</v>
      </c>
      <c r="Q18" s="42">
        <v>0.17700299999999999</v>
      </c>
      <c r="R18" s="42">
        <v>0.22892599999999999</v>
      </c>
      <c r="S18" s="42">
        <v>0.423452</v>
      </c>
      <c r="T18" s="42">
        <v>0.23386399999999999</v>
      </c>
      <c r="U18" s="42">
        <v>0.24206900000000001</v>
      </c>
      <c r="V18" s="42">
        <v>4.2674999999999998E-2</v>
      </c>
      <c r="W18" s="42">
        <v>0.40482699999999999</v>
      </c>
      <c r="X18" s="42">
        <v>1.3646020000000001</v>
      </c>
      <c r="Y18" s="42">
        <v>1.2774639999999999</v>
      </c>
      <c r="Z18" s="42">
        <v>0.45380399999999999</v>
      </c>
      <c r="AA18" s="42">
        <v>6.6900000000000001E-2</v>
      </c>
      <c r="AB18" s="42">
        <v>9.5395999999999995E-2</v>
      </c>
      <c r="AC18" s="42">
        <v>5.2306020000000002</v>
      </c>
      <c r="AD18" s="42">
        <v>14.854435999999998</v>
      </c>
      <c r="AE18" s="42">
        <v>1.7708979999999999</v>
      </c>
      <c r="AF18" s="42">
        <v>0.11774399999999999</v>
      </c>
      <c r="AG18" s="42">
        <v>9.785400000000001E-2</v>
      </c>
      <c r="AH18" s="42">
        <v>8.0695000000000003E-2</v>
      </c>
      <c r="AI18" s="42">
        <f t="shared" si="0"/>
        <v>43.178647000000005</v>
      </c>
      <c r="AJ18" s="26"/>
      <c r="AK18" s="27"/>
      <c r="AL18" s="28"/>
      <c r="AM18" s="29"/>
      <c r="AN18" s="29"/>
    </row>
    <row r="19" spans="1:40" ht="12" customHeight="1" x14ac:dyDescent="0.25">
      <c r="A19" s="40"/>
      <c r="B19" s="41" t="s">
        <v>22</v>
      </c>
      <c r="C19" s="42">
        <v>0.94143200000000005</v>
      </c>
      <c r="D19" s="42">
        <v>0.50559799999999999</v>
      </c>
      <c r="E19" s="42">
        <v>0.47888199999999997</v>
      </c>
      <c r="F19" s="42">
        <v>0.59059399999999995</v>
      </c>
      <c r="G19" s="42">
        <v>1.027728</v>
      </c>
      <c r="H19" s="42">
        <v>1.028888</v>
      </c>
      <c r="I19" s="42">
        <v>0.43251899999999999</v>
      </c>
      <c r="J19" s="42">
        <v>0.75834800000000002</v>
      </c>
      <c r="K19" s="42">
        <v>1.7066059999999998</v>
      </c>
      <c r="L19" s="42">
        <v>0.67300299999999991</v>
      </c>
      <c r="M19" s="42">
        <v>0.47292499999999998</v>
      </c>
      <c r="N19" s="42">
        <v>0.57976499999999997</v>
      </c>
      <c r="O19" s="42">
        <v>0.77357999999999993</v>
      </c>
      <c r="P19" s="42">
        <v>1.353809</v>
      </c>
      <c r="Q19" s="42">
        <v>2.0101939999999998</v>
      </c>
      <c r="R19" s="42">
        <v>3.0696369999999997</v>
      </c>
      <c r="S19" s="42">
        <v>2.5228099999999998</v>
      </c>
      <c r="T19" s="42">
        <v>3.3212650000000004</v>
      </c>
      <c r="U19" s="42">
        <v>8.6417070000000002</v>
      </c>
      <c r="V19" s="42">
        <v>8.3634489999999992</v>
      </c>
      <c r="W19" s="42">
        <v>10.08093</v>
      </c>
      <c r="X19" s="42">
        <v>10.752893</v>
      </c>
      <c r="Y19" s="42">
        <v>14.266258000000001</v>
      </c>
      <c r="Z19" s="42">
        <v>11.716190999999998</v>
      </c>
      <c r="AA19" s="42">
        <v>15.328569000000002</v>
      </c>
      <c r="AB19" s="42">
        <v>18.778387000000002</v>
      </c>
      <c r="AC19" s="42">
        <v>16.182627</v>
      </c>
      <c r="AD19" s="42">
        <v>14.791264</v>
      </c>
      <c r="AE19" s="42">
        <v>24.924585</v>
      </c>
      <c r="AF19" s="42">
        <v>26.346786000000002</v>
      </c>
      <c r="AG19" s="42">
        <v>31.845259000000002</v>
      </c>
      <c r="AH19" s="42">
        <v>15.166659999999998</v>
      </c>
      <c r="AI19" s="42">
        <f t="shared" si="0"/>
        <v>249.43314800000005</v>
      </c>
      <c r="AJ19" s="26"/>
      <c r="AK19" s="27"/>
      <c r="AL19" s="28"/>
      <c r="AM19" s="29"/>
      <c r="AN19" s="29"/>
    </row>
    <row r="20" spans="1:40" ht="12" customHeight="1" x14ac:dyDescent="0.25">
      <c r="A20" s="40"/>
      <c r="B20" s="41" t="s">
        <v>24</v>
      </c>
      <c r="C20" s="42">
        <v>12.755186</v>
      </c>
      <c r="D20" s="42">
        <v>12.412075</v>
      </c>
      <c r="E20" s="42">
        <v>11.976592</v>
      </c>
      <c r="F20" s="42">
        <v>11.212104</v>
      </c>
      <c r="G20" s="42">
        <v>11.528809000000001</v>
      </c>
      <c r="H20" s="42">
        <v>3.4051070000000001</v>
      </c>
      <c r="I20" s="42">
        <v>8.3907090000000011</v>
      </c>
      <c r="J20" s="42">
        <v>29.052409999999998</v>
      </c>
      <c r="K20" s="42">
        <v>31.240931</v>
      </c>
      <c r="L20" s="42">
        <v>21.557824</v>
      </c>
      <c r="M20" s="42">
        <v>22.645281000000001</v>
      </c>
      <c r="N20" s="42">
        <v>23.056342000000001</v>
      </c>
      <c r="O20" s="42">
        <v>22.551318999999999</v>
      </c>
      <c r="P20" s="42">
        <v>20.870968000000001</v>
      </c>
      <c r="Q20" s="42">
        <v>31.067972999999999</v>
      </c>
      <c r="R20" s="42">
        <v>39.367731999999997</v>
      </c>
      <c r="S20" s="42">
        <v>22.433748000000001</v>
      </c>
      <c r="T20" s="42">
        <v>66.780552999999998</v>
      </c>
      <c r="U20" s="42">
        <v>51.871198</v>
      </c>
      <c r="V20" s="42">
        <v>33.608463999999998</v>
      </c>
      <c r="W20" s="42">
        <v>42.093197000000004</v>
      </c>
      <c r="X20" s="42">
        <v>51.863509000000001</v>
      </c>
      <c r="Y20" s="42">
        <v>69.297825999999986</v>
      </c>
      <c r="Z20" s="42">
        <v>77.812309999999997</v>
      </c>
      <c r="AA20" s="42">
        <v>72.857855999999998</v>
      </c>
      <c r="AB20" s="42">
        <v>63.17608700000001</v>
      </c>
      <c r="AC20" s="42">
        <v>65.014598000000007</v>
      </c>
      <c r="AD20" s="42">
        <v>64.605472999999989</v>
      </c>
      <c r="AE20" s="42">
        <v>94.049390000000002</v>
      </c>
      <c r="AF20" s="42">
        <v>97.613314000000003</v>
      </c>
      <c r="AG20" s="42">
        <v>87.036459999999977</v>
      </c>
      <c r="AH20" s="42">
        <v>79.338802000000015</v>
      </c>
      <c r="AI20" s="42">
        <f t="shared" si="0"/>
        <v>1352.5441470000001</v>
      </c>
      <c r="AJ20" s="26"/>
      <c r="AK20" s="27"/>
      <c r="AL20" s="28"/>
      <c r="AM20" s="29"/>
      <c r="AN20" s="29"/>
    </row>
    <row r="21" spans="1:40" ht="12" customHeight="1" x14ac:dyDescent="0.25">
      <c r="A21" s="40"/>
      <c r="B21" s="41" t="s">
        <v>26</v>
      </c>
      <c r="C21" s="42">
        <v>0</v>
      </c>
      <c r="D21" s="42">
        <v>0</v>
      </c>
      <c r="E21" s="42">
        <v>0</v>
      </c>
      <c r="F21" s="42">
        <v>0</v>
      </c>
      <c r="G21" s="42">
        <v>0</v>
      </c>
      <c r="H21" s="42">
        <v>0</v>
      </c>
      <c r="I21" s="42">
        <v>0</v>
      </c>
      <c r="J21" s="42">
        <v>0</v>
      </c>
      <c r="K21" s="42">
        <v>0</v>
      </c>
      <c r="L21" s="42">
        <v>2.1283E-2</v>
      </c>
      <c r="M21" s="42">
        <v>0</v>
      </c>
      <c r="N21" s="42">
        <v>0</v>
      </c>
      <c r="O21" s="42">
        <v>0.26868399999999998</v>
      </c>
      <c r="P21" s="42">
        <v>0</v>
      </c>
      <c r="Q21" s="42">
        <v>2.9499999999999998E-2</v>
      </c>
      <c r="R21" s="42">
        <v>0.12432</v>
      </c>
      <c r="S21" s="42">
        <v>1.6405890000000001</v>
      </c>
      <c r="T21" s="42">
        <v>1.890533</v>
      </c>
      <c r="U21" s="42">
        <v>2.5211320000000002</v>
      </c>
      <c r="V21" s="42">
        <v>1.4569099999999999</v>
      </c>
      <c r="W21" s="42">
        <v>3.5241929999999999</v>
      </c>
      <c r="X21" s="42">
        <v>8.3753999999999995E-2</v>
      </c>
      <c r="Y21" s="42">
        <v>0.244309</v>
      </c>
      <c r="Z21" s="42">
        <v>8.4306000000000006E-2</v>
      </c>
      <c r="AA21" s="42">
        <v>1.7459199999999999</v>
      </c>
      <c r="AB21" s="42">
        <v>1.218364</v>
      </c>
      <c r="AC21" s="42">
        <v>3.351032</v>
      </c>
      <c r="AD21" s="42">
        <v>0.48832100000000001</v>
      </c>
      <c r="AE21" s="42">
        <v>0.245641</v>
      </c>
      <c r="AF21" s="42">
        <v>1.038006</v>
      </c>
      <c r="AG21" s="42">
        <v>1.379329</v>
      </c>
      <c r="AH21" s="42">
        <v>1.6678250000000001</v>
      </c>
      <c r="AI21" s="42">
        <f t="shared" si="0"/>
        <v>23.023950999999993</v>
      </c>
      <c r="AJ21" s="26"/>
      <c r="AK21" s="27"/>
      <c r="AL21" s="28"/>
      <c r="AM21" s="29"/>
      <c r="AN21" s="29"/>
    </row>
    <row r="22" spans="1:40" ht="12" customHeight="1" x14ac:dyDescent="0.25">
      <c r="A22" s="40"/>
      <c r="B22" s="41" t="s">
        <v>28</v>
      </c>
      <c r="C22" s="42">
        <v>6.6111180000000003</v>
      </c>
      <c r="D22" s="42">
        <v>21.728618000000001</v>
      </c>
      <c r="E22" s="42">
        <v>34.483693000000002</v>
      </c>
      <c r="F22" s="42">
        <v>6.6587699999999996</v>
      </c>
      <c r="G22" s="42">
        <v>24.691295</v>
      </c>
      <c r="H22" s="42">
        <v>19.640643000000001</v>
      </c>
      <c r="I22" s="42">
        <v>13.937922</v>
      </c>
      <c r="J22" s="42">
        <v>23.624243</v>
      </c>
      <c r="K22" s="42">
        <v>20.867232000000001</v>
      </c>
      <c r="L22" s="42">
        <v>31.079304</v>
      </c>
      <c r="M22" s="42">
        <v>5.9606680000000001</v>
      </c>
      <c r="N22" s="42">
        <v>3.2389899999999998</v>
      </c>
      <c r="O22" s="42">
        <v>3.3193139999999999</v>
      </c>
      <c r="P22" s="42">
        <v>2.879057</v>
      </c>
      <c r="Q22" s="42">
        <v>4.2381330000000004</v>
      </c>
      <c r="R22" s="42">
        <v>4.7349220000000001</v>
      </c>
      <c r="S22" s="42">
        <v>9.2976880000000008</v>
      </c>
      <c r="T22" s="42">
        <v>7.6543450000000002</v>
      </c>
      <c r="U22" s="42">
        <v>17.173068000000001</v>
      </c>
      <c r="V22" s="42">
        <v>11.374447</v>
      </c>
      <c r="W22" s="42">
        <v>13.710044999999999</v>
      </c>
      <c r="X22" s="42">
        <v>15.309092</v>
      </c>
      <c r="Y22" s="42">
        <v>18.76005</v>
      </c>
      <c r="Z22" s="42">
        <v>19.324742000000001</v>
      </c>
      <c r="AA22" s="42">
        <v>16.124548999999998</v>
      </c>
      <c r="AB22" s="42">
        <v>13.57695</v>
      </c>
      <c r="AC22" s="42">
        <v>16.405449000000001</v>
      </c>
      <c r="AD22" s="42">
        <v>12.259130999999996</v>
      </c>
      <c r="AE22" s="42">
        <v>17.657924000000001</v>
      </c>
      <c r="AF22" s="42">
        <v>14.235168999999996</v>
      </c>
      <c r="AG22" s="42">
        <v>16.156406000000004</v>
      </c>
      <c r="AH22" s="42">
        <v>17.133037999999996</v>
      </c>
      <c r="AI22" s="42">
        <f t="shared" si="0"/>
        <v>463.84601499999991</v>
      </c>
      <c r="AJ22" s="26"/>
      <c r="AK22" s="27"/>
      <c r="AL22" s="28"/>
      <c r="AM22" s="29"/>
      <c r="AN22" s="29"/>
    </row>
    <row r="23" spans="1:40" ht="12" customHeight="1" x14ac:dyDescent="0.25">
      <c r="A23" s="40"/>
      <c r="B23" s="41" t="s">
        <v>30</v>
      </c>
      <c r="C23" s="42">
        <v>0</v>
      </c>
      <c r="D23" s="42">
        <v>4.4029999999999998E-3</v>
      </c>
      <c r="E23" s="42">
        <v>0</v>
      </c>
      <c r="F23" s="42">
        <v>6.5599999999999999E-3</v>
      </c>
      <c r="G23" s="42">
        <v>0</v>
      </c>
      <c r="H23" s="42">
        <v>0</v>
      </c>
      <c r="I23" s="42">
        <v>1.6130000000000001E-3</v>
      </c>
      <c r="J23" s="42">
        <v>0.467669</v>
      </c>
      <c r="K23" s="42">
        <v>0.85411000000000004</v>
      </c>
      <c r="L23" s="42">
        <v>0.78624000000000005</v>
      </c>
      <c r="M23" s="42">
        <v>1.050098</v>
      </c>
      <c r="N23" s="42">
        <v>1.1879999999999999</v>
      </c>
      <c r="O23" s="42">
        <v>14.764396</v>
      </c>
      <c r="P23" s="42">
        <v>11.191103</v>
      </c>
      <c r="Q23" s="42">
        <v>0.114217</v>
      </c>
      <c r="R23" s="42">
        <v>2.2913489999999999</v>
      </c>
      <c r="S23" s="42">
        <v>0</v>
      </c>
      <c r="T23" s="42">
        <v>0</v>
      </c>
      <c r="U23" s="42">
        <v>0</v>
      </c>
      <c r="V23" s="42">
        <v>0</v>
      </c>
      <c r="W23" s="42">
        <v>0</v>
      </c>
      <c r="X23" s="42">
        <v>0</v>
      </c>
      <c r="Y23" s="42">
        <v>0</v>
      </c>
      <c r="Z23" s="42">
        <v>0</v>
      </c>
      <c r="AA23" s="42">
        <v>1.9616000000000001E-2</v>
      </c>
      <c r="AB23" s="42">
        <v>0</v>
      </c>
      <c r="AC23" s="42">
        <v>3.6835E-2</v>
      </c>
      <c r="AD23" s="42">
        <v>0</v>
      </c>
      <c r="AE23" s="42">
        <v>2.2100000000000002E-3</v>
      </c>
      <c r="AF23" s="42">
        <v>0</v>
      </c>
      <c r="AG23" s="42">
        <v>0</v>
      </c>
      <c r="AH23" s="42">
        <v>0</v>
      </c>
      <c r="AI23" s="42">
        <f t="shared" si="0"/>
        <v>32.778419</v>
      </c>
      <c r="AJ23" s="26"/>
      <c r="AK23" s="27"/>
      <c r="AL23" s="28"/>
      <c r="AM23" s="29"/>
      <c r="AN23" s="29"/>
    </row>
    <row r="24" spans="1:40" ht="12" customHeight="1" x14ac:dyDescent="0.25">
      <c r="A24" s="40"/>
      <c r="B24" s="41" t="s">
        <v>32</v>
      </c>
      <c r="C24" s="42">
        <v>0.78440399999999988</v>
      </c>
      <c r="D24" s="42">
        <v>1.2922660000000001</v>
      </c>
      <c r="E24" s="42">
        <v>2.0575360000000003</v>
      </c>
      <c r="F24" s="42">
        <v>1.002591</v>
      </c>
      <c r="G24" s="42">
        <v>0.58376699999999992</v>
      </c>
      <c r="H24" s="42">
        <v>0.520505</v>
      </c>
      <c r="I24" s="42">
        <v>2.5173529999999995</v>
      </c>
      <c r="J24" s="42">
        <v>1.7295330000000002</v>
      </c>
      <c r="K24" s="42">
        <v>3.3933459999999993</v>
      </c>
      <c r="L24" s="42">
        <v>1.308837</v>
      </c>
      <c r="M24" s="42">
        <v>2.283989</v>
      </c>
      <c r="N24" s="42">
        <v>6.9995790000000007</v>
      </c>
      <c r="O24" s="42">
        <v>0.78338000000000008</v>
      </c>
      <c r="P24" s="42">
        <v>3.881351</v>
      </c>
      <c r="Q24" s="42">
        <v>4.0859489999999994</v>
      </c>
      <c r="R24" s="42">
        <v>5.0128009999999996</v>
      </c>
      <c r="S24" s="42">
        <v>4.7192199999999991</v>
      </c>
      <c r="T24" s="42">
        <v>8.0648929999999996</v>
      </c>
      <c r="U24" s="42">
        <v>1.0017799999999999</v>
      </c>
      <c r="V24" s="42">
        <v>2.359594</v>
      </c>
      <c r="W24" s="42">
        <v>1.631054</v>
      </c>
      <c r="X24" s="42">
        <v>4.6209959999999999</v>
      </c>
      <c r="Y24" s="42">
        <v>3.4015720000000003</v>
      </c>
      <c r="Z24" s="42">
        <v>7.3419360000000005</v>
      </c>
      <c r="AA24" s="42">
        <v>4.0556140000000003</v>
      </c>
      <c r="AB24" s="42">
        <v>5.8262109999999998</v>
      </c>
      <c r="AC24" s="42">
        <v>5.1467919999999996</v>
      </c>
      <c r="AD24" s="42">
        <v>4.1620769999999991</v>
      </c>
      <c r="AE24" s="42">
        <v>5.4110299999999993</v>
      </c>
      <c r="AF24" s="42">
        <v>17.207655000000003</v>
      </c>
      <c r="AG24" s="42">
        <v>15.081113999999999</v>
      </c>
      <c r="AH24" s="42">
        <v>12.002055999999996</v>
      </c>
      <c r="AI24" s="42">
        <f t="shared" si="0"/>
        <v>140.270781</v>
      </c>
      <c r="AJ24" s="26"/>
      <c r="AK24" s="27"/>
      <c r="AL24" s="28"/>
      <c r="AM24" s="29"/>
      <c r="AN24" s="29"/>
    </row>
    <row r="25" spans="1:40" ht="12" customHeight="1" x14ac:dyDescent="0.25">
      <c r="A25" s="40"/>
      <c r="B25" s="41" t="s">
        <v>34</v>
      </c>
      <c r="C25" s="42">
        <v>0.47620600000000002</v>
      </c>
      <c r="D25" s="42">
        <v>0</v>
      </c>
      <c r="E25" s="42">
        <v>0</v>
      </c>
      <c r="F25" s="42">
        <v>0.77392700000000003</v>
      </c>
      <c r="G25" s="42">
        <v>0</v>
      </c>
      <c r="H25" s="42">
        <v>0</v>
      </c>
      <c r="I25" s="42">
        <v>3.4178E-2</v>
      </c>
      <c r="J25" s="42">
        <v>0.27165800000000001</v>
      </c>
      <c r="K25" s="42">
        <v>0</v>
      </c>
      <c r="L25" s="42">
        <v>0.26210100000000003</v>
      </c>
      <c r="M25" s="42">
        <v>4.8991340000000001</v>
      </c>
      <c r="N25" s="42">
        <v>1.5138689999999999</v>
      </c>
      <c r="O25" s="42">
        <v>0.99585599999999996</v>
      </c>
      <c r="P25" s="42">
        <v>1.003611</v>
      </c>
      <c r="Q25" s="42">
        <v>4.3633319999999998</v>
      </c>
      <c r="R25" s="42">
        <v>5.3416479999999993</v>
      </c>
      <c r="S25" s="42">
        <v>9.3189219999999988</v>
      </c>
      <c r="T25" s="42">
        <v>3.1414999999999998E-2</v>
      </c>
      <c r="U25" s="42">
        <v>1.437244</v>
      </c>
      <c r="V25" s="42">
        <v>1.090104</v>
      </c>
      <c r="W25" s="42">
        <v>2.140981</v>
      </c>
      <c r="X25" s="42">
        <v>1.232701</v>
      </c>
      <c r="Y25" s="42">
        <v>1.4212130000000001</v>
      </c>
      <c r="Z25" s="42">
        <v>1.2832699999999999</v>
      </c>
      <c r="AA25" s="42">
        <v>2.178032</v>
      </c>
      <c r="AB25" s="42">
        <v>3.524356</v>
      </c>
      <c r="AC25" s="42">
        <v>4.0025490000000001</v>
      </c>
      <c r="AD25" s="42">
        <v>16.85979</v>
      </c>
      <c r="AE25" s="42">
        <v>13.510726000000002</v>
      </c>
      <c r="AF25" s="42">
        <v>4.9476250000000004</v>
      </c>
      <c r="AG25" s="42">
        <v>4.450804999999999</v>
      </c>
      <c r="AH25" s="42">
        <v>0.28882599999999997</v>
      </c>
      <c r="AI25" s="42">
        <f t="shared" si="0"/>
        <v>87.65407900000001</v>
      </c>
      <c r="AJ25" s="26"/>
      <c r="AK25" s="27"/>
      <c r="AL25" s="28"/>
      <c r="AM25" s="29"/>
      <c r="AN25" s="29"/>
    </row>
    <row r="26" spans="1:40" ht="12" customHeight="1" x14ac:dyDescent="0.25">
      <c r="A26" s="40"/>
      <c r="B26" s="41" t="s">
        <v>36</v>
      </c>
      <c r="C26" s="42">
        <v>9.4753919999999994</v>
      </c>
      <c r="D26" s="42">
        <v>3.8435370000000004</v>
      </c>
      <c r="E26" s="42">
        <v>4.136889</v>
      </c>
      <c r="F26" s="42">
        <v>8.6713500000000003</v>
      </c>
      <c r="G26" s="42">
        <v>5.7282869999999999</v>
      </c>
      <c r="H26" s="42">
        <v>6.8829890000000002</v>
      </c>
      <c r="I26" s="42">
        <v>23.624601999999999</v>
      </c>
      <c r="J26" s="42">
        <v>31.726621000000002</v>
      </c>
      <c r="K26" s="42">
        <v>42.695698999999998</v>
      </c>
      <c r="L26" s="42">
        <v>72.078511999999989</v>
      </c>
      <c r="M26" s="42">
        <v>94.609192999999991</v>
      </c>
      <c r="N26" s="42">
        <v>63.184910999999992</v>
      </c>
      <c r="O26" s="42">
        <v>57.122113000000006</v>
      </c>
      <c r="P26" s="42">
        <v>61.849155999999994</v>
      </c>
      <c r="Q26" s="42">
        <v>57.358654999999999</v>
      </c>
      <c r="R26" s="42">
        <v>82.732332999999997</v>
      </c>
      <c r="S26" s="42">
        <v>67.287604999999985</v>
      </c>
      <c r="T26" s="42">
        <v>76.964669000000015</v>
      </c>
      <c r="U26" s="42">
        <v>74.267797999999985</v>
      </c>
      <c r="V26" s="42">
        <v>85.239004000000008</v>
      </c>
      <c r="W26" s="42">
        <v>64.257374999999996</v>
      </c>
      <c r="X26" s="42">
        <v>60.718559000000013</v>
      </c>
      <c r="Y26" s="42">
        <v>64.221094999999991</v>
      </c>
      <c r="Z26" s="42">
        <v>64.888858999999997</v>
      </c>
      <c r="AA26" s="42">
        <v>71.226462000000026</v>
      </c>
      <c r="AB26" s="42">
        <v>45.245572000000003</v>
      </c>
      <c r="AC26" s="42">
        <v>75.987527999999998</v>
      </c>
      <c r="AD26" s="42">
        <v>55.987950000000012</v>
      </c>
      <c r="AE26" s="42">
        <v>43.482348000000009</v>
      </c>
      <c r="AF26" s="42">
        <v>52.781031999999996</v>
      </c>
      <c r="AG26" s="42">
        <v>45.023463000000007</v>
      </c>
      <c r="AH26" s="42">
        <v>49.845562999999999</v>
      </c>
      <c r="AI26" s="42">
        <f t="shared" si="0"/>
        <v>1623.1451210000002</v>
      </c>
      <c r="AJ26" s="26"/>
      <c r="AK26" s="27"/>
      <c r="AL26" s="28"/>
      <c r="AM26" s="29"/>
      <c r="AN26" s="29"/>
    </row>
    <row r="27" spans="1:40" ht="12" customHeight="1" x14ac:dyDescent="0.25">
      <c r="A27" s="40"/>
      <c r="B27" s="41" t="s">
        <v>38</v>
      </c>
      <c r="C27" s="42">
        <v>6.8161749999999994</v>
      </c>
      <c r="D27" s="42">
        <v>7.8895299999999997</v>
      </c>
      <c r="E27" s="42">
        <v>13.090444000000002</v>
      </c>
      <c r="F27" s="42">
        <v>18.364978000000001</v>
      </c>
      <c r="G27" s="42">
        <v>14.829963999999999</v>
      </c>
      <c r="H27" s="42">
        <v>21.001190999999999</v>
      </c>
      <c r="I27" s="42">
        <v>9.8011649999999992</v>
      </c>
      <c r="J27" s="42">
        <v>9.968532999999999</v>
      </c>
      <c r="K27" s="42">
        <v>8.2713400000000004</v>
      </c>
      <c r="L27" s="42">
        <v>21.208119</v>
      </c>
      <c r="M27" s="42">
        <v>19.078371000000001</v>
      </c>
      <c r="N27" s="42">
        <v>10.510935</v>
      </c>
      <c r="O27" s="42">
        <v>3.1973840000000004</v>
      </c>
      <c r="P27" s="42">
        <v>7.4374070000000003</v>
      </c>
      <c r="Q27" s="42">
        <v>16.139616</v>
      </c>
      <c r="R27" s="42">
        <v>8.68201</v>
      </c>
      <c r="S27" s="42">
        <v>1.9973810000000001</v>
      </c>
      <c r="T27" s="42">
        <v>2.0494940000000001</v>
      </c>
      <c r="U27" s="42">
        <v>1.4333119999999999</v>
      </c>
      <c r="V27" s="42">
        <v>3.1521140000000001</v>
      </c>
      <c r="W27" s="42">
        <v>0.70108700000000002</v>
      </c>
      <c r="X27" s="42">
        <v>0.62531500000000007</v>
      </c>
      <c r="Y27" s="42">
        <v>5.2747000000000002E-2</v>
      </c>
      <c r="Z27" s="42">
        <v>0.48474</v>
      </c>
      <c r="AA27" s="42">
        <v>0.19195999999999999</v>
      </c>
      <c r="AB27" s="42">
        <v>4.6281000000000003E-2</v>
      </c>
      <c r="AC27" s="42">
        <v>0.40833399999999997</v>
      </c>
      <c r="AD27" s="42">
        <v>2.5630000000000002E-3</v>
      </c>
      <c r="AE27" s="42">
        <v>8.1070000000000003E-2</v>
      </c>
      <c r="AF27" s="42">
        <v>0.16665300000000002</v>
      </c>
      <c r="AG27" s="42">
        <v>0.13950499999999999</v>
      </c>
      <c r="AH27" s="42">
        <v>0</v>
      </c>
      <c r="AI27" s="42">
        <f t="shared" si="0"/>
        <v>207.81971799999999</v>
      </c>
      <c r="AJ27" s="26"/>
      <c r="AK27" s="27"/>
      <c r="AL27" s="28"/>
      <c r="AM27" s="29"/>
      <c r="AN27" s="29"/>
    </row>
    <row r="28" spans="1:40" ht="12" customHeight="1" x14ac:dyDescent="0.25">
      <c r="A28" s="40"/>
      <c r="B28" s="41" t="s">
        <v>40</v>
      </c>
      <c r="C28" s="42">
        <v>0</v>
      </c>
      <c r="D28" s="42">
        <v>0</v>
      </c>
      <c r="E28" s="42">
        <v>0</v>
      </c>
      <c r="F28" s="42">
        <v>0</v>
      </c>
      <c r="G28" s="42">
        <v>0</v>
      </c>
      <c r="H28" s="42">
        <v>4.4600000000000004E-3</v>
      </c>
      <c r="I28" s="42">
        <v>5.3482000000000002E-2</v>
      </c>
      <c r="J28" s="42">
        <v>1.478486</v>
      </c>
      <c r="K28" s="42">
        <v>4.138522</v>
      </c>
      <c r="L28" s="42">
        <v>2.185829</v>
      </c>
      <c r="M28" s="42">
        <v>13.651619999999999</v>
      </c>
      <c r="N28" s="42">
        <v>8.8439759999999996</v>
      </c>
      <c r="O28" s="42">
        <v>1.0994569999999999</v>
      </c>
      <c r="P28" s="42">
        <v>0.48928300000000002</v>
      </c>
      <c r="Q28" s="42">
        <v>0.74406899999999998</v>
      </c>
      <c r="R28" s="42">
        <v>1.371456</v>
      </c>
      <c r="S28" s="42">
        <v>2.1984859999999999</v>
      </c>
      <c r="T28" s="42">
        <v>4.8644949999999998</v>
      </c>
      <c r="U28" s="42">
        <v>2.4754839999999998</v>
      </c>
      <c r="V28" s="42">
        <v>0.707368</v>
      </c>
      <c r="W28" s="42">
        <v>1.182666</v>
      </c>
      <c r="X28" s="42">
        <v>1.4272480000000001</v>
      </c>
      <c r="Y28" s="42">
        <v>11.895168999999999</v>
      </c>
      <c r="Z28" s="42">
        <v>13.669003</v>
      </c>
      <c r="AA28" s="42">
        <v>11.210815999999999</v>
      </c>
      <c r="AB28" s="42">
        <v>9.2892039999999998</v>
      </c>
      <c r="AC28" s="42">
        <v>7.8340370000000004</v>
      </c>
      <c r="AD28" s="42">
        <v>5.1816279999999999</v>
      </c>
      <c r="AE28" s="42">
        <v>4.8635460000000004</v>
      </c>
      <c r="AF28" s="42">
        <v>3.524994</v>
      </c>
      <c r="AG28" s="42">
        <v>2.5630000000000002</v>
      </c>
      <c r="AH28" s="42">
        <v>5.560867</v>
      </c>
      <c r="AI28" s="42">
        <f t="shared" si="0"/>
        <v>122.50865100000001</v>
      </c>
      <c r="AJ28" s="26"/>
      <c r="AK28" s="27"/>
      <c r="AL28" s="28"/>
      <c r="AM28" s="29"/>
      <c r="AN28" s="29"/>
    </row>
    <row r="29" spans="1:40" ht="12" customHeight="1" x14ac:dyDescent="0.25">
      <c r="A29" s="40"/>
      <c r="B29" s="41" t="s">
        <v>42</v>
      </c>
      <c r="C29" s="42">
        <v>1.385702</v>
      </c>
      <c r="D29" s="42">
        <v>0.877054</v>
      </c>
      <c r="E29" s="42">
        <v>0.44279499999999999</v>
      </c>
      <c r="F29" s="42">
        <v>9.0700000000000003E-2</v>
      </c>
      <c r="G29" s="42">
        <v>2.2578000000000001E-2</v>
      </c>
      <c r="H29" s="42">
        <v>0</v>
      </c>
      <c r="I29" s="42">
        <v>2.2897000000000001E-2</v>
      </c>
      <c r="J29" s="42">
        <v>4.4062999999999998E-2</v>
      </c>
      <c r="K29" s="42">
        <v>2.7692830000000002</v>
      </c>
      <c r="L29" s="42">
        <v>7.8597E-2</v>
      </c>
      <c r="M29" s="42">
        <v>0.12673400000000001</v>
      </c>
      <c r="N29" s="42">
        <v>4.1709000000000003E-2</v>
      </c>
      <c r="O29" s="42">
        <v>9.3905000000000002E-2</v>
      </c>
      <c r="P29" s="42">
        <v>0.28728200000000004</v>
      </c>
      <c r="Q29" s="42">
        <v>0.12389500000000001</v>
      </c>
      <c r="R29" s="42">
        <v>0.78112899999999996</v>
      </c>
      <c r="S29" s="42">
        <v>0.46478199999999997</v>
      </c>
      <c r="T29" s="42">
        <v>0.81672700000000009</v>
      </c>
      <c r="U29" s="42">
        <v>0.70367100000000005</v>
      </c>
      <c r="V29" s="42">
        <v>8.1733469999999997</v>
      </c>
      <c r="W29" s="42">
        <v>8.104927</v>
      </c>
      <c r="X29" s="42">
        <v>5.8619820000000002</v>
      </c>
      <c r="Y29" s="42">
        <v>3.7443349999999995</v>
      </c>
      <c r="Z29" s="42">
        <v>2.2725110000000002</v>
      </c>
      <c r="AA29" s="42">
        <v>1.4250259999999999</v>
      </c>
      <c r="AB29" s="42">
        <v>1.9142440000000001</v>
      </c>
      <c r="AC29" s="42">
        <v>2.2354859999999999</v>
      </c>
      <c r="AD29" s="42">
        <v>1.6141199999999998</v>
      </c>
      <c r="AE29" s="42">
        <v>3.1919010000000001</v>
      </c>
      <c r="AF29" s="42">
        <v>1.9097360000000003</v>
      </c>
      <c r="AG29" s="42">
        <v>1.9193670000000003</v>
      </c>
      <c r="AH29" s="42">
        <v>1.291347</v>
      </c>
      <c r="AI29" s="42">
        <f t="shared" si="0"/>
        <v>52.831832000000013</v>
      </c>
      <c r="AJ29" s="26"/>
      <c r="AK29" s="27"/>
      <c r="AL29" s="28"/>
      <c r="AM29" s="29"/>
      <c r="AN29" s="29"/>
    </row>
    <row r="30" spans="1:40" ht="12" customHeight="1" x14ac:dyDescent="0.25">
      <c r="A30" s="40"/>
      <c r="B30" s="41" t="s">
        <v>44</v>
      </c>
      <c r="C30" s="42">
        <v>9.3101959999999995</v>
      </c>
      <c r="D30" s="42">
        <v>28.044038999999998</v>
      </c>
      <c r="E30" s="42">
        <v>22.344911</v>
      </c>
      <c r="F30" s="42">
        <v>22.856145999999999</v>
      </c>
      <c r="G30" s="42">
        <v>18.378887000000002</v>
      </c>
      <c r="H30" s="42">
        <v>10.141202999999999</v>
      </c>
      <c r="I30" s="42">
        <v>15.864538</v>
      </c>
      <c r="J30" s="42">
        <v>14.543259000000003</v>
      </c>
      <c r="K30" s="42">
        <v>12.850217000000001</v>
      </c>
      <c r="L30" s="42">
        <v>24.752315000000003</v>
      </c>
      <c r="M30" s="42">
        <v>16.323819999999998</v>
      </c>
      <c r="N30" s="42">
        <v>4.6583869999999994</v>
      </c>
      <c r="O30" s="42">
        <v>3.2481689999999999</v>
      </c>
      <c r="P30" s="42">
        <v>4.3505919999999998</v>
      </c>
      <c r="Q30" s="42">
        <v>8.9332700000000003</v>
      </c>
      <c r="R30" s="42">
        <v>9.5321929999999995</v>
      </c>
      <c r="S30" s="42">
        <v>4.8412670000000002</v>
      </c>
      <c r="T30" s="42">
        <v>10.688540999999999</v>
      </c>
      <c r="U30" s="42">
        <v>9.9779490000000006</v>
      </c>
      <c r="V30" s="42">
        <v>15.477303000000001</v>
      </c>
      <c r="W30" s="42">
        <v>17.038536000000001</v>
      </c>
      <c r="X30" s="42">
        <v>12.953422</v>
      </c>
      <c r="Y30" s="42">
        <v>14.517738000000001</v>
      </c>
      <c r="Z30" s="42">
        <v>18.830906000000002</v>
      </c>
      <c r="AA30" s="42">
        <v>16.063824</v>
      </c>
      <c r="AB30" s="42">
        <v>10.281323999999996</v>
      </c>
      <c r="AC30" s="42">
        <v>10.030154</v>
      </c>
      <c r="AD30" s="42">
        <v>8.0827150000000003</v>
      </c>
      <c r="AE30" s="42">
        <v>6.1865220000000001</v>
      </c>
      <c r="AF30" s="42">
        <v>6.546729</v>
      </c>
      <c r="AG30" s="42">
        <v>5.0633849999999994</v>
      </c>
      <c r="AH30" s="42">
        <v>5.2654050000000003</v>
      </c>
      <c r="AI30" s="42">
        <f t="shared" si="0"/>
        <v>397.97786200000002</v>
      </c>
      <c r="AJ30" s="26"/>
      <c r="AK30" s="27"/>
      <c r="AL30" s="28"/>
      <c r="AM30" s="29"/>
      <c r="AN30" s="29"/>
    </row>
    <row r="31" spans="1:40" ht="12" customHeight="1" x14ac:dyDescent="0.25">
      <c r="A31" s="40"/>
      <c r="B31" s="41" t="s">
        <v>46</v>
      </c>
      <c r="C31" s="42">
        <v>81.908525000000026</v>
      </c>
      <c r="D31" s="42">
        <v>101.92822999999999</v>
      </c>
      <c r="E31" s="42">
        <v>105.91718600000002</v>
      </c>
      <c r="F31" s="42">
        <v>149.52661999999998</v>
      </c>
      <c r="G31" s="42">
        <v>194.06733</v>
      </c>
      <c r="H31" s="42">
        <v>310.09362199999998</v>
      </c>
      <c r="I31" s="42">
        <v>335.27819499999998</v>
      </c>
      <c r="J31" s="42">
        <v>350.57193100000001</v>
      </c>
      <c r="K31" s="42">
        <v>366.26766900000007</v>
      </c>
      <c r="L31" s="42">
        <v>414.89694499999996</v>
      </c>
      <c r="M31" s="42">
        <v>491.990655</v>
      </c>
      <c r="N31" s="42">
        <v>599.68779800000004</v>
      </c>
      <c r="O31" s="42">
        <v>665.762382</v>
      </c>
      <c r="P31" s="42">
        <v>805.85589400000003</v>
      </c>
      <c r="Q31" s="42">
        <v>772.72272099999975</v>
      </c>
      <c r="R31" s="42">
        <v>783.47994100000005</v>
      </c>
      <c r="S31" s="42">
        <v>810.4214740000001</v>
      </c>
      <c r="T31" s="42">
        <v>859.05563900000016</v>
      </c>
      <c r="U31" s="42">
        <v>927.84244999999999</v>
      </c>
      <c r="V31" s="42">
        <v>988.30660699999987</v>
      </c>
      <c r="W31" s="42">
        <v>1030.5154149999998</v>
      </c>
      <c r="X31" s="42">
        <v>1058.9745239999997</v>
      </c>
      <c r="Y31" s="42">
        <v>1152.0569699999996</v>
      </c>
      <c r="Z31" s="42">
        <v>1265.3528690000005</v>
      </c>
      <c r="AA31" s="42">
        <v>1415.5422089999995</v>
      </c>
      <c r="AB31" s="42">
        <v>1603.8912170000006</v>
      </c>
      <c r="AC31" s="42">
        <v>1681.0206000000001</v>
      </c>
      <c r="AD31" s="42">
        <v>1651.5209249999996</v>
      </c>
      <c r="AE31" s="42">
        <v>1906.2293069999998</v>
      </c>
      <c r="AF31" s="42">
        <v>2002.4414379999998</v>
      </c>
      <c r="AG31" s="42">
        <v>2146.1832789999999</v>
      </c>
      <c r="AH31" s="42">
        <v>2362.560148</v>
      </c>
      <c r="AI31" s="42">
        <f t="shared" si="0"/>
        <v>29391.870715000005</v>
      </c>
      <c r="AJ31" s="26"/>
      <c r="AK31" s="27"/>
      <c r="AL31" s="28"/>
      <c r="AM31" s="29"/>
      <c r="AN31" s="29"/>
    </row>
    <row r="32" spans="1:40" ht="12" customHeight="1" x14ac:dyDescent="0.25">
      <c r="A32" s="40"/>
      <c r="B32" s="41" t="s">
        <v>48</v>
      </c>
      <c r="C32" s="42">
        <v>2.7544809999999997</v>
      </c>
      <c r="D32" s="42">
        <v>2.1864330000000001</v>
      </c>
      <c r="E32" s="42">
        <v>0.51133600000000001</v>
      </c>
      <c r="F32" s="42">
        <v>0.28622799999999998</v>
      </c>
      <c r="G32" s="42">
        <v>0.32076800000000011</v>
      </c>
      <c r="H32" s="42">
        <v>0.45941999999999994</v>
      </c>
      <c r="I32" s="42">
        <v>0.37811400000000006</v>
      </c>
      <c r="J32" s="42">
        <v>5.2292999999999999E-2</v>
      </c>
      <c r="K32" s="42">
        <v>0.13846800000000001</v>
      </c>
      <c r="L32" s="42">
        <v>0.30952100000000005</v>
      </c>
      <c r="M32" s="42">
        <v>0.17211599999999999</v>
      </c>
      <c r="N32" s="42">
        <v>5.1593E-2</v>
      </c>
      <c r="O32" s="42">
        <v>0.238402</v>
      </c>
      <c r="P32" s="42">
        <v>0.30216500000000002</v>
      </c>
      <c r="Q32" s="42">
        <v>0.12426400000000001</v>
      </c>
      <c r="R32" s="42">
        <v>0.32941199999999998</v>
      </c>
      <c r="S32" s="42">
        <v>5.7568999999999995E-2</v>
      </c>
      <c r="T32" s="42">
        <v>0.17707300000000001</v>
      </c>
      <c r="U32" s="42">
        <v>0.123753</v>
      </c>
      <c r="V32" s="42">
        <v>2.3138000000000002E-2</v>
      </c>
      <c r="W32" s="42">
        <v>0.77226800000000018</v>
      </c>
      <c r="X32" s="42">
        <v>5.9593E-2</v>
      </c>
      <c r="Y32" s="42">
        <v>0.110291</v>
      </c>
      <c r="Z32" s="42">
        <v>0.18496099999999999</v>
      </c>
      <c r="AA32" s="42">
        <v>0.36314900000000006</v>
      </c>
      <c r="AB32" s="42">
        <v>0.19812700000000003</v>
      </c>
      <c r="AC32" s="42">
        <v>0.19161500000000001</v>
      </c>
      <c r="AD32" s="42">
        <v>0.29115599999999997</v>
      </c>
      <c r="AE32" s="42">
        <v>0.18103399999999997</v>
      </c>
      <c r="AF32" s="42">
        <v>9.4432000000000002E-2</v>
      </c>
      <c r="AG32" s="42">
        <v>0.172731</v>
      </c>
      <c r="AH32" s="42">
        <v>0.36246299999999998</v>
      </c>
      <c r="AI32" s="42">
        <f t="shared" si="0"/>
        <v>11.978367</v>
      </c>
      <c r="AJ32" s="26"/>
      <c r="AK32" s="27"/>
      <c r="AL32" s="28"/>
      <c r="AM32" s="29"/>
      <c r="AN32" s="29"/>
    </row>
    <row r="33" spans="1:40" ht="12" customHeight="1" x14ac:dyDescent="0.25">
      <c r="A33" s="40"/>
      <c r="B33" s="41" t="s">
        <v>50</v>
      </c>
      <c r="C33" s="42">
        <v>0.29688799999999999</v>
      </c>
      <c r="D33" s="42">
        <v>0.28145000000000003</v>
      </c>
      <c r="E33" s="42">
        <v>0.37609100000000001</v>
      </c>
      <c r="F33" s="42">
        <v>0.56774199999999997</v>
      </c>
      <c r="G33" s="42">
        <v>1.560216</v>
      </c>
      <c r="H33" s="42">
        <v>0.98641400000000001</v>
      </c>
      <c r="I33" s="42">
        <v>0.87303200000000003</v>
      </c>
      <c r="J33" s="42">
        <v>0.76873800000000003</v>
      </c>
      <c r="K33" s="42">
        <v>1.3264130000000001</v>
      </c>
      <c r="L33" s="42">
        <v>2.8306179999999999</v>
      </c>
      <c r="M33" s="42">
        <v>2.5995010000000001</v>
      </c>
      <c r="N33" s="42">
        <v>2.6308279999999997</v>
      </c>
      <c r="O33" s="42">
        <v>1.006564</v>
      </c>
      <c r="P33" s="42">
        <v>0.997193</v>
      </c>
      <c r="Q33" s="42">
        <v>2.0027619999999997</v>
      </c>
      <c r="R33" s="42">
        <v>14.51572</v>
      </c>
      <c r="S33" s="42">
        <v>11.187197000000001</v>
      </c>
      <c r="T33" s="42">
        <v>9.7999770000000002</v>
      </c>
      <c r="U33" s="42">
        <v>8.4422099999999993</v>
      </c>
      <c r="V33" s="42">
        <v>4.2529329999999996</v>
      </c>
      <c r="W33" s="42">
        <v>4.6749790000000004</v>
      </c>
      <c r="X33" s="42">
        <v>5.1716280000000001</v>
      </c>
      <c r="Y33" s="42">
        <v>1.6676409999999999</v>
      </c>
      <c r="Z33" s="42">
        <v>2.1853920000000002</v>
      </c>
      <c r="AA33" s="42">
        <v>2.5084650000000002</v>
      </c>
      <c r="AB33" s="42">
        <v>1.9227970000000001</v>
      </c>
      <c r="AC33" s="42">
        <v>1.172439</v>
      </c>
      <c r="AD33" s="42">
        <v>1.1160469999999998</v>
      </c>
      <c r="AE33" s="42">
        <v>1.152433</v>
      </c>
      <c r="AF33" s="42">
        <v>1.5263820000000001</v>
      </c>
      <c r="AG33" s="42">
        <v>1.0233220000000001</v>
      </c>
      <c r="AH33" s="42">
        <v>0.32622899999999999</v>
      </c>
      <c r="AI33" s="42">
        <f t="shared" si="0"/>
        <v>91.750240999999988</v>
      </c>
      <c r="AJ33" s="26"/>
      <c r="AK33" s="27"/>
      <c r="AL33" s="28"/>
      <c r="AM33" s="29"/>
      <c r="AN33" s="29"/>
    </row>
    <row r="34" spans="1:40" ht="12" customHeight="1" x14ac:dyDescent="0.25">
      <c r="A34" s="40"/>
      <c r="B34" s="41" t="s">
        <v>52</v>
      </c>
      <c r="C34" s="42">
        <v>15.739172000000002</v>
      </c>
      <c r="D34" s="42">
        <v>8.0242039999999992</v>
      </c>
      <c r="E34" s="42">
        <v>9.635154</v>
      </c>
      <c r="F34" s="42">
        <v>10.273676</v>
      </c>
      <c r="G34" s="42">
        <v>10.209923000000002</v>
      </c>
      <c r="H34" s="42">
        <v>7.1212580000000001</v>
      </c>
      <c r="I34" s="42">
        <v>10.169805</v>
      </c>
      <c r="J34" s="42">
        <v>8.607443</v>
      </c>
      <c r="K34" s="42">
        <v>12.413513999999999</v>
      </c>
      <c r="L34" s="42">
        <v>16.559888000000001</v>
      </c>
      <c r="M34" s="42">
        <v>8.2972960000000011</v>
      </c>
      <c r="N34" s="42">
        <v>9.0294090000000011</v>
      </c>
      <c r="O34" s="42">
        <v>7.6351619999999993</v>
      </c>
      <c r="P34" s="42">
        <v>18.935737</v>
      </c>
      <c r="Q34" s="42">
        <v>18.359857000000005</v>
      </c>
      <c r="R34" s="42">
        <v>13.751743000000003</v>
      </c>
      <c r="S34" s="42">
        <v>20.563993</v>
      </c>
      <c r="T34" s="42">
        <v>22.555105999999995</v>
      </c>
      <c r="U34" s="42">
        <v>23.063769000000001</v>
      </c>
      <c r="V34" s="42">
        <v>21.140929999999997</v>
      </c>
      <c r="W34" s="42">
        <v>26.919447999999996</v>
      </c>
      <c r="X34" s="42">
        <v>38.411017999999999</v>
      </c>
      <c r="Y34" s="42">
        <v>53.947029000000001</v>
      </c>
      <c r="Z34" s="42">
        <v>42.886504999999993</v>
      </c>
      <c r="AA34" s="42">
        <v>49.528593000000001</v>
      </c>
      <c r="AB34" s="42">
        <v>54.208376999999999</v>
      </c>
      <c r="AC34" s="42">
        <v>44.340809999999998</v>
      </c>
      <c r="AD34" s="42">
        <v>45.381541000000006</v>
      </c>
      <c r="AE34" s="42">
        <v>39.739227999999997</v>
      </c>
      <c r="AF34" s="42">
        <v>54.953185000000005</v>
      </c>
      <c r="AG34" s="42">
        <v>47.672680999999983</v>
      </c>
      <c r="AH34" s="42">
        <v>44.479178999999988</v>
      </c>
      <c r="AI34" s="42">
        <f t="shared" si="0"/>
        <v>814.55463299999997</v>
      </c>
      <c r="AJ34" s="26"/>
      <c r="AK34" s="27"/>
      <c r="AL34" s="28"/>
      <c r="AM34" s="29"/>
      <c r="AN34" s="29"/>
    </row>
    <row r="35" spans="1:40" ht="12" customHeight="1" x14ac:dyDescent="0.25">
      <c r="A35" s="40"/>
      <c r="B35" s="41" t="s">
        <v>427</v>
      </c>
      <c r="C35" s="42">
        <v>163.62198400000003</v>
      </c>
      <c r="D35" s="42">
        <v>212.24070299999997</v>
      </c>
      <c r="E35" s="42">
        <v>319.31571200000002</v>
      </c>
      <c r="F35" s="42">
        <v>309.25309099999998</v>
      </c>
      <c r="G35" s="42">
        <v>372.51804199999998</v>
      </c>
      <c r="H35" s="42">
        <v>474.15142199999997</v>
      </c>
      <c r="I35" s="42">
        <v>531.46386599999994</v>
      </c>
      <c r="J35" s="42">
        <v>598.71783799999992</v>
      </c>
      <c r="K35" s="42">
        <v>647.64435600000002</v>
      </c>
      <c r="L35" s="42">
        <v>710.47837900000002</v>
      </c>
      <c r="M35" s="42">
        <v>809.138642</v>
      </c>
      <c r="N35" s="42">
        <v>883.54220200000009</v>
      </c>
      <c r="O35" s="42">
        <v>928.14636900000005</v>
      </c>
      <c r="P35" s="42">
        <v>1118.184837</v>
      </c>
      <c r="Q35" s="42">
        <v>1111.1139459999997</v>
      </c>
      <c r="R35" s="42">
        <v>1196.2015750000003</v>
      </c>
      <c r="S35" s="42">
        <v>1204.5827080000001</v>
      </c>
      <c r="T35" s="42">
        <v>1339.525654</v>
      </c>
      <c r="U35" s="42">
        <v>1368.1925580000002</v>
      </c>
      <c r="V35" s="42">
        <v>1371.9506739999999</v>
      </c>
      <c r="W35" s="42">
        <v>1403.3635839999999</v>
      </c>
      <c r="X35" s="42">
        <v>1445.6060019999998</v>
      </c>
      <c r="Y35" s="42">
        <v>1580.6659229999996</v>
      </c>
      <c r="Z35" s="42">
        <v>1713.1038960000005</v>
      </c>
      <c r="AA35" s="42">
        <v>1839.9994899999995</v>
      </c>
      <c r="AB35" s="42">
        <v>1977.0437880000006</v>
      </c>
      <c r="AC35" s="42">
        <v>2079.2247379999999</v>
      </c>
      <c r="AD35" s="42">
        <v>2052.4812479999996</v>
      </c>
      <c r="AE35" s="42">
        <v>2366.869236</v>
      </c>
      <c r="AF35" s="42">
        <v>2478.9375539999996</v>
      </c>
      <c r="AG35" s="42">
        <v>2559.6473559999999</v>
      </c>
      <c r="AH35" s="42">
        <v>2800.3301629999996</v>
      </c>
      <c r="AI35" s="42">
        <f t="shared" si="0"/>
        <v>39967.257535999997</v>
      </c>
      <c r="AJ35" s="26"/>
      <c r="AK35" s="27"/>
      <c r="AL35" s="28"/>
      <c r="AM35" s="29"/>
      <c r="AN35" s="29"/>
    </row>
    <row r="36" spans="1:40" ht="12" customHeight="1" x14ac:dyDescent="0.25">
      <c r="A36" s="40"/>
      <c r="B36" s="41"/>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26"/>
      <c r="AK36" s="27"/>
      <c r="AL36" s="28"/>
      <c r="AM36" s="29"/>
      <c r="AN36" s="29"/>
    </row>
    <row r="37" spans="1:40" ht="12" customHeight="1" x14ac:dyDescent="0.25">
      <c r="A37" s="98" t="s">
        <v>433</v>
      </c>
      <c r="B37" s="99"/>
      <c r="C37" s="99"/>
      <c r="D37" s="99"/>
      <c r="E37" s="99"/>
      <c r="F37" s="99"/>
      <c r="G37" s="99"/>
      <c r="H37" s="99"/>
      <c r="I37" s="99"/>
      <c r="J37" s="99"/>
      <c r="K37" s="99"/>
      <c r="L37" s="99"/>
      <c r="M37" s="99"/>
      <c r="N37" s="99"/>
      <c r="O37" s="99"/>
      <c r="P37" s="99"/>
      <c r="Q37" s="99"/>
      <c r="R37" s="99"/>
      <c r="S37" s="99"/>
      <c r="T37" s="99"/>
      <c r="U37" s="99"/>
      <c r="V37" s="99"/>
      <c r="W37" s="99"/>
      <c r="X37" s="99"/>
      <c r="Y37" s="99"/>
      <c r="Z37" s="99"/>
      <c r="AA37" s="99"/>
      <c r="AB37" s="99"/>
      <c r="AC37" s="99"/>
      <c r="AD37" s="99"/>
      <c r="AE37" s="99"/>
      <c r="AF37" s="99"/>
      <c r="AG37" s="99"/>
      <c r="AH37" s="99"/>
      <c r="AI37" s="99"/>
      <c r="AJ37" s="26"/>
      <c r="AK37" s="27"/>
      <c r="AL37" s="28"/>
      <c r="AM37" s="29"/>
      <c r="AN37" s="29"/>
    </row>
    <row r="38" spans="1:40" ht="12" customHeight="1" x14ac:dyDescent="0.25">
      <c r="A38" s="40"/>
      <c r="B38" s="41"/>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26"/>
      <c r="AK38" s="27"/>
      <c r="AL38" s="28"/>
      <c r="AM38" s="29"/>
      <c r="AN38" s="29"/>
    </row>
    <row r="39" spans="1:40" ht="12" customHeight="1" x14ac:dyDescent="0.25">
      <c r="A39" s="40"/>
      <c r="B39" s="41" t="s">
        <v>4</v>
      </c>
      <c r="C39" s="42">
        <v>8.0123E-2</v>
      </c>
      <c r="D39" s="42">
        <v>5.8432999999999999E-2</v>
      </c>
      <c r="E39" s="42">
        <v>7.6429999999999998E-2</v>
      </c>
      <c r="F39" s="42">
        <v>2.1898000000000001E-2</v>
      </c>
      <c r="G39" s="42">
        <v>9.5720000000000006E-3</v>
      </c>
      <c r="H39" s="42">
        <v>9.4249999999999994E-3</v>
      </c>
      <c r="I39" s="42">
        <v>5.9816999999999995E-2</v>
      </c>
      <c r="J39" s="42">
        <v>9.496000000000001E-3</v>
      </c>
      <c r="K39" s="42">
        <v>2.0213999999999999E-2</v>
      </c>
      <c r="L39" s="42">
        <v>4.0566999999999999E-2</v>
      </c>
      <c r="M39" s="42">
        <v>1.5696999999999999E-2</v>
      </c>
      <c r="N39" s="42">
        <v>1.6036000000000002E-2</v>
      </c>
      <c r="O39" s="42">
        <v>1.0017000000000002E-2</v>
      </c>
      <c r="P39" s="42">
        <v>7.6073000000000002E-2</v>
      </c>
      <c r="Q39" s="42">
        <v>0.27067099999999999</v>
      </c>
      <c r="R39" s="42">
        <v>0.32982500000000003</v>
      </c>
      <c r="S39" s="42">
        <v>6.9581000000000004E-2</v>
      </c>
      <c r="T39" s="42">
        <v>0.30123100000000003</v>
      </c>
      <c r="U39" s="42">
        <v>0.26767600000000003</v>
      </c>
      <c r="V39" s="42">
        <v>0.26263699999999995</v>
      </c>
      <c r="W39" s="42">
        <v>0.31627499999999997</v>
      </c>
      <c r="X39" s="42">
        <v>0.249389</v>
      </c>
      <c r="Y39" s="42">
        <v>0.225157</v>
      </c>
      <c r="Z39" s="42">
        <v>0.17885900000000002</v>
      </c>
      <c r="AA39" s="42">
        <v>0.18557399999999999</v>
      </c>
      <c r="AB39" s="42">
        <v>0.11931399999999999</v>
      </c>
      <c r="AC39" s="42">
        <v>9.8751999999999993E-2</v>
      </c>
      <c r="AD39" s="42">
        <v>0.17020800000000003</v>
      </c>
      <c r="AE39" s="42">
        <v>7.8741999999999979E-2</v>
      </c>
      <c r="AF39" s="42">
        <v>9.8917999999999992E-2</v>
      </c>
      <c r="AG39" s="42">
        <v>7.7556E-2</v>
      </c>
      <c r="AH39" s="42">
        <v>9.9943000000000018E-2</v>
      </c>
      <c r="AI39" s="42">
        <f>SUM(C39:AH39)</f>
        <v>3.9041060000000005</v>
      </c>
      <c r="AJ39" s="26"/>
      <c r="AK39" s="27"/>
      <c r="AL39" s="28"/>
      <c r="AM39" s="29"/>
      <c r="AN39" s="29"/>
    </row>
    <row r="40" spans="1:40" ht="12" customHeight="1" x14ac:dyDescent="0.25">
      <c r="A40" s="40"/>
      <c r="B40" s="41" t="s">
        <v>6</v>
      </c>
      <c r="C40" s="42">
        <v>9.8927000000000015E-2</v>
      </c>
      <c r="D40" s="42">
        <v>0.20112600000000003</v>
      </c>
      <c r="E40" s="42">
        <v>0.20446999999999999</v>
      </c>
      <c r="F40" s="42">
        <v>0.31938299999999997</v>
      </c>
      <c r="G40" s="42">
        <v>0.43230000000000002</v>
      </c>
      <c r="H40" s="42">
        <v>0.814577</v>
      </c>
      <c r="I40" s="42">
        <v>0.76694299999999982</v>
      </c>
      <c r="J40" s="42">
        <v>0.83535199999999998</v>
      </c>
      <c r="K40" s="42">
        <v>0.78678300000000001</v>
      </c>
      <c r="L40" s="42">
        <v>0.58074000000000003</v>
      </c>
      <c r="M40" s="42">
        <v>0.77307000000000003</v>
      </c>
      <c r="N40" s="42">
        <v>0.66420299999999999</v>
      </c>
      <c r="O40" s="42">
        <v>0.66782900000000001</v>
      </c>
      <c r="P40" s="42">
        <v>0.86452799999999996</v>
      </c>
      <c r="Q40" s="42">
        <v>1.3048470000000001</v>
      </c>
      <c r="R40" s="42">
        <v>1.5491489999999999</v>
      </c>
      <c r="S40" s="42">
        <v>1.4790270000000001</v>
      </c>
      <c r="T40" s="42">
        <v>1.786492</v>
      </c>
      <c r="U40" s="42">
        <v>2.909478</v>
      </c>
      <c r="V40" s="42">
        <v>1.2679180000000001</v>
      </c>
      <c r="W40" s="42">
        <v>0.98195200000000005</v>
      </c>
      <c r="X40" s="42">
        <v>0.91375499999999998</v>
      </c>
      <c r="Y40" s="42">
        <v>0.74227399999999977</v>
      </c>
      <c r="Z40" s="42">
        <v>0.97409900000000005</v>
      </c>
      <c r="AA40" s="42">
        <v>0.92139799999999994</v>
      </c>
      <c r="AB40" s="42">
        <v>0.82259799999999972</v>
      </c>
      <c r="AC40" s="42">
        <v>1.0510639999999998</v>
      </c>
      <c r="AD40" s="42">
        <v>1.7920099999999997</v>
      </c>
      <c r="AE40" s="42">
        <v>0.95373199999999991</v>
      </c>
      <c r="AF40" s="42">
        <v>0.72615300000000005</v>
      </c>
      <c r="AG40" s="42">
        <v>0.52257700000000007</v>
      </c>
      <c r="AH40" s="42">
        <v>0.63622000000000001</v>
      </c>
      <c r="AI40" s="42">
        <f t="shared" ref="AI40:AI64" si="1">SUM(C40:AH40)</f>
        <v>29.344974000000001</v>
      </c>
      <c r="AJ40" s="26"/>
      <c r="AK40" s="27"/>
      <c r="AL40" s="28"/>
      <c r="AM40" s="29"/>
      <c r="AN40" s="29"/>
    </row>
    <row r="41" spans="1:40" ht="12" customHeight="1" x14ac:dyDescent="0.25">
      <c r="A41" s="40"/>
      <c r="B41" s="41" t="s">
        <v>8</v>
      </c>
      <c r="C41" s="42">
        <v>9.4837000000000019E-2</v>
      </c>
      <c r="D41" s="42">
        <v>9.2104000000000005E-2</v>
      </c>
      <c r="E41" s="42">
        <v>0.44894000000000001</v>
      </c>
      <c r="F41" s="42">
        <v>0.36728900000000003</v>
      </c>
      <c r="G41" s="42">
        <v>0.58080399999999999</v>
      </c>
      <c r="H41" s="42">
        <v>0.109333</v>
      </c>
      <c r="I41" s="42">
        <v>0.336395</v>
      </c>
      <c r="J41" s="42">
        <v>0.57137899999999997</v>
      </c>
      <c r="K41" s="42">
        <v>0.59635699999999991</v>
      </c>
      <c r="L41" s="42">
        <v>0.60261100000000012</v>
      </c>
      <c r="M41" s="42">
        <v>0.79471000000000003</v>
      </c>
      <c r="N41" s="42">
        <v>0.59941100000000003</v>
      </c>
      <c r="O41" s="42">
        <v>0.77684999999999993</v>
      </c>
      <c r="P41" s="42">
        <v>0.48481399999999997</v>
      </c>
      <c r="Q41" s="42">
        <v>0.45614099999999996</v>
      </c>
      <c r="R41" s="42">
        <v>0.65910699999999989</v>
      </c>
      <c r="S41" s="42">
        <v>0.6263939999999999</v>
      </c>
      <c r="T41" s="42">
        <v>0.71911099999999994</v>
      </c>
      <c r="U41" s="42">
        <v>0.62251899999999993</v>
      </c>
      <c r="V41" s="42">
        <v>0.68048000000000008</v>
      </c>
      <c r="W41" s="42">
        <v>0.59520700000000004</v>
      </c>
      <c r="X41" s="42">
        <v>0.92210300000000001</v>
      </c>
      <c r="Y41" s="42">
        <v>1.1502830000000002</v>
      </c>
      <c r="Z41" s="42">
        <v>0.95716000000000012</v>
      </c>
      <c r="AA41" s="42">
        <v>0.62783900000000004</v>
      </c>
      <c r="AB41" s="42">
        <v>0.36273999999999995</v>
      </c>
      <c r="AC41" s="42">
        <v>0.23529900000000004</v>
      </c>
      <c r="AD41" s="42">
        <v>0.32200800000000002</v>
      </c>
      <c r="AE41" s="42">
        <v>0.32624200000000003</v>
      </c>
      <c r="AF41" s="42">
        <v>0.32721900000000004</v>
      </c>
      <c r="AG41" s="42">
        <v>0.35278199999999998</v>
      </c>
      <c r="AH41" s="42">
        <v>0.49081900000000001</v>
      </c>
      <c r="AI41" s="42">
        <f t="shared" si="1"/>
        <v>16.889286999999999</v>
      </c>
      <c r="AJ41" s="26"/>
      <c r="AK41" s="27"/>
      <c r="AL41" s="28"/>
      <c r="AM41" s="29"/>
      <c r="AN41" s="29"/>
    </row>
    <row r="42" spans="1:40" ht="12" customHeight="1" x14ac:dyDescent="0.25">
      <c r="A42" s="40"/>
      <c r="B42" s="41" t="s">
        <v>10</v>
      </c>
      <c r="C42" s="42">
        <v>3.4908000000000002E-2</v>
      </c>
      <c r="D42" s="42">
        <v>8.8349999999999991E-3</v>
      </c>
      <c r="E42" s="42">
        <v>1.4250000000000001E-3</v>
      </c>
      <c r="F42" s="42">
        <v>9.8640000000000012E-3</v>
      </c>
      <c r="G42" s="42">
        <v>1.1222999999999999E-2</v>
      </c>
      <c r="H42" s="42">
        <v>4.0624E-2</v>
      </c>
      <c r="I42" s="42">
        <v>8.1392999999999993E-2</v>
      </c>
      <c r="J42" s="42">
        <v>2.1204000000000001E-2</v>
      </c>
      <c r="K42" s="42">
        <v>3.0709000000000004E-2</v>
      </c>
      <c r="L42" s="42">
        <v>2.9352E-2</v>
      </c>
      <c r="M42" s="42">
        <v>0.131021</v>
      </c>
      <c r="N42" s="42">
        <v>0.27070799999999995</v>
      </c>
      <c r="O42" s="42">
        <v>0.13088300000000003</v>
      </c>
      <c r="P42" s="42">
        <v>0.10671</v>
      </c>
      <c r="Q42" s="42">
        <v>0.14495899999999998</v>
      </c>
      <c r="R42" s="42">
        <v>0.13859100000000002</v>
      </c>
      <c r="S42" s="42">
        <v>7.5686000000000003E-2</v>
      </c>
      <c r="T42" s="42">
        <v>0.145535</v>
      </c>
      <c r="U42" s="42">
        <v>3.1692999999999999E-2</v>
      </c>
      <c r="V42" s="42">
        <v>2.1595E-2</v>
      </c>
      <c r="W42" s="42">
        <v>2.1159000000000001E-2</v>
      </c>
      <c r="X42" s="42">
        <v>1.3021E-2</v>
      </c>
      <c r="Y42" s="42">
        <v>1.5882E-2</v>
      </c>
      <c r="Z42" s="42">
        <v>2.3352999999999999E-2</v>
      </c>
      <c r="AA42" s="42">
        <v>1.4454E-2</v>
      </c>
      <c r="AB42" s="42">
        <v>1.4990999999999999E-2</v>
      </c>
      <c r="AC42" s="42">
        <v>3.4376000000000004E-2</v>
      </c>
      <c r="AD42" s="42">
        <v>4.9623000000000007E-2</v>
      </c>
      <c r="AE42" s="42">
        <v>6.6848000000000005E-2</v>
      </c>
      <c r="AF42" s="42">
        <v>2.6848E-2</v>
      </c>
      <c r="AG42" s="42">
        <v>3.9410999999999995E-2</v>
      </c>
      <c r="AH42" s="42">
        <v>5.3704999999999996E-2</v>
      </c>
      <c r="AI42" s="42">
        <f t="shared" si="1"/>
        <v>1.8405889999999996</v>
      </c>
      <c r="AJ42" s="26"/>
      <c r="AK42" s="27"/>
      <c r="AL42" s="28"/>
      <c r="AM42" s="29"/>
      <c r="AN42" s="29"/>
    </row>
    <row r="43" spans="1:40" ht="12" customHeight="1" x14ac:dyDescent="0.25">
      <c r="A43" s="40"/>
      <c r="B43" s="41" t="s">
        <v>12</v>
      </c>
      <c r="C43" s="42">
        <v>3.0372000000000003E-2</v>
      </c>
      <c r="D43" s="42">
        <v>4.793E-2</v>
      </c>
      <c r="E43" s="42">
        <v>5.2139000000000005E-2</v>
      </c>
      <c r="F43" s="42">
        <v>8.8599000000000011E-2</v>
      </c>
      <c r="G43" s="42">
        <v>7.2566999999999993E-2</v>
      </c>
      <c r="H43" s="42">
        <v>4.5506999999999999E-2</v>
      </c>
      <c r="I43" s="42">
        <v>2.9212000000000002E-2</v>
      </c>
      <c r="J43" s="42">
        <v>9.8999999999999991E-3</v>
      </c>
      <c r="K43" s="42">
        <v>2.2035000000000003E-2</v>
      </c>
      <c r="L43" s="42">
        <v>8.7773000000000004E-2</v>
      </c>
      <c r="M43" s="42">
        <v>0.13605400000000001</v>
      </c>
      <c r="N43" s="42">
        <v>0.241782</v>
      </c>
      <c r="O43" s="42">
        <v>0.18956099999999998</v>
      </c>
      <c r="P43" s="42">
        <v>0.19363300000000003</v>
      </c>
      <c r="Q43" s="42">
        <v>0.13231699999999999</v>
      </c>
      <c r="R43" s="42">
        <v>0.39827999999999997</v>
      </c>
      <c r="S43" s="42">
        <v>0.42124499999999998</v>
      </c>
      <c r="T43" s="42">
        <v>0.15476899999999999</v>
      </c>
      <c r="U43" s="42">
        <v>0.111793</v>
      </c>
      <c r="V43" s="42">
        <v>6.8919000000000008E-2</v>
      </c>
      <c r="W43" s="42">
        <v>6.1437000000000005E-2</v>
      </c>
      <c r="X43" s="42">
        <v>3.6481E-2</v>
      </c>
      <c r="Y43" s="42">
        <v>7.9649999999999999E-3</v>
      </c>
      <c r="Z43" s="42">
        <v>2.9904E-2</v>
      </c>
      <c r="AA43" s="42">
        <v>5.6239999999999997E-3</v>
      </c>
      <c r="AB43" s="42">
        <v>4.6122999999999997E-2</v>
      </c>
      <c r="AC43" s="42">
        <v>1.4141000000000001E-2</v>
      </c>
      <c r="AD43" s="42">
        <v>4.6482999999999997E-2</v>
      </c>
      <c r="AE43" s="42">
        <v>0.115493</v>
      </c>
      <c r="AF43" s="42">
        <v>6.8021999999999999E-2</v>
      </c>
      <c r="AG43" s="42">
        <v>3.0694000000000006E-2</v>
      </c>
      <c r="AH43" s="42">
        <v>5.1186000000000002E-2</v>
      </c>
      <c r="AI43" s="42">
        <f t="shared" si="1"/>
        <v>3.0479400000000005</v>
      </c>
      <c r="AJ43" s="26"/>
      <c r="AK43" s="27"/>
      <c r="AL43" s="28"/>
      <c r="AM43" s="29"/>
      <c r="AN43" s="29"/>
    </row>
    <row r="44" spans="1:40" ht="12" customHeight="1" x14ac:dyDescent="0.25">
      <c r="A44" s="40"/>
      <c r="B44" s="41" t="s">
        <v>14</v>
      </c>
      <c r="C44" s="42">
        <v>3.7858000000000003E-2</v>
      </c>
      <c r="D44" s="42">
        <v>6.9554999999999992E-2</v>
      </c>
      <c r="E44" s="42">
        <v>5.2139000000000005E-2</v>
      </c>
      <c r="F44" s="42">
        <v>8.8548000000000002E-2</v>
      </c>
      <c r="G44" s="42">
        <v>7.1008999999999989E-2</v>
      </c>
      <c r="H44" s="42">
        <v>4.5561999999999998E-2</v>
      </c>
      <c r="I44" s="42">
        <v>2.8907000000000002E-2</v>
      </c>
      <c r="J44" s="42">
        <v>1.4464000000000001E-2</v>
      </c>
      <c r="K44" s="42">
        <v>3.7422000000000004E-2</v>
      </c>
      <c r="L44" s="42">
        <v>8.585000000000001E-2</v>
      </c>
      <c r="M44" s="42">
        <v>0.11465700000000001</v>
      </c>
      <c r="N44" s="42">
        <v>0.20779399999999998</v>
      </c>
      <c r="O44" s="42">
        <v>0.26341399999999998</v>
      </c>
      <c r="P44" s="42">
        <v>0.24094400000000002</v>
      </c>
      <c r="Q44" s="42">
        <v>0.156275</v>
      </c>
      <c r="R44" s="42">
        <v>0.471497</v>
      </c>
      <c r="S44" s="42">
        <v>0.44059500000000001</v>
      </c>
      <c r="T44" s="42">
        <v>0.17711299999999999</v>
      </c>
      <c r="U44" s="42">
        <v>0.190304</v>
      </c>
      <c r="V44" s="42">
        <v>6.7151999999999989E-2</v>
      </c>
      <c r="W44" s="42">
        <v>8.1148000000000012E-2</v>
      </c>
      <c r="X44" s="42">
        <v>6.4082000000000014E-2</v>
      </c>
      <c r="Y44" s="42">
        <v>2.6144000000000001E-2</v>
      </c>
      <c r="Z44" s="42">
        <v>3.8012000000000004E-2</v>
      </c>
      <c r="AA44" s="42">
        <v>4.0788999999999999E-2</v>
      </c>
      <c r="AB44" s="42">
        <v>8.6872000000000005E-2</v>
      </c>
      <c r="AC44" s="42">
        <v>3.5131999999999997E-2</v>
      </c>
      <c r="AD44" s="42">
        <v>5.1285000000000004E-2</v>
      </c>
      <c r="AE44" s="42">
        <v>0.10489800000000001</v>
      </c>
      <c r="AF44" s="42">
        <v>8.7335999999999997E-2</v>
      </c>
      <c r="AG44" s="42">
        <v>5.8040000000000001E-2</v>
      </c>
      <c r="AH44" s="42">
        <v>7.8542999999999988E-2</v>
      </c>
      <c r="AI44" s="42">
        <f t="shared" si="1"/>
        <v>3.61334</v>
      </c>
      <c r="AJ44" s="26"/>
      <c r="AK44" s="27"/>
      <c r="AL44" s="28"/>
      <c r="AM44" s="29"/>
      <c r="AN44" s="29"/>
    </row>
    <row r="45" spans="1:40" ht="12" customHeight="1" x14ac:dyDescent="0.25">
      <c r="A45" s="40"/>
      <c r="B45" s="41" t="s">
        <v>16</v>
      </c>
      <c r="C45" s="42">
        <v>1.2185999999999999E-2</v>
      </c>
      <c r="D45" s="42">
        <v>5.8412000000000006E-2</v>
      </c>
      <c r="E45" s="42">
        <v>7.2445000000000009E-2</v>
      </c>
      <c r="F45" s="42">
        <v>0.32867999999999997</v>
      </c>
      <c r="G45" s="42">
        <v>0.32891199999999998</v>
      </c>
      <c r="H45" s="42">
        <v>0.51713100000000001</v>
      </c>
      <c r="I45" s="42">
        <v>0.34426000000000001</v>
      </c>
      <c r="J45" s="42">
        <v>0.42133999999999999</v>
      </c>
      <c r="K45" s="42">
        <v>0.31232599999999999</v>
      </c>
      <c r="L45" s="42">
        <v>0.26972299999999999</v>
      </c>
      <c r="M45" s="42">
        <v>0.27249000000000001</v>
      </c>
      <c r="N45" s="42">
        <v>0.25197900000000001</v>
      </c>
      <c r="O45" s="42">
        <v>0.30804399999999998</v>
      </c>
      <c r="P45" s="42">
        <v>0.30629200000000001</v>
      </c>
      <c r="Q45" s="42">
        <v>0.28695300000000001</v>
      </c>
      <c r="R45" s="42">
        <v>0.33082299999999998</v>
      </c>
      <c r="S45" s="42">
        <v>0.46513000000000004</v>
      </c>
      <c r="T45" s="42">
        <v>0.31573499999999999</v>
      </c>
      <c r="U45" s="42">
        <v>0.40046500000000002</v>
      </c>
      <c r="V45" s="42">
        <v>0.242591</v>
      </c>
      <c r="W45" s="42">
        <v>0.300404</v>
      </c>
      <c r="X45" s="42">
        <v>0.316801</v>
      </c>
      <c r="Y45" s="42">
        <v>0.15894800000000001</v>
      </c>
      <c r="Z45" s="42">
        <v>7.9503000000000004E-2</v>
      </c>
      <c r="AA45" s="42">
        <v>8.4687000000000012E-2</v>
      </c>
      <c r="AB45" s="42">
        <v>7.969699999999999E-2</v>
      </c>
      <c r="AC45" s="42">
        <v>9.9324999999999997E-2</v>
      </c>
      <c r="AD45" s="42">
        <v>5.8640999999999999E-2</v>
      </c>
      <c r="AE45" s="42">
        <v>8.0954999999999999E-2</v>
      </c>
      <c r="AF45" s="42">
        <v>5.7345E-2</v>
      </c>
      <c r="AG45" s="42">
        <v>5.3518999999999997E-2</v>
      </c>
      <c r="AH45" s="42">
        <v>0.12841</v>
      </c>
      <c r="AI45" s="42">
        <f t="shared" si="1"/>
        <v>7.3441519999999985</v>
      </c>
      <c r="AJ45" s="26"/>
      <c r="AK45" s="27"/>
      <c r="AL45" s="28"/>
      <c r="AM45" s="29"/>
      <c r="AN45" s="29"/>
    </row>
    <row r="46" spans="1:40" ht="12" customHeight="1" x14ac:dyDescent="0.25">
      <c r="A46" s="40"/>
      <c r="B46" s="41" t="s">
        <v>18</v>
      </c>
      <c r="C46" s="42">
        <v>0.24106900000000003</v>
      </c>
      <c r="D46" s="42">
        <v>0.332478</v>
      </c>
      <c r="E46" s="42">
        <v>0.23579599999999998</v>
      </c>
      <c r="F46" s="42">
        <v>0.38847899999999996</v>
      </c>
      <c r="G46" s="42">
        <v>0.28160999999999997</v>
      </c>
      <c r="H46" s="42">
        <v>0.162243</v>
      </c>
      <c r="I46" s="42">
        <v>0.16434399999999999</v>
      </c>
      <c r="J46" s="42">
        <v>7.4565999999999993E-2</v>
      </c>
      <c r="K46" s="42">
        <v>1.1716999999999998E-2</v>
      </c>
      <c r="L46" s="42">
        <v>9.6839999999999999E-3</v>
      </c>
      <c r="M46" s="42">
        <v>0.167735</v>
      </c>
      <c r="N46" s="42">
        <v>3.5935999999999996E-2</v>
      </c>
      <c r="O46" s="42">
        <v>1.3368999999999999E-2</v>
      </c>
      <c r="P46" s="42">
        <v>4.9442E-2</v>
      </c>
      <c r="Q46" s="42">
        <v>0.20366900000000002</v>
      </c>
      <c r="R46" s="42">
        <v>0.146786</v>
      </c>
      <c r="S46" s="42">
        <v>0.20849499999999999</v>
      </c>
      <c r="T46" s="42">
        <v>0.191913</v>
      </c>
      <c r="U46" s="42">
        <v>0.14746100000000001</v>
      </c>
      <c r="V46" s="42">
        <v>0.132963</v>
      </c>
      <c r="W46" s="42">
        <v>8.2834000000000019E-2</v>
      </c>
      <c r="X46" s="42">
        <v>0.10145299999999999</v>
      </c>
      <c r="Y46" s="42">
        <v>0.19083200000000003</v>
      </c>
      <c r="Z46" s="42">
        <v>0.170491</v>
      </c>
      <c r="AA46" s="42">
        <v>0.197245</v>
      </c>
      <c r="AB46" s="42">
        <v>0.21756</v>
      </c>
      <c r="AC46" s="42">
        <v>0.13477699999999998</v>
      </c>
      <c r="AD46" s="42">
        <v>0.29131000000000001</v>
      </c>
      <c r="AE46" s="42">
        <v>0.38825500000000007</v>
      </c>
      <c r="AF46" s="42">
        <v>0.21956000000000003</v>
      </c>
      <c r="AG46" s="42">
        <v>0.25992599999999993</v>
      </c>
      <c r="AH46" s="42">
        <v>0.25640300000000005</v>
      </c>
      <c r="AI46" s="42">
        <f t="shared" si="1"/>
        <v>5.7104010000000001</v>
      </c>
      <c r="AJ46" s="26"/>
      <c r="AK46" s="27"/>
      <c r="AL46" s="28"/>
      <c r="AM46" s="29"/>
      <c r="AN46" s="29"/>
    </row>
    <row r="47" spans="1:40" ht="12" customHeight="1" x14ac:dyDescent="0.25">
      <c r="A47" s="40"/>
      <c r="B47" s="41" t="s">
        <v>20</v>
      </c>
      <c r="C47" s="42">
        <v>2.5539999999999998E-3</v>
      </c>
      <c r="D47" s="42">
        <v>1.1764E-2</v>
      </c>
      <c r="E47" s="42">
        <v>9.358E-3</v>
      </c>
      <c r="F47" s="42">
        <v>1.5018999999999999E-2</v>
      </c>
      <c r="G47" s="42">
        <v>3.5E-4</v>
      </c>
      <c r="H47" s="42">
        <v>2.9E-5</v>
      </c>
      <c r="I47" s="42">
        <v>3.8699999999999997E-4</v>
      </c>
      <c r="J47" s="42">
        <v>2.9399999999999999E-3</v>
      </c>
      <c r="K47" s="42">
        <v>8.123E-3</v>
      </c>
      <c r="L47" s="42">
        <v>1.8043E-2</v>
      </c>
      <c r="M47" s="42">
        <v>1.6997999999999999E-2</v>
      </c>
      <c r="N47" s="42">
        <v>2.8205999999999998E-2</v>
      </c>
      <c r="O47" s="42">
        <v>5.5160000000000001E-3</v>
      </c>
      <c r="P47" s="42">
        <v>4.8500000000000003E-4</v>
      </c>
      <c r="Q47" s="42">
        <v>1.7600000000000001E-3</v>
      </c>
      <c r="R47" s="42">
        <v>2.6870000000000002E-3</v>
      </c>
      <c r="S47" s="42">
        <v>3.9960000000000004E-3</v>
      </c>
      <c r="T47" s="42">
        <v>5.4999999999999997E-3</v>
      </c>
      <c r="U47" s="42">
        <v>2.1883E-2</v>
      </c>
      <c r="V47" s="42">
        <v>3.4759999999999999E-3</v>
      </c>
      <c r="W47" s="42">
        <v>3.5726000000000001E-2</v>
      </c>
      <c r="X47" s="42">
        <v>0.10947999999999999</v>
      </c>
      <c r="Y47" s="42">
        <v>0.11385199999999999</v>
      </c>
      <c r="Z47" s="42">
        <v>3.1427999999999998E-2</v>
      </c>
      <c r="AA47" s="42">
        <v>3.5049999999999999E-3</v>
      </c>
      <c r="AB47" s="42">
        <v>6.4999999999999997E-4</v>
      </c>
      <c r="AC47" s="42">
        <v>6.5184000000000006E-2</v>
      </c>
      <c r="AD47" s="42">
        <v>4.0453999999999997E-2</v>
      </c>
      <c r="AE47" s="42">
        <v>1.6899999999999999E-3</v>
      </c>
      <c r="AF47" s="42">
        <v>5.79E-3</v>
      </c>
      <c r="AG47" s="42">
        <v>2.529E-3</v>
      </c>
      <c r="AH47" s="42">
        <v>1.8679999999999999E-3</v>
      </c>
      <c r="AI47" s="42">
        <f t="shared" si="1"/>
        <v>0.5712299999999999</v>
      </c>
      <c r="AJ47" s="26"/>
      <c r="AK47" s="27"/>
      <c r="AL47" s="28"/>
      <c r="AM47" s="29"/>
      <c r="AN47" s="29"/>
    </row>
    <row r="48" spans="1:40" ht="12" customHeight="1" x14ac:dyDescent="0.25">
      <c r="A48" s="40"/>
      <c r="B48" s="41" t="s">
        <v>22</v>
      </c>
      <c r="C48" s="42">
        <v>3.7124999999999998E-2</v>
      </c>
      <c r="D48" s="42">
        <v>1.8259000000000001E-2</v>
      </c>
      <c r="E48" s="42">
        <v>3.3035000000000002E-2</v>
      </c>
      <c r="F48" s="42">
        <v>2.7181999999999998E-2</v>
      </c>
      <c r="G48" s="42">
        <v>4.6536000000000001E-2</v>
      </c>
      <c r="H48" s="42">
        <v>2.8805000000000001E-2</v>
      </c>
      <c r="I48" s="42">
        <v>2.4807000000000003E-2</v>
      </c>
      <c r="J48" s="42">
        <v>2.3730000000000001E-2</v>
      </c>
      <c r="K48" s="42">
        <v>7.1676000000000004E-2</v>
      </c>
      <c r="L48" s="42">
        <v>2.5080000000000002E-2</v>
      </c>
      <c r="M48" s="42">
        <v>2.5641000000000001E-2</v>
      </c>
      <c r="N48" s="42">
        <v>2.5311E-2</v>
      </c>
      <c r="O48" s="42">
        <v>2.3410000000000004E-2</v>
      </c>
      <c r="P48" s="42">
        <v>6.0239000000000001E-2</v>
      </c>
      <c r="Q48" s="42">
        <v>0.10112600000000001</v>
      </c>
      <c r="R48" s="42">
        <v>9.9240999999999996E-2</v>
      </c>
      <c r="S48" s="42">
        <v>7.3150999999999994E-2</v>
      </c>
      <c r="T48" s="42">
        <v>0.13591</v>
      </c>
      <c r="U48" s="42">
        <v>0.145368</v>
      </c>
      <c r="V48" s="42">
        <v>9.0263999999999997E-2</v>
      </c>
      <c r="W48" s="42">
        <v>0.17969200000000002</v>
      </c>
      <c r="X48" s="42">
        <v>0.199071</v>
      </c>
      <c r="Y48" s="42">
        <v>0.21856100000000001</v>
      </c>
      <c r="Z48" s="42">
        <v>0.122585</v>
      </c>
      <c r="AA48" s="42">
        <v>0.17285700000000001</v>
      </c>
      <c r="AB48" s="42">
        <v>0.28593299999999999</v>
      </c>
      <c r="AC48" s="42">
        <v>0.26147599999999999</v>
      </c>
      <c r="AD48" s="42">
        <v>0.19053200000000001</v>
      </c>
      <c r="AE48" s="42">
        <v>0.207455</v>
      </c>
      <c r="AF48" s="42">
        <v>0.43693999999999994</v>
      </c>
      <c r="AG48" s="42">
        <v>0.39388699999999999</v>
      </c>
      <c r="AH48" s="42">
        <v>0.34996300000000002</v>
      </c>
      <c r="AI48" s="42">
        <f t="shared" si="1"/>
        <v>4.1348479999999999</v>
      </c>
      <c r="AJ48" s="26"/>
      <c r="AK48" s="27"/>
      <c r="AL48" s="28"/>
      <c r="AM48" s="29"/>
      <c r="AN48" s="29"/>
    </row>
    <row r="49" spans="1:40" ht="12" customHeight="1" x14ac:dyDescent="0.25">
      <c r="A49" s="40"/>
      <c r="B49" s="41" t="s">
        <v>24</v>
      </c>
      <c r="C49" s="42">
        <v>0.27127999999999997</v>
      </c>
      <c r="D49" s="42">
        <v>0.27417200000000003</v>
      </c>
      <c r="E49" s="42">
        <v>0.282001</v>
      </c>
      <c r="F49" s="42">
        <v>0.279858</v>
      </c>
      <c r="G49" s="42">
        <v>0.23032900000000001</v>
      </c>
      <c r="H49" s="42">
        <v>8.3437999999999998E-2</v>
      </c>
      <c r="I49" s="42">
        <v>0.12393499999999999</v>
      </c>
      <c r="J49" s="42">
        <v>0.45087899999999997</v>
      </c>
      <c r="K49" s="42">
        <v>0.347551</v>
      </c>
      <c r="L49" s="42">
        <v>0.22849299999999997</v>
      </c>
      <c r="M49" s="42">
        <v>0.26116099999999998</v>
      </c>
      <c r="N49" s="42">
        <v>0.36056299999999997</v>
      </c>
      <c r="O49" s="42">
        <v>0.38025700000000001</v>
      </c>
      <c r="P49" s="42">
        <v>0.36319800000000002</v>
      </c>
      <c r="Q49" s="42">
        <v>0.65271299999999999</v>
      </c>
      <c r="R49" s="42">
        <v>0.72376600000000002</v>
      </c>
      <c r="S49" s="42">
        <v>0.399482</v>
      </c>
      <c r="T49" s="42">
        <v>0.563025</v>
      </c>
      <c r="U49" s="42">
        <v>0.59858</v>
      </c>
      <c r="V49" s="42">
        <v>0.47646500000000003</v>
      </c>
      <c r="W49" s="42">
        <v>0.56437999999999999</v>
      </c>
      <c r="X49" s="42">
        <v>0.7642850000000001</v>
      </c>
      <c r="Y49" s="42">
        <v>0.87363099999999994</v>
      </c>
      <c r="Z49" s="42">
        <v>0.94313900000000006</v>
      </c>
      <c r="AA49" s="42">
        <v>0.85816000000000003</v>
      </c>
      <c r="AB49" s="42">
        <v>0.89639799999999992</v>
      </c>
      <c r="AC49" s="42">
        <v>1.141354</v>
      </c>
      <c r="AD49" s="42">
        <v>1.1413010000000001</v>
      </c>
      <c r="AE49" s="42">
        <v>1.2274479999999999</v>
      </c>
      <c r="AF49" s="42">
        <v>3.3006830000000003</v>
      </c>
      <c r="AG49" s="42">
        <v>1.2265889999999995</v>
      </c>
      <c r="AH49" s="42">
        <v>1.0315890000000001</v>
      </c>
      <c r="AI49" s="42">
        <f t="shared" si="1"/>
        <v>21.320103</v>
      </c>
      <c r="AJ49" s="26"/>
      <c r="AK49" s="27"/>
      <c r="AL49" s="28"/>
      <c r="AM49" s="29"/>
      <c r="AN49" s="29"/>
    </row>
    <row r="50" spans="1:40" ht="12" customHeight="1" x14ac:dyDescent="0.25">
      <c r="A50" s="40"/>
      <c r="B50" s="41" t="s">
        <v>26</v>
      </c>
      <c r="C50" s="42">
        <v>0</v>
      </c>
      <c r="D50" s="42">
        <v>0</v>
      </c>
      <c r="E50" s="42">
        <v>0</v>
      </c>
      <c r="F50" s="42">
        <v>0</v>
      </c>
      <c r="G50" s="42">
        <v>0</v>
      </c>
      <c r="H50" s="42">
        <v>0</v>
      </c>
      <c r="I50" s="42">
        <v>0</v>
      </c>
      <c r="J50" s="42">
        <v>0</v>
      </c>
      <c r="K50" s="42">
        <v>0</v>
      </c>
      <c r="L50" s="42">
        <v>1.276E-3</v>
      </c>
      <c r="M50" s="42">
        <v>0</v>
      </c>
      <c r="N50" s="42">
        <v>0</v>
      </c>
      <c r="O50" s="42">
        <v>4.8830000000000002E-3</v>
      </c>
      <c r="P50" s="42">
        <v>0</v>
      </c>
      <c r="Q50" s="42">
        <v>1.655E-3</v>
      </c>
      <c r="R50" s="42">
        <v>2.787E-3</v>
      </c>
      <c r="S50" s="42">
        <v>5.6272999999999997E-2</v>
      </c>
      <c r="T50" s="42">
        <v>0.21761900000000001</v>
      </c>
      <c r="U50" s="42">
        <v>7.7161999999999994E-2</v>
      </c>
      <c r="V50" s="42">
        <v>5.7522999999999998E-2</v>
      </c>
      <c r="W50" s="42">
        <v>3.8880999999999999E-2</v>
      </c>
      <c r="X50" s="42">
        <v>7.254E-3</v>
      </c>
      <c r="Y50" s="42">
        <v>7.4269999999999996E-3</v>
      </c>
      <c r="Z50" s="42">
        <v>1.462E-3</v>
      </c>
      <c r="AA50" s="42">
        <v>1.2015E-2</v>
      </c>
      <c r="AB50" s="42">
        <v>3.0669999999999999E-2</v>
      </c>
      <c r="AC50" s="42">
        <v>2.4546999999999999E-2</v>
      </c>
      <c r="AD50" s="42">
        <v>2.0125999999999998E-2</v>
      </c>
      <c r="AE50" s="42">
        <v>1.3509999999999999E-2</v>
      </c>
      <c r="AF50" s="42">
        <v>2.6771E-2</v>
      </c>
      <c r="AG50" s="42">
        <v>3.9612999999999995E-2</v>
      </c>
      <c r="AH50" s="42">
        <v>4.0606999999999997E-2</v>
      </c>
      <c r="AI50" s="42">
        <f t="shared" si="1"/>
        <v>0.68206099999999992</v>
      </c>
      <c r="AJ50" s="26"/>
      <c r="AK50" s="27"/>
      <c r="AL50" s="28"/>
      <c r="AM50" s="29"/>
      <c r="AN50" s="29"/>
    </row>
    <row r="51" spans="1:40" ht="12" customHeight="1" x14ac:dyDescent="0.25">
      <c r="A51" s="40"/>
      <c r="B51" s="41" t="s">
        <v>28</v>
      </c>
      <c r="C51" s="42">
        <v>0.13075000000000001</v>
      </c>
      <c r="D51" s="42">
        <v>0.38173000000000001</v>
      </c>
      <c r="E51" s="42">
        <v>0.42708000000000002</v>
      </c>
      <c r="F51" s="42">
        <v>0.26268900000000001</v>
      </c>
      <c r="G51" s="42">
        <v>0.22763600000000001</v>
      </c>
      <c r="H51" s="42">
        <v>0.19331699999999999</v>
      </c>
      <c r="I51" s="42">
        <v>0.26843400000000001</v>
      </c>
      <c r="J51" s="42">
        <v>0.34247300000000003</v>
      </c>
      <c r="K51" s="42">
        <v>0.36069400000000001</v>
      </c>
      <c r="L51" s="42">
        <v>0.32627800000000001</v>
      </c>
      <c r="M51" s="42">
        <v>0.10871599999999999</v>
      </c>
      <c r="N51" s="42">
        <v>0.13294400000000001</v>
      </c>
      <c r="O51" s="42">
        <v>8.6155999999999996E-2</v>
      </c>
      <c r="P51" s="42">
        <v>8.3034999999999998E-2</v>
      </c>
      <c r="Q51" s="42">
        <v>0.18662000000000001</v>
      </c>
      <c r="R51" s="42">
        <v>0.18951499999999999</v>
      </c>
      <c r="S51" s="42">
        <v>0.21739900000000001</v>
      </c>
      <c r="T51" s="42">
        <v>0.35419899999999999</v>
      </c>
      <c r="U51" s="42">
        <v>0.418987</v>
      </c>
      <c r="V51" s="42">
        <v>0.27073000000000003</v>
      </c>
      <c r="W51" s="42">
        <v>0.33917900000000001</v>
      </c>
      <c r="X51" s="42">
        <v>0.34301500000000001</v>
      </c>
      <c r="Y51" s="42">
        <v>0.20928099999999999</v>
      </c>
      <c r="Z51" s="42">
        <v>0.20876</v>
      </c>
      <c r="AA51" s="42">
        <v>0.16692100000000001</v>
      </c>
      <c r="AB51" s="42">
        <v>0.19723399999999999</v>
      </c>
      <c r="AC51" s="42">
        <v>0.29387099999999999</v>
      </c>
      <c r="AD51" s="42">
        <v>0.21010599999999999</v>
      </c>
      <c r="AE51" s="42">
        <v>0.21798700000000004</v>
      </c>
      <c r="AF51" s="42">
        <v>0.43970399999999998</v>
      </c>
      <c r="AG51" s="42">
        <v>0.204347</v>
      </c>
      <c r="AH51" s="42">
        <v>0.19633200000000001</v>
      </c>
      <c r="AI51" s="42">
        <f t="shared" si="1"/>
        <v>7.9961190000000011</v>
      </c>
      <c r="AJ51" s="26"/>
      <c r="AK51" s="27"/>
      <c r="AL51" s="28"/>
      <c r="AM51" s="29"/>
      <c r="AN51" s="29"/>
    </row>
    <row r="52" spans="1:40" ht="12" customHeight="1" x14ac:dyDescent="0.25">
      <c r="A52" s="40"/>
      <c r="B52" s="41" t="s">
        <v>30</v>
      </c>
      <c r="C52" s="42">
        <v>0</v>
      </c>
      <c r="D52" s="42">
        <v>1.18E-4</v>
      </c>
      <c r="E52" s="42">
        <v>0</v>
      </c>
      <c r="F52" s="42">
        <v>3.0000000000000001E-3</v>
      </c>
      <c r="G52" s="42">
        <v>0</v>
      </c>
      <c r="H52" s="42">
        <v>0</v>
      </c>
      <c r="I52" s="42">
        <v>6.2000000000000003E-5</v>
      </c>
      <c r="J52" s="42">
        <v>1.4999999999999999E-4</v>
      </c>
      <c r="K52" s="42">
        <v>2.6950000000000003E-3</v>
      </c>
      <c r="L52" s="42">
        <v>2.5000000000000001E-5</v>
      </c>
      <c r="M52" s="42">
        <v>6.9588999999999998E-2</v>
      </c>
      <c r="N52" s="42">
        <v>7.1279999999999996E-2</v>
      </c>
      <c r="O52" s="42">
        <v>0.88626300000000002</v>
      </c>
      <c r="P52" s="42">
        <v>0.973611</v>
      </c>
      <c r="Q52" s="42">
        <v>6.7429999999999999E-3</v>
      </c>
      <c r="R52" s="42">
        <v>2.3432999999999999E-2</v>
      </c>
      <c r="S52" s="42">
        <v>0</v>
      </c>
      <c r="T52" s="42">
        <v>0</v>
      </c>
      <c r="U52" s="42">
        <v>0</v>
      </c>
      <c r="V52" s="42">
        <v>0</v>
      </c>
      <c r="W52" s="42">
        <v>0</v>
      </c>
      <c r="X52" s="42">
        <v>0</v>
      </c>
      <c r="Y52" s="42">
        <v>0</v>
      </c>
      <c r="Z52" s="42">
        <v>0</v>
      </c>
      <c r="AA52" s="42">
        <v>2.3000000000000001E-4</v>
      </c>
      <c r="AB52" s="42">
        <v>0</v>
      </c>
      <c r="AC52" s="42">
        <v>7.1500000000000003E-4</v>
      </c>
      <c r="AD52" s="42">
        <v>0</v>
      </c>
      <c r="AE52" s="42">
        <v>6.0000000000000002E-6</v>
      </c>
      <c r="AF52" s="42">
        <v>0</v>
      </c>
      <c r="AG52" s="42">
        <v>0</v>
      </c>
      <c r="AH52" s="42">
        <v>0</v>
      </c>
      <c r="AI52" s="42">
        <f t="shared" si="1"/>
        <v>2.0379200000000002</v>
      </c>
      <c r="AJ52" s="26"/>
      <c r="AK52" s="27"/>
      <c r="AL52" s="28"/>
      <c r="AM52" s="29"/>
      <c r="AN52" s="29"/>
    </row>
    <row r="53" spans="1:40" ht="12" customHeight="1" x14ac:dyDescent="0.25">
      <c r="A53" s="40"/>
      <c r="B53" s="41" t="s">
        <v>32</v>
      </c>
      <c r="C53" s="42">
        <v>3.1142E-2</v>
      </c>
      <c r="D53" s="42">
        <v>3.8813E-2</v>
      </c>
      <c r="E53" s="42">
        <v>6.5235000000000001E-2</v>
      </c>
      <c r="F53" s="42">
        <v>3.5429000000000002E-2</v>
      </c>
      <c r="G53" s="42">
        <v>2.0435999999999999E-2</v>
      </c>
      <c r="H53" s="42">
        <v>2.3257000000000003E-2</v>
      </c>
      <c r="I53" s="42">
        <v>9.4029999999999999E-3</v>
      </c>
      <c r="J53" s="42">
        <v>3.4661000000000004E-2</v>
      </c>
      <c r="K53" s="42">
        <v>7.2898999999999992E-2</v>
      </c>
      <c r="L53" s="42">
        <v>7.6599E-2</v>
      </c>
      <c r="M53" s="42">
        <v>3.2357999999999998E-2</v>
      </c>
      <c r="N53" s="42">
        <v>2.9117999999999998E-2</v>
      </c>
      <c r="O53" s="42">
        <v>2.6404999999999998E-2</v>
      </c>
      <c r="P53" s="42">
        <v>7.5311000000000003E-2</v>
      </c>
      <c r="Q53" s="42">
        <v>3.406E-2</v>
      </c>
      <c r="R53" s="42">
        <v>3.7733999999999997E-2</v>
      </c>
      <c r="S53" s="42">
        <v>3.1218000000000003E-2</v>
      </c>
      <c r="T53" s="42">
        <v>0.13880800000000001</v>
      </c>
      <c r="U53" s="42">
        <v>2.7267E-2</v>
      </c>
      <c r="V53" s="42">
        <v>3.2885999999999999E-2</v>
      </c>
      <c r="W53" s="42">
        <v>3.3328000000000003E-2</v>
      </c>
      <c r="X53" s="42">
        <v>0.114159</v>
      </c>
      <c r="Y53" s="42">
        <v>5.2058999999999994E-2</v>
      </c>
      <c r="Z53" s="42">
        <v>0.12871100000000002</v>
      </c>
      <c r="AA53" s="42">
        <v>8.4919999999999995E-2</v>
      </c>
      <c r="AB53" s="42">
        <v>0.12820200000000001</v>
      </c>
      <c r="AC53" s="42">
        <v>0.20075699999999999</v>
      </c>
      <c r="AD53" s="42">
        <v>0.11752499999999998</v>
      </c>
      <c r="AE53" s="42">
        <v>7.9598000000000002E-2</v>
      </c>
      <c r="AF53" s="42">
        <v>0.264903</v>
      </c>
      <c r="AG53" s="42">
        <v>0.229711</v>
      </c>
      <c r="AH53" s="42">
        <v>0.18205399999999999</v>
      </c>
      <c r="AI53" s="42">
        <f t="shared" si="1"/>
        <v>2.488966</v>
      </c>
      <c r="AJ53" s="26"/>
      <c r="AK53" s="27"/>
      <c r="AL53" s="28"/>
      <c r="AM53" s="29"/>
      <c r="AN53" s="29"/>
    </row>
    <row r="54" spans="1:40" ht="12" customHeight="1" x14ac:dyDescent="0.25">
      <c r="A54" s="40"/>
      <c r="B54" s="41" t="s">
        <v>34</v>
      </c>
      <c r="C54" s="42">
        <v>2.8570999999999999E-2</v>
      </c>
      <c r="D54" s="42">
        <v>0</v>
      </c>
      <c r="E54" s="42">
        <v>0</v>
      </c>
      <c r="F54" s="42">
        <v>3.6170000000000001E-2</v>
      </c>
      <c r="G54" s="42">
        <v>0</v>
      </c>
      <c r="H54" s="42">
        <v>0</v>
      </c>
      <c r="I54" s="42">
        <v>1.5319999999999999E-3</v>
      </c>
      <c r="J54" s="42">
        <v>8.8819999999999993E-3</v>
      </c>
      <c r="K54" s="42">
        <v>0</v>
      </c>
      <c r="L54" s="42">
        <v>6.1019999999999998E-3</v>
      </c>
      <c r="M54" s="42">
        <v>0.13753399999999999</v>
      </c>
      <c r="N54" s="42">
        <v>2.4191000000000001E-2</v>
      </c>
      <c r="O54" s="42">
        <v>1.0052000000000002E-2</v>
      </c>
      <c r="P54" s="42">
        <v>1.2303E-2</v>
      </c>
      <c r="Q54" s="42">
        <v>0.22034999999999999</v>
      </c>
      <c r="R54" s="42">
        <v>0.17513100000000001</v>
      </c>
      <c r="S54" s="42">
        <v>0.20095299999999999</v>
      </c>
      <c r="T54" s="42">
        <v>1.191E-3</v>
      </c>
      <c r="U54" s="42">
        <v>1.4171000000000001E-2</v>
      </c>
      <c r="V54" s="42">
        <v>4.0212999999999999E-2</v>
      </c>
      <c r="W54" s="42">
        <v>1.9812E-2</v>
      </c>
      <c r="X54" s="42">
        <v>1.5207E-2</v>
      </c>
      <c r="Y54" s="42">
        <v>1.576E-2</v>
      </c>
      <c r="Z54" s="42">
        <v>2.2043E-2</v>
      </c>
      <c r="AA54" s="42">
        <v>2.5597999999999999E-2</v>
      </c>
      <c r="AB54" s="42">
        <v>2.8574000000000002E-2</v>
      </c>
      <c r="AC54" s="42">
        <v>2.3799999999999998E-2</v>
      </c>
      <c r="AD54" s="42">
        <v>0.23523899999999998</v>
      </c>
      <c r="AE54" s="42">
        <v>0.16295299999999999</v>
      </c>
      <c r="AF54" s="42">
        <v>5.3215000000000005E-2</v>
      </c>
      <c r="AG54" s="42">
        <v>5.0277000000000016E-2</v>
      </c>
      <c r="AH54" s="42">
        <v>3.7669999999999999E-3</v>
      </c>
      <c r="AI54" s="42">
        <f t="shared" si="1"/>
        <v>1.5735910000000002</v>
      </c>
      <c r="AJ54" s="26"/>
      <c r="AK54" s="27"/>
      <c r="AL54" s="28"/>
      <c r="AM54" s="29"/>
      <c r="AN54" s="29"/>
    </row>
    <row r="55" spans="1:40" ht="12" customHeight="1" x14ac:dyDescent="0.25">
      <c r="A55" s="40"/>
      <c r="B55" s="41" t="s">
        <v>36</v>
      </c>
      <c r="C55" s="42">
        <v>0.67348699999999995</v>
      </c>
      <c r="D55" s="42">
        <v>0.20141300000000001</v>
      </c>
      <c r="E55" s="42">
        <v>0.17680799999999999</v>
      </c>
      <c r="F55" s="42">
        <v>0.23653199999999999</v>
      </c>
      <c r="G55" s="42">
        <v>0.21050799999999997</v>
      </c>
      <c r="H55" s="42">
        <v>0.19806099999999999</v>
      </c>
      <c r="I55" s="42">
        <v>0.44032399999999999</v>
      </c>
      <c r="J55" s="42">
        <v>0.46754200000000001</v>
      </c>
      <c r="K55" s="42">
        <v>0.98652499999999999</v>
      </c>
      <c r="L55" s="42">
        <v>1.165985</v>
      </c>
      <c r="M55" s="42">
        <v>1.4227449999999999</v>
      </c>
      <c r="N55" s="42">
        <v>2.1154719999999996</v>
      </c>
      <c r="O55" s="42">
        <v>2.026303</v>
      </c>
      <c r="P55" s="42">
        <v>1.9595560000000001</v>
      </c>
      <c r="Q55" s="42">
        <v>1.466404</v>
      </c>
      <c r="R55" s="42">
        <v>1.828392</v>
      </c>
      <c r="S55" s="42">
        <v>3.6150030000000002</v>
      </c>
      <c r="T55" s="42">
        <v>1.5008079999999999</v>
      </c>
      <c r="U55" s="42">
        <v>2.5303179999999998</v>
      </c>
      <c r="V55" s="42">
        <v>1.5282859999999998</v>
      </c>
      <c r="W55" s="42">
        <v>1.4135349999999998</v>
      </c>
      <c r="X55" s="42">
        <v>1.3328989999999998</v>
      </c>
      <c r="Y55" s="42">
        <v>1.0466709999999999</v>
      </c>
      <c r="Z55" s="42">
        <v>1.4728060000000001</v>
      </c>
      <c r="AA55" s="42">
        <v>2.0255340000000004</v>
      </c>
      <c r="AB55" s="42">
        <v>1.9749969999999999</v>
      </c>
      <c r="AC55" s="42">
        <v>1.5738940000000001</v>
      </c>
      <c r="AD55" s="42">
        <v>1.030646</v>
      </c>
      <c r="AE55" s="42">
        <v>1.0619190000000001</v>
      </c>
      <c r="AF55" s="42">
        <v>1.0512240000000002</v>
      </c>
      <c r="AG55" s="42">
        <v>0.92013299999999976</v>
      </c>
      <c r="AH55" s="42">
        <v>0.95344600000000002</v>
      </c>
      <c r="AI55" s="42">
        <f t="shared" si="1"/>
        <v>40.608176000000007</v>
      </c>
      <c r="AJ55" s="26"/>
      <c r="AK55" s="27"/>
      <c r="AL55" s="28"/>
      <c r="AM55" s="29"/>
      <c r="AN55" s="29"/>
    </row>
    <row r="56" spans="1:40" ht="12" customHeight="1" x14ac:dyDescent="0.25">
      <c r="A56" s="40"/>
      <c r="B56" s="41" t="s">
        <v>38</v>
      </c>
      <c r="C56" s="42">
        <v>0.14645399999999997</v>
      </c>
      <c r="D56" s="42">
        <v>0.15534200000000001</v>
      </c>
      <c r="E56" s="42">
        <v>0.34323600000000004</v>
      </c>
      <c r="F56" s="42">
        <v>0.45821299999999998</v>
      </c>
      <c r="G56" s="42">
        <v>0.3530620000000001</v>
      </c>
      <c r="H56" s="42">
        <v>0.73230400000000007</v>
      </c>
      <c r="I56" s="42">
        <v>0.187387</v>
      </c>
      <c r="J56" s="42">
        <v>0.175376</v>
      </c>
      <c r="K56" s="42">
        <v>0.160525</v>
      </c>
      <c r="L56" s="42">
        <v>0.91204200000000002</v>
      </c>
      <c r="M56" s="42">
        <v>0.84672299999999989</v>
      </c>
      <c r="N56" s="42">
        <v>0.40727600000000003</v>
      </c>
      <c r="O56" s="42">
        <v>8.4795999999999996E-2</v>
      </c>
      <c r="P56" s="42">
        <v>0.17289500000000002</v>
      </c>
      <c r="Q56" s="42">
        <v>0.48181499999999999</v>
      </c>
      <c r="R56" s="42">
        <v>0.23100499999999999</v>
      </c>
      <c r="S56" s="42">
        <v>3.7991000000000004E-2</v>
      </c>
      <c r="T56" s="42">
        <v>3.3714000000000001E-2</v>
      </c>
      <c r="U56" s="42">
        <v>6.0500999999999999E-2</v>
      </c>
      <c r="V56" s="42">
        <v>9.6324999999999994E-2</v>
      </c>
      <c r="W56" s="42">
        <v>5.0602000000000001E-2</v>
      </c>
      <c r="X56" s="42">
        <v>1.3966000000000003E-2</v>
      </c>
      <c r="Y56" s="42">
        <v>7.6299999999999996E-3</v>
      </c>
      <c r="Z56" s="42">
        <v>8.5220000000000001E-3</v>
      </c>
      <c r="AA56" s="42">
        <v>5.1999999999999998E-3</v>
      </c>
      <c r="AB56" s="42">
        <v>1.25E-3</v>
      </c>
      <c r="AC56" s="42">
        <v>2.8709999999999999E-3</v>
      </c>
      <c r="AD56" s="42">
        <v>4.6E-5</v>
      </c>
      <c r="AE56" s="42">
        <v>4.535E-3</v>
      </c>
      <c r="AF56" s="42">
        <v>8.5559999999999994E-3</v>
      </c>
      <c r="AG56" s="42">
        <v>3.6010000000000005E-3</v>
      </c>
      <c r="AH56" s="42">
        <v>0</v>
      </c>
      <c r="AI56" s="42">
        <f t="shared" si="1"/>
        <v>6.1837609999999987</v>
      </c>
      <c r="AJ56" s="26"/>
      <c r="AK56" s="27"/>
      <c r="AL56" s="28"/>
      <c r="AM56" s="29"/>
      <c r="AN56" s="29"/>
    </row>
    <row r="57" spans="1:40" ht="12" customHeight="1" x14ac:dyDescent="0.25">
      <c r="A57" s="40"/>
      <c r="B57" s="41" t="s">
        <v>40</v>
      </c>
      <c r="C57" s="42">
        <v>0</v>
      </c>
      <c r="D57" s="42">
        <v>0</v>
      </c>
      <c r="E57" s="42">
        <v>0</v>
      </c>
      <c r="F57" s="42">
        <v>0</v>
      </c>
      <c r="G57" s="42">
        <v>0</v>
      </c>
      <c r="H57" s="42">
        <v>2.8E-5</v>
      </c>
      <c r="I57" s="42">
        <v>3.1229999999999999E-3</v>
      </c>
      <c r="J57" s="42">
        <v>3.2135999999999998E-2</v>
      </c>
      <c r="K57" s="42">
        <v>8.7930999999999995E-2</v>
      </c>
      <c r="L57" s="42">
        <v>4.1813000000000003E-2</v>
      </c>
      <c r="M57" s="42">
        <v>0.22723699999999999</v>
      </c>
      <c r="N57" s="42">
        <v>0.130609</v>
      </c>
      <c r="O57" s="42">
        <v>2.2467000000000001E-2</v>
      </c>
      <c r="P57" s="42">
        <v>1.1009E-2</v>
      </c>
      <c r="Q57" s="42">
        <v>2.0376999999999999E-2</v>
      </c>
      <c r="R57" s="42">
        <v>3.7102999999999997E-2</v>
      </c>
      <c r="S57" s="42">
        <v>5.4859999999999999E-2</v>
      </c>
      <c r="T57" s="42">
        <v>6.7338999999999996E-2</v>
      </c>
      <c r="U57" s="42">
        <v>6.0385000000000001E-2</v>
      </c>
      <c r="V57" s="42">
        <v>9.3980000000000001E-3</v>
      </c>
      <c r="W57" s="42">
        <v>2.1950000000000001E-2</v>
      </c>
      <c r="X57" s="42">
        <v>4.1806000000000003E-2</v>
      </c>
      <c r="Y57" s="42">
        <v>0.12807099999999999</v>
      </c>
      <c r="Z57" s="42">
        <v>0.136712</v>
      </c>
      <c r="AA57" s="42">
        <v>0.141013</v>
      </c>
      <c r="AB57" s="42">
        <v>0.12689300000000001</v>
      </c>
      <c r="AC57" s="42">
        <v>0.148234</v>
      </c>
      <c r="AD57" s="42">
        <v>8.7137000000000006E-2</v>
      </c>
      <c r="AE57" s="42">
        <v>4.8002999999999997E-2</v>
      </c>
      <c r="AF57" s="42">
        <v>4.4914000000000003E-2</v>
      </c>
      <c r="AG57" s="42">
        <v>3.0682000000000001E-2</v>
      </c>
      <c r="AH57" s="42">
        <v>7.1079000000000003E-2</v>
      </c>
      <c r="AI57" s="42">
        <f t="shared" si="1"/>
        <v>1.832309</v>
      </c>
      <c r="AJ57" s="26"/>
      <c r="AK57" s="27"/>
      <c r="AL57" s="28"/>
      <c r="AM57" s="29"/>
      <c r="AN57" s="29"/>
    </row>
    <row r="58" spans="1:40" ht="12" customHeight="1" x14ac:dyDescent="0.25">
      <c r="A58" s="40"/>
      <c r="B58" s="41" t="s">
        <v>42</v>
      </c>
      <c r="C58" s="42">
        <v>7.544099999999998E-2</v>
      </c>
      <c r="D58" s="42">
        <v>8.7600000000000004E-3</v>
      </c>
      <c r="E58" s="42">
        <v>4.7519999999999993E-3</v>
      </c>
      <c r="F58" s="42">
        <v>8.0450000000000001E-3</v>
      </c>
      <c r="G58" s="42">
        <v>2.3909999999999999E-3</v>
      </c>
      <c r="H58" s="42">
        <v>0</v>
      </c>
      <c r="I58" s="42">
        <v>1.402E-3</v>
      </c>
      <c r="J58" s="42">
        <v>8.5499999999999997E-4</v>
      </c>
      <c r="K58" s="42">
        <v>0.165798</v>
      </c>
      <c r="L58" s="42">
        <v>3.1210000000000001E-3</v>
      </c>
      <c r="M58" s="42">
        <v>2.9980000000000002E-3</v>
      </c>
      <c r="N58" s="42">
        <v>5.0540000000000003E-3</v>
      </c>
      <c r="O58" s="42">
        <v>5.4910000000000002E-3</v>
      </c>
      <c r="P58" s="42">
        <v>2.9669999999999996E-3</v>
      </c>
      <c r="Q58" s="42">
        <v>4.0799999999999994E-3</v>
      </c>
      <c r="R58" s="42">
        <v>3.9786000000000002E-2</v>
      </c>
      <c r="S58" s="42">
        <v>1.3757E-2</v>
      </c>
      <c r="T58" s="42">
        <v>2.2876999999999998E-2</v>
      </c>
      <c r="U58" s="42">
        <v>1.3721000000000001E-2</v>
      </c>
      <c r="V58" s="42">
        <v>0.126668</v>
      </c>
      <c r="W58" s="42">
        <v>0.135215</v>
      </c>
      <c r="X58" s="42">
        <v>9.5939999999999998E-2</v>
      </c>
      <c r="Y58" s="42">
        <v>4.5818999999999992E-2</v>
      </c>
      <c r="Z58" s="42">
        <v>2.4629000000000002E-2</v>
      </c>
      <c r="AA58" s="42">
        <v>3.1398000000000002E-2</v>
      </c>
      <c r="AB58" s="42">
        <v>5.0076000000000002E-2</v>
      </c>
      <c r="AC58" s="42">
        <v>5.2101000000000015E-2</v>
      </c>
      <c r="AD58" s="42">
        <v>2.9042999999999999E-2</v>
      </c>
      <c r="AE58" s="42">
        <v>7.3055999999999996E-2</v>
      </c>
      <c r="AF58" s="42">
        <v>3.9275000000000004E-2</v>
      </c>
      <c r="AG58" s="42">
        <v>3.5499000000000003E-2</v>
      </c>
      <c r="AH58" s="42">
        <v>2.5607000000000001E-2</v>
      </c>
      <c r="AI58" s="42">
        <f t="shared" si="1"/>
        <v>1.1456219999999997</v>
      </c>
      <c r="AJ58" s="26"/>
      <c r="AK58" s="27"/>
      <c r="AL58" s="28"/>
      <c r="AM58" s="29"/>
      <c r="AN58" s="29"/>
    </row>
    <row r="59" spans="1:40" ht="12" customHeight="1" x14ac:dyDescent="0.25">
      <c r="A59" s="40"/>
      <c r="B59" s="41" t="s">
        <v>44</v>
      </c>
      <c r="C59" s="42">
        <v>0.73798999999999992</v>
      </c>
      <c r="D59" s="42">
        <v>1.8511470000000001</v>
      </c>
      <c r="E59" s="42">
        <v>1.119634</v>
      </c>
      <c r="F59" s="42">
        <v>0.95086300000000001</v>
      </c>
      <c r="G59" s="42">
        <v>0.84541100000000002</v>
      </c>
      <c r="H59" s="42">
        <v>0.62244099999999991</v>
      </c>
      <c r="I59" s="42">
        <v>0.50675499999999996</v>
      </c>
      <c r="J59" s="42">
        <v>0.33305200000000001</v>
      </c>
      <c r="K59" s="42">
        <v>0.240148</v>
      </c>
      <c r="L59" s="42">
        <v>0.63697300000000012</v>
      </c>
      <c r="M59" s="42">
        <v>0.507351</v>
      </c>
      <c r="N59" s="42">
        <v>0.18546899999999999</v>
      </c>
      <c r="O59" s="42">
        <v>0.14962600000000001</v>
      </c>
      <c r="P59" s="42">
        <v>0.22111500000000001</v>
      </c>
      <c r="Q59" s="42">
        <v>0.388679</v>
      </c>
      <c r="R59" s="42">
        <v>0.4814739999999999</v>
      </c>
      <c r="S59" s="42">
        <v>0.15853699999999998</v>
      </c>
      <c r="T59" s="42">
        <v>0.32016300000000003</v>
      </c>
      <c r="U59" s="42">
        <v>0.30005700000000002</v>
      </c>
      <c r="V59" s="42">
        <v>0.286047</v>
      </c>
      <c r="W59" s="42">
        <v>0.32745699999999994</v>
      </c>
      <c r="X59" s="42">
        <v>0.24937799999999999</v>
      </c>
      <c r="Y59" s="42">
        <v>0.23436499999999999</v>
      </c>
      <c r="Z59" s="42">
        <v>0.224361</v>
      </c>
      <c r="AA59" s="42">
        <v>0.24132700000000001</v>
      </c>
      <c r="AB59" s="42">
        <v>0.18237799999999998</v>
      </c>
      <c r="AC59" s="42">
        <v>0.138687</v>
      </c>
      <c r="AD59" s="42">
        <v>0.15545</v>
      </c>
      <c r="AE59" s="42">
        <v>0.10140899999999999</v>
      </c>
      <c r="AF59" s="42">
        <v>0.16527599999999998</v>
      </c>
      <c r="AG59" s="42">
        <v>0.13003100000000001</v>
      </c>
      <c r="AH59" s="42">
        <v>0.13453300000000001</v>
      </c>
      <c r="AI59" s="42">
        <f t="shared" si="1"/>
        <v>13.127584000000006</v>
      </c>
      <c r="AJ59" s="26"/>
      <c r="AK59" s="27"/>
      <c r="AL59" s="28"/>
      <c r="AM59" s="29"/>
      <c r="AN59" s="29"/>
    </row>
    <row r="60" spans="1:40" ht="12" customHeight="1" x14ac:dyDescent="0.25">
      <c r="A60" s="40"/>
      <c r="B60" s="41" t="s">
        <v>46</v>
      </c>
      <c r="C60" s="42">
        <v>1.1145330000000002</v>
      </c>
      <c r="D60" s="42">
        <v>1.8404719999999999</v>
      </c>
      <c r="E60" s="42">
        <v>2.1736599999999999</v>
      </c>
      <c r="F60" s="42">
        <v>1.7541999999999998</v>
      </c>
      <c r="G60" s="42">
        <v>2.4272099999999996</v>
      </c>
      <c r="H60" s="42">
        <v>2.4803510000000002</v>
      </c>
      <c r="I60" s="42">
        <v>2.7576020000000003</v>
      </c>
      <c r="J60" s="42">
        <v>2.9346790000000005</v>
      </c>
      <c r="K60" s="42">
        <v>3.148066</v>
      </c>
      <c r="L60" s="42">
        <v>3.7093030000000002</v>
      </c>
      <c r="M60" s="42">
        <v>5.1975219999999993</v>
      </c>
      <c r="N60" s="42">
        <v>6.0934599999999985</v>
      </c>
      <c r="O60" s="42">
        <v>8.8789770000000008</v>
      </c>
      <c r="P60" s="42">
        <v>8.1071230000000014</v>
      </c>
      <c r="Q60" s="42">
        <v>8.4302510000000002</v>
      </c>
      <c r="R60" s="42">
        <v>9.2017719999999965</v>
      </c>
      <c r="S60" s="42">
        <v>10.754498</v>
      </c>
      <c r="T60" s="42">
        <v>11.180463999999999</v>
      </c>
      <c r="U60" s="42">
        <v>12.809842000000002</v>
      </c>
      <c r="V60" s="42">
        <v>14.705831</v>
      </c>
      <c r="W60" s="42">
        <v>14.714774000000002</v>
      </c>
      <c r="X60" s="42">
        <v>16.413221</v>
      </c>
      <c r="Y60" s="42">
        <v>17.162273999999996</v>
      </c>
      <c r="Z60" s="42">
        <v>20.937484000000001</v>
      </c>
      <c r="AA60" s="42">
        <v>20.98342000000001</v>
      </c>
      <c r="AB60" s="42">
        <v>23.236447999999999</v>
      </c>
      <c r="AC60" s="42">
        <v>26.294030999999997</v>
      </c>
      <c r="AD60" s="42">
        <v>27.872746000000003</v>
      </c>
      <c r="AE60" s="42">
        <v>40.650787999999991</v>
      </c>
      <c r="AF60" s="42">
        <v>32.373434000000003</v>
      </c>
      <c r="AG60" s="42">
        <v>28.181354000000002</v>
      </c>
      <c r="AH60" s="42">
        <v>32.257938000000003</v>
      </c>
      <c r="AI60" s="42">
        <f t="shared" si="1"/>
        <v>420.77772800000002</v>
      </c>
      <c r="AJ60" s="26"/>
      <c r="AK60" s="27"/>
      <c r="AL60" s="28"/>
      <c r="AM60" s="29"/>
      <c r="AN60" s="29"/>
    </row>
    <row r="61" spans="1:40" ht="12" customHeight="1" x14ac:dyDescent="0.25">
      <c r="A61" s="40"/>
      <c r="B61" s="41" t="s">
        <v>48</v>
      </c>
      <c r="C61" s="42">
        <v>0.16673800000000003</v>
      </c>
      <c r="D61" s="42">
        <v>9.2717999999999995E-2</v>
      </c>
      <c r="E61" s="42">
        <v>3.5712999999999995E-2</v>
      </c>
      <c r="F61" s="42">
        <v>2.6062999999999999E-2</v>
      </c>
      <c r="G61" s="42">
        <v>3.7379999999999997E-2</v>
      </c>
      <c r="H61" s="42">
        <v>4.5710000000000001E-2</v>
      </c>
      <c r="I61" s="42">
        <v>3.6622000000000002E-2</v>
      </c>
      <c r="J61" s="42">
        <v>1.9909999999999997E-3</v>
      </c>
      <c r="K61" s="42">
        <v>7.1320000000000003E-3</v>
      </c>
      <c r="L61" s="42">
        <v>2.0008000000000001E-2</v>
      </c>
      <c r="M61" s="42">
        <v>7.4250000000000002E-3</v>
      </c>
      <c r="N61" s="42">
        <v>3.9150000000000001E-3</v>
      </c>
      <c r="O61" s="42">
        <v>2.7141999999999999E-2</v>
      </c>
      <c r="P61" s="42">
        <v>1.3384999999999998E-2</v>
      </c>
      <c r="Q61" s="42">
        <v>1.32E-2</v>
      </c>
      <c r="R61" s="42">
        <v>2.1728000000000001E-2</v>
      </c>
      <c r="S61" s="42">
        <v>1.6358000000000001E-2</v>
      </c>
      <c r="T61" s="42">
        <v>3.5919E-2</v>
      </c>
      <c r="U61" s="42">
        <v>1.1075999999999999E-2</v>
      </c>
      <c r="V61" s="42">
        <v>1.7099999999999999E-3</v>
      </c>
      <c r="W61" s="42">
        <v>4.3879999999999995E-3</v>
      </c>
      <c r="X61" s="42">
        <v>5.5260000000000005E-3</v>
      </c>
      <c r="Y61" s="42">
        <v>3.392E-3</v>
      </c>
      <c r="Z61" s="42">
        <v>7.5919999999999989E-3</v>
      </c>
      <c r="AA61" s="42">
        <v>1.2931999999999997E-2</v>
      </c>
      <c r="AB61" s="42">
        <v>6.3499999999999997E-3</v>
      </c>
      <c r="AC61" s="42">
        <v>2.0249999999999999E-3</v>
      </c>
      <c r="AD61" s="42">
        <v>8.2540000000000009E-3</v>
      </c>
      <c r="AE61" s="42">
        <v>6.3289999999999996E-3</v>
      </c>
      <c r="AF61" s="42">
        <v>4.5269999999999998E-3</v>
      </c>
      <c r="AG61" s="42">
        <v>7.0139999999999994E-3</v>
      </c>
      <c r="AH61" s="42">
        <v>8.7570000000000009E-3</v>
      </c>
      <c r="AI61" s="42">
        <f t="shared" si="1"/>
        <v>0.69901899999999995</v>
      </c>
      <c r="AJ61" s="26"/>
      <c r="AK61" s="27"/>
      <c r="AL61" s="28"/>
      <c r="AM61" s="29"/>
      <c r="AN61" s="29"/>
    </row>
    <row r="62" spans="1:40" ht="12" customHeight="1" x14ac:dyDescent="0.25">
      <c r="A62" s="40"/>
      <c r="B62" s="41" t="s">
        <v>50</v>
      </c>
      <c r="C62" s="42">
        <v>2.5897E-2</v>
      </c>
      <c r="D62" s="42">
        <v>2.3925000000000002E-2</v>
      </c>
      <c r="E62" s="42">
        <v>3.7642000000000002E-2</v>
      </c>
      <c r="F62" s="42">
        <v>4.1700000000000001E-2</v>
      </c>
      <c r="G62" s="42">
        <v>8.0687999999999996E-2</v>
      </c>
      <c r="H62" s="42">
        <v>4.938E-2</v>
      </c>
      <c r="I62" s="42">
        <v>3.7996999999999996E-2</v>
      </c>
      <c r="J62" s="42">
        <v>3.3165E-2</v>
      </c>
      <c r="K62" s="42">
        <v>2.6566999999999997E-2</v>
      </c>
      <c r="L62" s="42">
        <v>4.4351999999999996E-2</v>
      </c>
      <c r="M62" s="42">
        <v>6.2003000000000003E-2</v>
      </c>
      <c r="N62" s="42">
        <v>5.5865999999999999E-2</v>
      </c>
      <c r="O62" s="42">
        <v>3.0158999999999998E-2</v>
      </c>
      <c r="P62" s="42">
        <v>2.9016E-2</v>
      </c>
      <c r="Q62" s="42">
        <v>4.2802E-2</v>
      </c>
      <c r="R62" s="42">
        <v>0.42280999999999991</v>
      </c>
      <c r="S62" s="42">
        <v>0.172403</v>
      </c>
      <c r="T62" s="42">
        <v>0.22878699999999999</v>
      </c>
      <c r="U62" s="42">
        <v>0.20427300000000001</v>
      </c>
      <c r="V62" s="42">
        <v>0.10835900000000001</v>
      </c>
      <c r="W62" s="42">
        <v>0.151091</v>
      </c>
      <c r="X62" s="42">
        <v>0.156913</v>
      </c>
      <c r="Y62" s="42">
        <v>5.7973999999999998E-2</v>
      </c>
      <c r="Z62" s="42">
        <v>8.9268E-2</v>
      </c>
      <c r="AA62" s="42">
        <v>6.5988000000000005E-2</v>
      </c>
      <c r="AB62" s="42">
        <v>5.9366000000000002E-2</v>
      </c>
      <c r="AC62" s="42">
        <v>3.5970000000000002E-2</v>
      </c>
      <c r="AD62" s="42">
        <v>2.8382999999999999E-2</v>
      </c>
      <c r="AE62" s="42">
        <v>3.7788999999999996E-2</v>
      </c>
      <c r="AF62" s="42">
        <v>2.4008999999999999E-2</v>
      </c>
      <c r="AG62" s="42">
        <v>2.4980000000000002E-2</v>
      </c>
      <c r="AH62" s="42">
        <v>7.8189999999999996E-3</v>
      </c>
      <c r="AI62" s="42">
        <f t="shared" si="1"/>
        <v>2.497341</v>
      </c>
      <c r="AJ62" s="26"/>
      <c r="AK62" s="27"/>
      <c r="AL62" s="28"/>
      <c r="AM62" s="29"/>
      <c r="AN62" s="29"/>
    </row>
    <row r="63" spans="1:40" ht="12" customHeight="1" x14ac:dyDescent="0.25">
      <c r="A63" s="40"/>
      <c r="B63" s="41" t="s">
        <v>52</v>
      </c>
      <c r="C63" s="42">
        <v>0.43344699999999997</v>
      </c>
      <c r="D63" s="42">
        <v>0.27841099999999996</v>
      </c>
      <c r="E63" s="42">
        <v>0.28860599999999997</v>
      </c>
      <c r="F63" s="42">
        <v>0.27369299999999996</v>
      </c>
      <c r="G63" s="42">
        <v>0.41145199999999998</v>
      </c>
      <c r="H63" s="42">
        <v>0.19976099999999999</v>
      </c>
      <c r="I63" s="42">
        <v>0.23170899999999997</v>
      </c>
      <c r="J63" s="42">
        <v>0.20144899999999999</v>
      </c>
      <c r="K63" s="42">
        <v>0.26853299999999997</v>
      </c>
      <c r="L63" s="42">
        <v>0.8943509999999999</v>
      </c>
      <c r="M63" s="42">
        <v>0.20764600000000002</v>
      </c>
      <c r="N63" s="42">
        <v>0.18769100000000005</v>
      </c>
      <c r="O63" s="42">
        <v>0.21432999999999999</v>
      </c>
      <c r="P63" s="42">
        <v>0.43563099999999999</v>
      </c>
      <c r="Q63" s="42">
        <v>0.45763199999999998</v>
      </c>
      <c r="R63" s="42">
        <v>0.45728600000000008</v>
      </c>
      <c r="S63" s="42">
        <v>0.62450499999999998</v>
      </c>
      <c r="T63" s="42">
        <v>0.78167799999999987</v>
      </c>
      <c r="U63" s="42">
        <v>0.62231899999999973</v>
      </c>
      <c r="V63" s="42">
        <v>0.45901899999999995</v>
      </c>
      <c r="W63" s="42">
        <v>0.42976699999999995</v>
      </c>
      <c r="X63" s="42">
        <v>0.84191800000000006</v>
      </c>
      <c r="Y63" s="42">
        <v>0.6871959999999997</v>
      </c>
      <c r="Z63" s="42">
        <v>0.72117100000000012</v>
      </c>
      <c r="AA63" s="42">
        <v>0.7494550000000002</v>
      </c>
      <c r="AB63" s="42">
        <v>0.93464400000000036</v>
      </c>
      <c r="AC63" s="42">
        <v>0.92076999999999987</v>
      </c>
      <c r="AD63" s="42">
        <v>0.75212400000000013</v>
      </c>
      <c r="AE63" s="42">
        <v>0.70595399999999997</v>
      </c>
      <c r="AF63" s="42">
        <v>1.081267</v>
      </c>
      <c r="AG63" s="42">
        <v>1.0098189999999996</v>
      </c>
      <c r="AH63" s="42">
        <v>1.2484869999999999</v>
      </c>
      <c r="AI63" s="42">
        <f t="shared" si="1"/>
        <v>18.011721000000001</v>
      </c>
      <c r="AJ63" s="26"/>
      <c r="AK63" s="27"/>
      <c r="AL63" s="28"/>
      <c r="AM63" s="29"/>
      <c r="AN63" s="29"/>
    </row>
    <row r="64" spans="1:40" ht="12" customHeight="1" x14ac:dyDescent="0.25">
      <c r="A64" s="40"/>
      <c r="B64" s="41" t="s">
        <v>427</v>
      </c>
      <c r="C64" s="42">
        <v>4.5056889999999994</v>
      </c>
      <c r="D64" s="42">
        <v>6.0459170000000002</v>
      </c>
      <c r="E64" s="42">
        <v>6.1405439999999993</v>
      </c>
      <c r="F64" s="42">
        <v>6.0213959999999993</v>
      </c>
      <c r="G64" s="42">
        <v>6.6813859999999989</v>
      </c>
      <c r="H64" s="42">
        <v>6.4012839999999995</v>
      </c>
      <c r="I64" s="42">
        <v>6.4427520000000005</v>
      </c>
      <c r="J64" s="42">
        <v>7.0016610000000004</v>
      </c>
      <c r="K64" s="42">
        <v>7.7724259999999994</v>
      </c>
      <c r="L64" s="42">
        <v>9.8161440000000013</v>
      </c>
      <c r="M64" s="42">
        <v>11.539080999999999</v>
      </c>
      <c r="N64" s="42">
        <v>12.144273999999996</v>
      </c>
      <c r="O64" s="42">
        <v>15.222200000000001</v>
      </c>
      <c r="P64" s="42">
        <v>14.843315000000002</v>
      </c>
      <c r="Q64" s="42">
        <v>15.466099</v>
      </c>
      <c r="R64" s="42">
        <v>17.999707999999995</v>
      </c>
      <c r="S64" s="42">
        <v>20.216537000000002</v>
      </c>
      <c r="T64" s="42">
        <v>19.379899999999999</v>
      </c>
      <c r="U64" s="42">
        <v>22.597299000000007</v>
      </c>
      <c r="V64" s="42">
        <v>21.037455000000001</v>
      </c>
      <c r="W64" s="42">
        <v>20.900192999999998</v>
      </c>
      <c r="X64" s="42">
        <v>23.321123</v>
      </c>
      <c r="Y64" s="42">
        <v>23.381447999999999</v>
      </c>
      <c r="Z64" s="42">
        <v>27.532054000000006</v>
      </c>
      <c r="AA64" s="42">
        <v>27.658083000000012</v>
      </c>
      <c r="AB64" s="42">
        <v>29.889958</v>
      </c>
      <c r="AC64" s="42">
        <v>32.883152999999993</v>
      </c>
      <c r="AD64" s="42">
        <v>34.700680000000006</v>
      </c>
      <c r="AE64" s="42">
        <v>46.715593999999989</v>
      </c>
      <c r="AF64" s="42">
        <v>40.931889000000005</v>
      </c>
      <c r="AG64" s="42">
        <v>33.884571000000001</v>
      </c>
      <c r="AH64" s="42">
        <v>38.309075</v>
      </c>
      <c r="AI64" s="42">
        <f t="shared" si="1"/>
        <v>617.38288799999998</v>
      </c>
      <c r="AJ64" s="26"/>
      <c r="AK64" s="27"/>
      <c r="AL64" s="28"/>
      <c r="AM64" s="29"/>
      <c r="AN64" s="29"/>
    </row>
    <row r="65" spans="1:40" ht="12" customHeight="1" x14ac:dyDescent="0.25">
      <c r="A65" s="40"/>
      <c r="B65" s="41"/>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26"/>
      <c r="AK65" s="27"/>
      <c r="AL65" s="28"/>
      <c r="AM65" s="29"/>
      <c r="AN65" s="29"/>
    </row>
    <row r="66" spans="1:40" ht="12" customHeight="1" x14ac:dyDescent="0.25">
      <c r="A66" s="98" t="s">
        <v>434</v>
      </c>
      <c r="B66" s="99"/>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26"/>
      <c r="AK66" s="27"/>
      <c r="AL66" s="28"/>
      <c r="AM66" s="29"/>
      <c r="AN66" s="29"/>
    </row>
    <row r="67" spans="1:40" ht="12" customHeight="1" x14ac:dyDescent="0.25">
      <c r="A67" s="40"/>
      <c r="B67" s="41"/>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26"/>
      <c r="AK67" s="27"/>
      <c r="AL67" s="28"/>
      <c r="AM67" s="29"/>
      <c r="AN67" s="29"/>
    </row>
    <row r="68" spans="1:40" ht="12" customHeight="1" x14ac:dyDescent="0.25">
      <c r="A68" s="40"/>
      <c r="B68" s="41" t="s">
        <v>4</v>
      </c>
      <c r="C68" s="43">
        <f>IF(C10&gt;0,C39/C10*100,"--")</f>
        <v>6.7444965218152557</v>
      </c>
      <c r="D68" s="43">
        <f t="shared" ref="D68:AI68" si="2">IF(D10&gt;0,D39/D10*100,"--")</f>
        <v>7.4111794876998234</v>
      </c>
      <c r="E68" s="43">
        <f t="shared" si="2"/>
        <v>8.4658745393503096</v>
      </c>
      <c r="F68" s="43">
        <f t="shared" si="2"/>
        <v>4.0455657288964755</v>
      </c>
      <c r="G68" s="43">
        <f t="shared" si="2"/>
        <v>5.5415004660371787</v>
      </c>
      <c r="H68" s="43">
        <f t="shared" si="2"/>
        <v>5.1186105619881381</v>
      </c>
      <c r="I68" s="43">
        <f t="shared" si="2"/>
        <v>4.8315925427228059</v>
      </c>
      <c r="J68" s="43">
        <f t="shared" si="2"/>
        <v>6.3036868867912013</v>
      </c>
      <c r="K68" s="43">
        <f t="shared" si="2"/>
        <v>1.3643008616139707</v>
      </c>
      <c r="L68" s="43">
        <f t="shared" si="2"/>
        <v>4.6033109524236409</v>
      </c>
      <c r="M68" s="43">
        <f t="shared" si="2"/>
        <v>1.59309136044542</v>
      </c>
      <c r="N68" s="43">
        <f t="shared" si="2"/>
        <v>2.5149972946056796</v>
      </c>
      <c r="O68" s="43">
        <f t="shared" si="2"/>
        <v>6.6076505471744165</v>
      </c>
      <c r="P68" s="43">
        <f t="shared" si="2"/>
        <v>3.400890983099039</v>
      </c>
      <c r="Q68" s="43">
        <f t="shared" si="2"/>
        <v>4.6449557360538147</v>
      </c>
      <c r="R68" s="43">
        <f t="shared" si="2"/>
        <v>4.7007483571431425</v>
      </c>
      <c r="S68" s="43">
        <f t="shared" si="2"/>
        <v>2.6232708452405546</v>
      </c>
      <c r="T68" s="43">
        <f t="shared" si="2"/>
        <v>3.1156008932952379</v>
      </c>
      <c r="U68" s="43">
        <f t="shared" si="2"/>
        <v>3.1835488179792324</v>
      </c>
      <c r="V68" s="43">
        <f t="shared" si="2"/>
        <v>1.7654537279335085</v>
      </c>
      <c r="W68" s="43">
        <f t="shared" si="2"/>
        <v>1.875569853895021</v>
      </c>
      <c r="X68" s="43">
        <f t="shared" si="2"/>
        <v>1.8955566086890097</v>
      </c>
      <c r="Y68" s="43">
        <f t="shared" si="2"/>
        <v>1.6004547524315991</v>
      </c>
      <c r="Z68" s="43">
        <f t="shared" si="2"/>
        <v>1.1885475895161888</v>
      </c>
      <c r="AA68" s="43">
        <f t="shared" si="2"/>
        <v>1.5152663241380142</v>
      </c>
      <c r="AB68" s="43">
        <f t="shared" si="2"/>
        <v>1.9798106242126485</v>
      </c>
      <c r="AC68" s="43">
        <f t="shared" si="2"/>
        <v>1.3943396463517965</v>
      </c>
      <c r="AD68" s="43">
        <f t="shared" si="2"/>
        <v>2.4718574394909898</v>
      </c>
      <c r="AE68" s="43">
        <f t="shared" si="2"/>
        <v>1.8577088713372283</v>
      </c>
      <c r="AF68" s="43">
        <f t="shared" si="2"/>
        <v>2.1614830013580555</v>
      </c>
      <c r="AG68" s="43">
        <f t="shared" si="2"/>
        <v>2.1801652637008782</v>
      </c>
      <c r="AH68" s="43">
        <f t="shared" si="2"/>
        <v>2.4549487200334661</v>
      </c>
      <c r="AI68" s="43">
        <f t="shared" si="2"/>
        <v>2.3264921106825756</v>
      </c>
      <c r="AJ68" s="26"/>
      <c r="AK68" s="27"/>
      <c r="AL68" s="28"/>
      <c r="AM68" s="29"/>
      <c r="AN68" s="29"/>
    </row>
    <row r="69" spans="1:40" ht="12" customHeight="1" x14ac:dyDescent="0.25">
      <c r="A69" s="40"/>
      <c r="B69" s="41" t="s">
        <v>6</v>
      </c>
      <c r="C69" s="43">
        <f t="shared" ref="C69:AI77" si="3">IF(C11&gt;0,C40/C11*100,"--")</f>
        <v>4.3186079455541186</v>
      </c>
      <c r="D69" s="43">
        <f t="shared" si="3"/>
        <v>3.1302653953818762</v>
      </c>
      <c r="E69" s="43">
        <f t="shared" si="3"/>
        <v>2.9911532258359448</v>
      </c>
      <c r="F69" s="43">
        <f t="shared" si="3"/>
        <v>1.9673050256292999</v>
      </c>
      <c r="G69" s="43">
        <f t="shared" si="3"/>
        <v>2.0198790109760312</v>
      </c>
      <c r="H69" s="43">
        <f t="shared" si="3"/>
        <v>1.9919960385890803</v>
      </c>
      <c r="I69" s="43">
        <f t="shared" si="3"/>
        <v>1.6731505523748784</v>
      </c>
      <c r="J69" s="43">
        <f t="shared" si="3"/>
        <v>1.5678090671942195</v>
      </c>
      <c r="K69" s="43">
        <f t="shared" si="3"/>
        <v>1.0297339215019279</v>
      </c>
      <c r="L69" s="43">
        <f t="shared" si="3"/>
        <v>1.4528435633919148</v>
      </c>
      <c r="M69" s="43">
        <f t="shared" si="3"/>
        <v>1.674264787097417</v>
      </c>
      <c r="N69" s="43">
        <f t="shared" si="3"/>
        <v>1.1839413783040316</v>
      </c>
      <c r="O69" s="43">
        <f t="shared" si="3"/>
        <v>1.3527705474249254</v>
      </c>
      <c r="P69" s="43">
        <f t="shared" si="3"/>
        <v>0.99322918807631411</v>
      </c>
      <c r="Q69" s="43">
        <f t="shared" si="3"/>
        <v>1.2709075288244216</v>
      </c>
      <c r="R69" s="43">
        <f t="shared" si="3"/>
        <v>1.274805386429217</v>
      </c>
      <c r="S69" s="43">
        <f t="shared" si="3"/>
        <v>1.1987179544328534</v>
      </c>
      <c r="T69" s="43">
        <f t="shared" si="3"/>
        <v>1.1873198799762767</v>
      </c>
      <c r="U69" s="43">
        <f t="shared" si="3"/>
        <v>2.2943910778827181</v>
      </c>
      <c r="V69" s="43">
        <f t="shared" si="3"/>
        <v>1.3523525218861963</v>
      </c>
      <c r="W69" s="43">
        <f t="shared" si="3"/>
        <v>1.2778214156759369</v>
      </c>
      <c r="X69" s="43">
        <f t="shared" si="3"/>
        <v>1.3062804548418636</v>
      </c>
      <c r="Y69" s="43">
        <f t="shared" si="3"/>
        <v>1.1298780402878112</v>
      </c>
      <c r="Z69" s="43">
        <f t="shared" si="3"/>
        <v>1.2646479121045302</v>
      </c>
      <c r="AA69" s="43">
        <f t="shared" si="3"/>
        <v>1.2184167355548343</v>
      </c>
      <c r="AB69" s="43">
        <f t="shared" si="3"/>
        <v>1.1176802347661379</v>
      </c>
      <c r="AC69" s="43">
        <f t="shared" si="3"/>
        <v>1.3199798521300665</v>
      </c>
      <c r="AD69" s="43">
        <f t="shared" si="3"/>
        <v>1.8687449274599397</v>
      </c>
      <c r="AE69" s="43">
        <f t="shared" si="3"/>
        <v>0.98977666719597579</v>
      </c>
      <c r="AF69" s="43">
        <f t="shared" ref="AF69:AH69" si="4">IF(AF11&gt;0,AF40/AF11*100,"--")</f>
        <v>1.1065940465196715</v>
      </c>
      <c r="AG69" s="43">
        <f t="shared" si="4"/>
        <v>0.78087120252165854</v>
      </c>
      <c r="AH69" s="43">
        <f t="shared" si="4"/>
        <v>0.72955332546659069</v>
      </c>
      <c r="AI69" s="43">
        <f t="shared" si="3"/>
        <v>1.3355406579052789</v>
      </c>
      <c r="AJ69" s="26"/>
      <c r="AK69" s="27"/>
      <c r="AL69" s="28"/>
      <c r="AM69" s="29"/>
      <c r="AN69" s="29"/>
    </row>
    <row r="70" spans="1:40" ht="12" customHeight="1" x14ac:dyDescent="0.25">
      <c r="A70" s="40"/>
      <c r="B70" s="41" t="s">
        <v>8</v>
      </c>
      <c r="C70" s="43">
        <f t="shared" si="3"/>
        <v>3.3020940618225607</v>
      </c>
      <c r="D70" s="43">
        <f t="shared" si="3"/>
        <v>2.8367710877512864</v>
      </c>
      <c r="E70" s="43">
        <f t="shared" si="3"/>
        <v>0.48613795920445541</v>
      </c>
      <c r="F70" s="43">
        <f t="shared" si="3"/>
        <v>3.8543731602503892</v>
      </c>
      <c r="G70" s="43">
        <f t="shared" si="3"/>
        <v>3.5023902382398928</v>
      </c>
      <c r="H70" s="43">
        <f t="shared" si="3"/>
        <v>5.9403804933971927</v>
      </c>
      <c r="I70" s="43">
        <f t="shared" si="3"/>
        <v>4.4845814226252898</v>
      </c>
      <c r="J70" s="43">
        <f t="shared" si="3"/>
        <v>4.1865238946536909</v>
      </c>
      <c r="K70" s="43">
        <f t="shared" si="3"/>
        <v>3.4274960755386314</v>
      </c>
      <c r="L70" s="43">
        <f t="shared" si="3"/>
        <v>2.8856838026354734</v>
      </c>
      <c r="M70" s="43">
        <f t="shared" si="3"/>
        <v>2.7772771612593616</v>
      </c>
      <c r="N70" s="43">
        <f t="shared" si="3"/>
        <v>1.73172420951953</v>
      </c>
      <c r="O70" s="43">
        <f t="shared" si="3"/>
        <v>2.7885332325965155</v>
      </c>
      <c r="P70" s="43">
        <f t="shared" si="3"/>
        <v>2.5449316011640413</v>
      </c>
      <c r="Q70" s="43">
        <f t="shared" si="3"/>
        <v>2.248550502952726</v>
      </c>
      <c r="R70" s="43">
        <f t="shared" si="3"/>
        <v>2.9105465322162414</v>
      </c>
      <c r="S70" s="43">
        <f t="shared" si="3"/>
        <v>2.5105696234037347</v>
      </c>
      <c r="T70" s="43">
        <f t="shared" si="3"/>
        <v>2.5473048998330441</v>
      </c>
      <c r="U70" s="43">
        <f t="shared" si="3"/>
        <v>1.968474880434216</v>
      </c>
      <c r="V70" s="43">
        <f t="shared" si="3"/>
        <v>1.6290642607293793</v>
      </c>
      <c r="W70" s="43">
        <f t="shared" si="3"/>
        <v>1.5335774798444632</v>
      </c>
      <c r="X70" s="43">
        <f t="shared" si="3"/>
        <v>1.8638879484582993</v>
      </c>
      <c r="Y70" s="43">
        <f t="shared" si="3"/>
        <v>2.3629597149780235</v>
      </c>
      <c r="Z70" s="43">
        <f t="shared" si="3"/>
        <v>1.6589418022119378</v>
      </c>
      <c r="AA70" s="43">
        <f t="shared" si="3"/>
        <v>1.7872180627275716</v>
      </c>
      <c r="AB70" s="43">
        <f t="shared" si="3"/>
        <v>1.4420722778202293</v>
      </c>
      <c r="AC70" s="43">
        <f t="shared" si="3"/>
        <v>1.3572025105296119</v>
      </c>
      <c r="AD70" s="43">
        <f t="shared" si="3"/>
        <v>1.8522133802641103</v>
      </c>
      <c r="AE70" s="43">
        <f t="shared" si="3"/>
        <v>0.56444136365802977</v>
      </c>
      <c r="AF70" s="43">
        <f t="shared" ref="AF70:AH70" si="5">IF(AF12&gt;0,AF41/AF12*100,"--")</f>
        <v>0.41324511601239805</v>
      </c>
      <c r="AG70" s="43">
        <f t="shared" si="5"/>
        <v>1.0521011693412814</v>
      </c>
      <c r="AH70" s="43">
        <f t="shared" si="5"/>
        <v>0.88647631053305664</v>
      </c>
      <c r="AI70" s="43">
        <f t="shared" si="3"/>
        <v>1.7215655351457908</v>
      </c>
      <c r="AJ70" s="26"/>
      <c r="AK70" s="27"/>
      <c r="AL70" s="28"/>
      <c r="AM70" s="29"/>
      <c r="AN70" s="29"/>
    </row>
    <row r="71" spans="1:40" ht="12" customHeight="1" x14ac:dyDescent="0.25">
      <c r="A71" s="40"/>
      <c r="B71" s="41" t="s">
        <v>10</v>
      </c>
      <c r="C71" s="43">
        <f t="shared" si="3"/>
        <v>4.2963480795171467</v>
      </c>
      <c r="D71" s="43">
        <f t="shared" si="3"/>
        <v>3.0360303087575815</v>
      </c>
      <c r="E71" s="43">
        <f t="shared" si="3"/>
        <v>2.4736577152082218</v>
      </c>
      <c r="F71" s="43">
        <f t="shared" si="3"/>
        <v>1.9673818304389714</v>
      </c>
      <c r="G71" s="43">
        <f t="shared" si="3"/>
        <v>2.6607396870554765</v>
      </c>
      <c r="H71" s="43">
        <f t="shared" si="3"/>
        <v>4.6019980809903629</v>
      </c>
      <c r="I71" s="43">
        <f t="shared" si="3"/>
        <v>1.4891201634879878</v>
      </c>
      <c r="J71" s="43">
        <f t="shared" si="3"/>
        <v>1.9761656012607796</v>
      </c>
      <c r="K71" s="43">
        <f t="shared" si="3"/>
        <v>4.097122714889144</v>
      </c>
      <c r="L71" s="43">
        <f t="shared" si="3"/>
        <v>3.0627960848968003</v>
      </c>
      <c r="M71" s="43">
        <f t="shared" si="3"/>
        <v>8.4128574088699697</v>
      </c>
      <c r="N71" s="43">
        <f t="shared" si="3"/>
        <v>8.59710616048452</v>
      </c>
      <c r="O71" s="43">
        <f t="shared" si="3"/>
        <v>2.5317530614688519</v>
      </c>
      <c r="P71" s="43">
        <f t="shared" si="3"/>
        <v>3.2253501458979019</v>
      </c>
      <c r="Q71" s="43">
        <f t="shared" si="3"/>
        <v>3.7814773115013418</v>
      </c>
      <c r="R71" s="43">
        <f t="shared" si="3"/>
        <v>2.7338722133553</v>
      </c>
      <c r="S71" s="43">
        <f t="shared" si="3"/>
        <v>2.1655024580281181</v>
      </c>
      <c r="T71" s="43">
        <f t="shared" si="3"/>
        <v>2.3111799269493409</v>
      </c>
      <c r="U71" s="43">
        <f t="shared" si="3"/>
        <v>2.0339611767748624</v>
      </c>
      <c r="V71" s="43">
        <f t="shared" si="3"/>
        <v>1.7445881010932054</v>
      </c>
      <c r="W71" s="43">
        <f t="shared" si="3"/>
        <v>2.5264387112643174</v>
      </c>
      <c r="X71" s="43">
        <f t="shared" si="3"/>
        <v>3.0149788018347818</v>
      </c>
      <c r="Y71" s="43">
        <f t="shared" si="3"/>
        <v>2.0883052538983145</v>
      </c>
      <c r="Z71" s="43">
        <f t="shared" si="3"/>
        <v>5.1148783319096749</v>
      </c>
      <c r="AA71" s="43">
        <f t="shared" si="3"/>
        <v>1.8850404421641838</v>
      </c>
      <c r="AB71" s="43">
        <f t="shared" si="3"/>
        <v>1.7900706069474941</v>
      </c>
      <c r="AC71" s="43">
        <f t="shared" si="3"/>
        <v>1.2757413929391856</v>
      </c>
      <c r="AD71" s="43">
        <f t="shared" si="3"/>
        <v>2.9216673103916047</v>
      </c>
      <c r="AE71" s="43">
        <f t="shared" si="3"/>
        <v>2.9756165742128067</v>
      </c>
      <c r="AF71" s="43">
        <f t="shared" ref="AF71:AH71" si="6">IF(AF13&gt;0,AF42/AF13*100,"--")</f>
        <v>2.6972315401686369</v>
      </c>
      <c r="AG71" s="43">
        <f t="shared" si="6"/>
        <v>2.620675347059445</v>
      </c>
      <c r="AH71" s="43">
        <f t="shared" si="6"/>
        <v>6.3274584953832687</v>
      </c>
      <c r="AI71" s="43">
        <f t="shared" si="3"/>
        <v>3.069323621321244</v>
      </c>
      <c r="AJ71" s="26"/>
      <c r="AK71" s="27"/>
      <c r="AL71" s="28"/>
      <c r="AM71" s="29"/>
      <c r="AN71" s="29"/>
    </row>
    <row r="72" spans="1:40" ht="12" customHeight="1" x14ac:dyDescent="0.25">
      <c r="A72" s="40"/>
      <c r="B72" s="41" t="s">
        <v>12</v>
      </c>
      <c r="C72" s="43">
        <f t="shared" si="3"/>
        <v>7.362998339373811</v>
      </c>
      <c r="D72" s="43">
        <f t="shared" si="3"/>
        <v>5.1500365864272419</v>
      </c>
      <c r="E72" s="43">
        <f t="shared" si="3"/>
        <v>6.5176194107279022</v>
      </c>
      <c r="F72" s="43">
        <f t="shared" si="3"/>
        <v>11.66058624719669</v>
      </c>
      <c r="G72" s="43">
        <f t="shared" si="3"/>
        <v>6.3851522574650499</v>
      </c>
      <c r="H72" s="43">
        <f t="shared" si="3"/>
        <v>7.5157558861612443</v>
      </c>
      <c r="I72" s="43">
        <f t="shared" si="3"/>
        <v>4.8062811375018919</v>
      </c>
      <c r="J72" s="43">
        <f t="shared" si="3"/>
        <v>0.75550084745827384</v>
      </c>
      <c r="K72" s="43">
        <f t="shared" si="3"/>
        <v>4.8268489777857617</v>
      </c>
      <c r="L72" s="43">
        <f t="shared" si="3"/>
        <v>5.5612262030801443</v>
      </c>
      <c r="M72" s="43">
        <f t="shared" si="3"/>
        <v>3.2001810207207098</v>
      </c>
      <c r="N72" s="43">
        <f t="shared" si="3"/>
        <v>2.6012827495002</v>
      </c>
      <c r="O72" s="43">
        <f t="shared" si="3"/>
        <v>2.0528723383517757</v>
      </c>
      <c r="P72" s="43">
        <f t="shared" si="3"/>
        <v>2.0732694469725361</v>
      </c>
      <c r="Q72" s="43">
        <f t="shared" si="3"/>
        <v>1.6657036284510442</v>
      </c>
      <c r="R72" s="43">
        <f t="shared" si="3"/>
        <v>3.7410840690009648</v>
      </c>
      <c r="S72" s="43">
        <f t="shared" si="3"/>
        <v>3.2180470680015603</v>
      </c>
      <c r="T72" s="43">
        <f t="shared" si="3"/>
        <v>1.7488435602603496</v>
      </c>
      <c r="U72" s="43">
        <f t="shared" si="3"/>
        <v>1.3966438221563806</v>
      </c>
      <c r="V72" s="43">
        <f t="shared" si="3"/>
        <v>1.1277505272293853</v>
      </c>
      <c r="W72" s="43">
        <f t="shared" si="3"/>
        <v>1.502615765028726</v>
      </c>
      <c r="X72" s="43">
        <f t="shared" si="3"/>
        <v>2.2400179785988361</v>
      </c>
      <c r="Y72" s="43">
        <f t="shared" si="3"/>
        <v>2.2927197153746071</v>
      </c>
      <c r="Z72" s="43">
        <f t="shared" si="3"/>
        <v>3.9997538942226663</v>
      </c>
      <c r="AA72" s="43">
        <f t="shared" si="3"/>
        <v>1.1571421223188108</v>
      </c>
      <c r="AB72" s="43">
        <f t="shared" si="3"/>
        <v>3.0102584920708475</v>
      </c>
      <c r="AC72" s="43">
        <f t="shared" si="3"/>
        <v>1.4353518190325967</v>
      </c>
      <c r="AD72" s="43">
        <f t="shared" si="3"/>
        <v>3.6867715467498936</v>
      </c>
      <c r="AE72" s="43">
        <f t="shared" si="3"/>
        <v>2.228586997924876</v>
      </c>
      <c r="AF72" s="43">
        <f t="shared" ref="AF72:AH72" si="7">IF(AF14&gt;0,AF43/AF14*100,"--")</f>
        <v>1.3576226614529527</v>
      </c>
      <c r="AG72" s="43">
        <f t="shared" si="7"/>
        <v>0.69108108235897003</v>
      </c>
      <c r="AH72" s="43">
        <f t="shared" si="7"/>
        <v>0.98448189875411674</v>
      </c>
      <c r="AI72" s="43">
        <f t="shared" si="3"/>
        <v>2.4137756125699847</v>
      </c>
      <c r="AJ72" s="26"/>
      <c r="AK72" s="27"/>
      <c r="AL72" s="28"/>
      <c r="AM72" s="29"/>
      <c r="AN72" s="29"/>
    </row>
    <row r="73" spans="1:40" ht="12" customHeight="1" x14ac:dyDescent="0.25">
      <c r="A73" s="40"/>
      <c r="B73" s="41" t="s">
        <v>14</v>
      </c>
      <c r="C73" s="43">
        <f t="shared" si="3"/>
        <v>3.1433783387704648</v>
      </c>
      <c r="D73" s="43">
        <f t="shared" si="3"/>
        <v>5.349314752434128</v>
      </c>
      <c r="E73" s="43">
        <f t="shared" si="3"/>
        <v>6.5834564440572247</v>
      </c>
      <c r="F73" s="43">
        <f t="shared" si="3"/>
        <v>11.608741822567746</v>
      </c>
      <c r="G73" s="43">
        <f t="shared" si="3"/>
        <v>6.3142235200802421</v>
      </c>
      <c r="H73" s="43">
        <f t="shared" si="3"/>
        <v>7.5279103695883114</v>
      </c>
      <c r="I73" s="43">
        <f t="shared" si="3"/>
        <v>4.0723032102828229</v>
      </c>
      <c r="J73" s="43">
        <f t="shared" si="3"/>
        <v>1.0146487101530814</v>
      </c>
      <c r="K73" s="43">
        <f t="shared" si="3"/>
        <v>3.144919948332618</v>
      </c>
      <c r="L73" s="43">
        <f t="shared" si="3"/>
        <v>5.3723034447197175</v>
      </c>
      <c r="M73" s="43">
        <f t="shared" si="3"/>
        <v>4.0337952652854447</v>
      </c>
      <c r="N73" s="43">
        <f t="shared" si="3"/>
        <v>2.5510992694781378</v>
      </c>
      <c r="O73" s="43">
        <f t="shared" si="3"/>
        <v>2.1864111064445066</v>
      </c>
      <c r="P73" s="43">
        <f t="shared" si="3"/>
        <v>1.5518826715280438</v>
      </c>
      <c r="Q73" s="43">
        <f t="shared" si="3"/>
        <v>1.9579881091140949</v>
      </c>
      <c r="R73" s="43">
        <f t="shared" si="3"/>
        <v>4.1203769447931515</v>
      </c>
      <c r="S73" s="43">
        <f t="shared" si="3"/>
        <v>3.0327065209849708</v>
      </c>
      <c r="T73" s="43">
        <f t="shared" si="3"/>
        <v>1.6083341006639724</v>
      </c>
      <c r="U73" s="43">
        <f t="shared" si="3"/>
        <v>1.331982107999711</v>
      </c>
      <c r="V73" s="43">
        <f t="shared" si="3"/>
        <v>1.2817862548122814</v>
      </c>
      <c r="W73" s="43">
        <f t="shared" si="3"/>
        <v>1.1514308672524283</v>
      </c>
      <c r="X73" s="43">
        <f t="shared" si="3"/>
        <v>0.87486347750109239</v>
      </c>
      <c r="Y73" s="43">
        <f t="shared" si="3"/>
        <v>0.51888500060335474</v>
      </c>
      <c r="Z73" s="43">
        <f t="shared" si="3"/>
        <v>1.5379162796117263</v>
      </c>
      <c r="AA73" s="43">
        <f t="shared" si="3"/>
        <v>1.149418161477626</v>
      </c>
      <c r="AB73" s="43">
        <f t="shared" si="3"/>
        <v>1.3882208330923007</v>
      </c>
      <c r="AC73" s="43">
        <f t="shared" si="3"/>
        <v>0.50922657915754099</v>
      </c>
      <c r="AD73" s="43">
        <f t="shared" si="3"/>
        <v>0.63393587216708169</v>
      </c>
      <c r="AE73" s="43">
        <f t="shared" si="3"/>
        <v>0.75346759725879087</v>
      </c>
      <c r="AF73" s="43">
        <f t="shared" ref="AF73:AH73" si="8">IF(AF15&gt;0,AF44/AF15*100,"--")</f>
        <v>0.93376707271464099</v>
      </c>
      <c r="AG73" s="43">
        <f t="shared" si="8"/>
        <v>0.47815005030708613</v>
      </c>
      <c r="AH73" s="43">
        <f t="shared" si="8"/>
        <v>0.52419283793329341</v>
      </c>
      <c r="AI73" s="43">
        <f t="shared" si="3"/>
        <v>1.7137825325817004</v>
      </c>
      <c r="AJ73" s="26"/>
      <c r="AK73" s="27"/>
      <c r="AL73" s="28"/>
      <c r="AM73" s="29"/>
      <c r="AN73" s="29"/>
    </row>
    <row r="74" spans="1:40" ht="12" customHeight="1" x14ac:dyDescent="0.25">
      <c r="A74" s="40"/>
      <c r="B74" s="41" t="s">
        <v>16</v>
      </c>
      <c r="C74" s="43">
        <f t="shared" si="3"/>
        <v>7.9179743084930099</v>
      </c>
      <c r="D74" s="43">
        <f t="shared" si="3"/>
        <v>1.6202997382532989</v>
      </c>
      <c r="E74" s="43">
        <f t="shared" si="3"/>
        <v>1.1448657799152189</v>
      </c>
      <c r="F74" s="43">
        <f t="shared" si="3"/>
        <v>0.82313950636873756</v>
      </c>
      <c r="G74" s="43">
        <f t="shared" si="3"/>
        <v>0.75556391415976887</v>
      </c>
      <c r="H74" s="43">
        <f t="shared" si="3"/>
        <v>1.1590075599250105</v>
      </c>
      <c r="I74" s="43">
        <f t="shared" si="3"/>
        <v>0.76265941860345332</v>
      </c>
      <c r="J74" s="43">
        <f t="shared" si="3"/>
        <v>0.79683833671807747</v>
      </c>
      <c r="K74" s="43">
        <f t="shared" si="3"/>
        <v>0.80647787187509723</v>
      </c>
      <c r="L74" s="43">
        <f t="shared" si="3"/>
        <v>0.84876464297039411</v>
      </c>
      <c r="M74" s="43">
        <f t="shared" si="3"/>
        <v>0.81354221007433913</v>
      </c>
      <c r="N74" s="43">
        <f t="shared" si="3"/>
        <v>0.78582953918078113</v>
      </c>
      <c r="O74" s="43">
        <f t="shared" si="3"/>
        <v>0.85384447881016357</v>
      </c>
      <c r="P74" s="43">
        <f t="shared" si="3"/>
        <v>0.83302768242599667</v>
      </c>
      <c r="Q74" s="43">
        <f t="shared" si="3"/>
        <v>0.82788716028959797</v>
      </c>
      <c r="R74" s="43">
        <f t="shared" si="3"/>
        <v>0.87430586315051706</v>
      </c>
      <c r="S74" s="43">
        <f t="shared" si="3"/>
        <v>1.0865789154072163</v>
      </c>
      <c r="T74" s="43">
        <f t="shared" si="3"/>
        <v>0.70277815895426987</v>
      </c>
      <c r="U74" s="43">
        <f t="shared" si="3"/>
        <v>0.9647458988934059</v>
      </c>
      <c r="V74" s="43">
        <f t="shared" si="3"/>
        <v>1.1446031351871275</v>
      </c>
      <c r="W74" s="43">
        <f t="shared" si="3"/>
        <v>1.0172434005519995</v>
      </c>
      <c r="X74" s="43">
        <f t="shared" si="3"/>
        <v>1.0068610307014414</v>
      </c>
      <c r="Y74" s="43">
        <f t="shared" si="3"/>
        <v>0.68151681697670963</v>
      </c>
      <c r="Z74" s="43">
        <f t="shared" si="3"/>
        <v>0.42024055881956501</v>
      </c>
      <c r="AA74" s="43">
        <f t="shared" si="3"/>
        <v>0.41241311515294726</v>
      </c>
      <c r="AB74" s="43">
        <f t="shared" si="3"/>
        <v>0.40100671064958432</v>
      </c>
      <c r="AC74" s="43">
        <f t="shared" si="3"/>
        <v>0.4952388018317328</v>
      </c>
      <c r="AD74" s="43">
        <f t="shared" si="3"/>
        <v>0.77559027312109718</v>
      </c>
      <c r="AE74" s="43">
        <f t="shared" si="3"/>
        <v>0.86995151676538596</v>
      </c>
      <c r="AF74" s="43">
        <f t="shared" ref="AF74:AH74" si="9">IF(AF16&gt;0,AF45/AF16*100,"--")</f>
        <v>0.7424600396082266</v>
      </c>
      <c r="AG74" s="43">
        <f t="shared" si="9"/>
        <v>0.75997190664212522</v>
      </c>
      <c r="AH74" s="43">
        <f t="shared" si="9"/>
        <v>0.50881638001217422</v>
      </c>
      <c r="AI74" s="43">
        <f t="shared" si="3"/>
        <v>0.82648418063580376</v>
      </c>
      <c r="AJ74" s="26"/>
      <c r="AK74" s="27"/>
      <c r="AL74" s="28"/>
      <c r="AM74" s="29"/>
      <c r="AN74" s="29"/>
    </row>
    <row r="75" spans="1:40" ht="12" customHeight="1" x14ac:dyDescent="0.25">
      <c r="A75" s="40"/>
      <c r="B75" s="41" t="s">
        <v>18</v>
      </c>
      <c r="C75" s="43">
        <f t="shared" si="3"/>
        <v>4.503610637734238</v>
      </c>
      <c r="D75" s="43">
        <f t="shared" si="3"/>
        <v>6.2286922477718543</v>
      </c>
      <c r="E75" s="43">
        <f t="shared" si="3"/>
        <v>4.8379465584545871</v>
      </c>
      <c r="F75" s="43">
        <f t="shared" si="3"/>
        <v>4.9474201534279834</v>
      </c>
      <c r="G75" s="43">
        <f t="shared" si="3"/>
        <v>5.4544176211719959</v>
      </c>
      <c r="H75" s="43">
        <f t="shared" si="3"/>
        <v>5.0198979083526671</v>
      </c>
      <c r="I75" s="43">
        <f t="shared" si="3"/>
        <v>4.6378545717764892</v>
      </c>
      <c r="J75" s="43">
        <f t="shared" si="3"/>
        <v>7.7320384040681169</v>
      </c>
      <c r="K75" s="43">
        <f t="shared" si="3"/>
        <v>1.766377471413388</v>
      </c>
      <c r="L75" s="43">
        <f t="shared" si="3"/>
        <v>1.3399954890692953</v>
      </c>
      <c r="M75" s="43">
        <f t="shared" si="3"/>
        <v>2.9012005731313208</v>
      </c>
      <c r="N75" s="43">
        <f t="shared" si="3"/>
        <v>1.527559276024639</v>
      </c>
      <c r="O75" s="43">
        <f t="shared" si="3"/>
        <v>1.7017804475368163</v>
      </c>
      <c r="P75" s="43">
        <f t="shared" si="3"/>
        <v>1.5598513531888742</v>
      </c>
      <c r="Q75" s="43">
        <f t="shared" si="3"/>
        <v>3.8315739649601248</v>
      </c>
      <c r="R75" s="43">
        <f t="shared" si="3"/>
        <v>3.1397846518335477</v>
      </c>
      <c r="S75" s="43">
        <f t="shared" si="3"/>
        <v>2.0242968045635834</v>
      </c>
      <c r="T75" s="43">
        <f t="shared" si="3"/>
        <v>3.7421737027051227</v>
      </c>
      <c r="U75" s="43">
        <f t="shared" si="3"/>
        <v>3.0892378521038983</v>
      </c>
      <c r="V75" s="43">
        <f t="shared" si="3"/>
        <v>4.4382454905893018</v>
      </c>
      <c r="W75" s="43">
        <f t="shared" si="3"/>
        <v>5.2215538967187065</v>
      </c>
      <c r="X75" s="43">
        <f t="shared" si="3"/>
        <v>3.6942591199438928</v>
      </c>
      <c r="Y75" s="43">
        <f t="shared" si="3"/>
        <v>1.6074138882709543</v>
      </c>
      <c r="Z75" s="43">
        <f t="shared" si="3"/>
        <v>1.4247475076257263</v>
      </c>
      <c r="AA75" s="43">
        <f t="shared" si="3"/>
        <v>1.7568751004272192</v>
      </c>
      <c r="AB75" s="43">
        <f t="shared" si="3"/>
        <v>2.058294113539954</v>
      </c>
      <c r="AC75" s="43">
        <f t="shared" si="3"/>
        <v>2.2645080944776899</v>
      </c>
      <c r="AD75" s="43">
        <f t="shared" si="3"/>
        <v>1.7647176061097718</v>
      </c>
      <c r="AE75" s="43">
        <f t="shared" si="3"/>
        <v>2.5649754584723112</v>
      </c>
      <c r="AF75" s="43">
        <f t="shared" ref="AF75:AH75" si="10">IF(AF17&gt;0,AF46/AF17*100,"--")</f>
        <v>1.0443077380273469</v>
      </c>
      <c r="AG75" s="43">
        <f t="shared" si="10"/>
        <v>1.0522219903976024</v>
      </c>
      <c r="AH75" s="43">
        <f t="shared" si="10"/>
        <v>2.1283335235585259</v>
      </c>
      <c r="AI75" s="43">
        <f t="shared" si="3"/>
        <v>2.5010426776071326</v>
      </c>
      <c r="AJ75" s="26"/>
      <c r="AK75" s="27"/>
      <c r="AL75" s="28"/>
      <c r="AM75" s="29"/>
      <c r="AN75" s="29"/>
    </row>
    <row r="76" spans="1:40" ht="12" customHeight="1" x14ac:dyDescent="0.25">
      <c r="A76" s="40"/>
      <c r="B76" s="41" t="s">
        <v>20</v>
      </c>
      <c r="C76" s="43">
        <f t="shared" si="3"/>
        <v>3.1797412880815723</v>
      </c>
      <c r="D76" s="43">
        <f t="shared" si="3"/>
        <v>0.90629646464257374</v>
      </c>
      <c r="E76" s="43">
        <f t="shared" si="3"/>
        <v>1.0105209506542252</v>
      </c>
      <c r="F76" s="43">
        <f t="shared" si="3"/>
        <v>0.66456840222605418</v>
      </c>
      <c r="G76" s="43">
        <f t="shared" si="3"/>
        <v>1.0747405269299271</v>
      </c>
      <c r="H76" s="43">
        <f t="shared" si="3"/>
        <v>0.61992304403591281</v>
      </c>
      <c r="I76" s="43">
        <f t="shared" si="3"/>
        <v>0.97050857658742085</v>
      </c>
      <c r="J76" s="43">
        <f t="shared" si="3"/>
        <v>0.91110808097085683</v>
      </c>
      <c r="K76" s="43">
        <f t="shared" si="3"/>
        <v>0.49612893611095499</v>
      </c>
      <c r="L76" s="43">
        <f t="shared" si="3"/>
        <v>1.1892967902894638</v>
      </c>
      <c r="M76" s="43">
        <f t="shared" si="3"/>
        <v>1.3316922864791474</v>
      </c>
      <c r="N76" s="43">
        <f t="shared" si="3"/>
        <v>1.4337628115292707</v>
      </c>
      <c r="O76" s="43">
        <f t="shared" si="3"/>
        <v>0.12006419385796337</v>
      </c>
      <c r="P76" s="43">
        <f t="shared" si="3"/>
        <v>0.82246604147942148</v>
      </c>
      <c r="Q76" s="43">
        <f t="shared" si="3"/>
        <v>0.99433342937690328</v>
      </c>
      <c r="R76" s="43">
        <f t="shared" si="3"/>
        <v>1.1737417331364721</v>
      </c>
      <c r="S76" s="43">
        <f t="shared" si="3"/>
        <v>0.9436724823592757</v>
      </c>
      <c r="T76" s="43">
        <f t="shared" si="3"/>
        <v>2.3517942051790786</v>
      </c>
      <c r="U76" s="43">
        <f t="shared" si="3"/>
        <v>9.0399844672386784</v>
      </c>
      <c r="V76" s="43">
        <f t="shared" si="3"/>
        <v>8.1452841241944931</v>
      </c>
      <c r="W76" s="43">
        <f t="shared" si="3"/>
        <v>8.8250042610794246</v>
      </c>
      <c r="X76" s="43">
        <f t="shared" si="3"/>
        <v>8.0228520843440059</v>
      </c>
      <c r="Y76" s="43">
        <f t="shared" si="3"/>
        <v>8.9123450836970743</v>
      </c>
      <c r="Z76" s="43">
        <f t="shared" si="3"/>
        <v>6.925456805140545</v>
      </c>
      <c r="AA76" s="43">
        <f t="shared" si="3"/>
        <v>5.2391629297458895</v>
      </c>
      <c r="AB76" s="43">
        <f t="shared" si="3"/>
        <v>0.68137028806239264</v>
      </c>
      <c r="AC76" s="43">
        <f t="shared" si="3"/>
        <v>1.2462045477748069</v>
      </c>
      <c r="AD76" s="43">
        <f t="shared" si="3"/>
        <v>0.27233615601427075</v>
      </c>
      <c r="AE76" s="43">
        <f t="shared" si="3"/>
        <v>9.5431809172521503E-2</v>
      </c>
      <c r="AF76" s="43">
        <f t="shared" ref="AF76:AH76" si="11">IF(AF18&gt;0,AF47/AF18*100,"--")</f>
        <v>4.9174480228291895</v>
      </c>
      <c r="AG76" s="43">
        <f t="shared" si="11"/>
        <v>2.5844625666809735</v>
      </c>
      <c r="AH76" s="43">
        <f t="shared" si="11"/>
        <v>2.3148893983518182</v>
      </c>
      <c r="AI76" s="43">
        <f t="shared" si="3"/>
        <v>1.3229455753905393</v>
      </c>
      <c r="AJ76" s="26"/>
      <c r="AK76" s="27"/>
      <c r="AL76" s="28"/>
      <c r="AM76" s="29"/>
      <c r="AN76" s="29"/>
    </row>
    <row r="77" spans="1:40" ht="12" customHeight="1" x14ac:dyDescent="0.25">
      <c r="A77" s="40"/>
      <c r="B77" s="41" t="s">
        <v>22</v>
      </c>
      <c r="C77" s="43">
        <f t="shared" si="3"/>
        <v>3.9434606004469783</v>
      </c>
      <c r="D77" s="43">
        <f t="shared" si="3"/>
        <v>3.6113671335725224</v>
      </c>
      <c r="E77" s="43">
        <f t="shared" si="3"/>
        <v>6.898359094724797</v>
      </c>
      <c r="F77" s="43">
        <f t="shared" si="3"/>
        <v>4.6024849558241359</v>
      </c>
      <c r="G77" s="43">
        <f t="shared" si="3"/>
        <v>4.5280463313250205</v>
      </c>
      <c r="H77" s="43">
        <f t="shared" si="3"/>
        <v>2.7996244489196105</v>
      </c>
      <c r="I77" s="43">
        <f t="shared" si="3"/>
        <v>5.7354705804831703</v>
      </c>
      <c r="J77" s="43">
        <f t="shared" si="3"/>
        <v>3.129170249014964</v>
      </c>
      <c r="K77" s="43">
        <f t="shared" si="3"/>
        <v>4.1999149188506317</v>
      </c>
      <c r="L77" s="43">
        <f t="shared" si="3"/>
        <v>3.7265807136075182</v>
      </c>
      <c r="M77" s="43">
        <f t="shared" si="3"/>
        <v>5.4217899244066183</v>
      </c>
      <c r="N77" s="43">
        <f t="shared" si="3"/>
        <v>4.3657343923831204</v>
      </c>
      <c r="O77" s="43">
        <f t="shared" si="3"/>
        <v>3.0261899221799951</v>
      </c>
      <c r="P77" s="43">
        <f t="shared" si="3"/>
        <v>4.4495937019180696</v>
      </c>
      <c r="Q77" s="43">
        <f t="shared" si="3"/>
        <v>5.0306587324407497</v>
      </c>
      <c r="R77" s="43">
        <f t="shared" ref="R77:AI77" si="12">IF(R19&gt;0,R48/R19*100,"--")</f>
        <v>3.2329881350791645</v>
      </c>
      <c r="S77" s="43">
        <f t="shared" si="12"/>
        <v>2.8995841938156262</v>
      </c>
      <c r="T77" s="43">
        <f t="shared" si="12"/>
        <v>4.0921155041828934</v>
      </c>
      <c r="U77" s="43">
        <f t="shared" si="12"/>
        <v>1.682167655070925</v>
      </c>
      <c r="V77" s="43">
        <f t="shared" si="12"/>
        <v>1.0792676562026027</v>
      </c>
      <c r="W77" s="43">
        <f t="shared" si="12"/>
        <v>1.7824942738417984</v>
      </c>
      <c r="X77" s="43">
        <f t="shared" si="12"/>
        <v>1.8513250341094252</v>
      </c>
      <c r="Y77" s="43">
        <f t="shared" si="12"/>
        <v>1.5320135104804637</v>
      </c>
      <c r="Z77" s="43">
        <f t="shared" si="12"/>
        <v>1.0462871422973559</v>
      </c>
      <c r="AA77" s="43">
        <f t="shared" si="12"/>
        <v>1.1276786502379967</v>
      </c>
      <c r="AB77" s="43">
        <f t="shared" si="12"/>
        <v>1.5226707171388041</v>
      </c>
      <c r="AC77" s="43">
        <f t="shared" si="12"/>
        <v>1.6157821594726243</v>
      </c>
      <c r="AD77" s="43">
        <f t="shared" si="12"/>
        <v>1.2881387283737211</v>
      </c>
      <c r="AE77" s="43">
        <f t="shared" si="12"/>
        <v>0.83233080911878765</v>
      </c>
      <c r="AF77" s="43">
        <f t="shared" si="12"/>
        <v>1.6584186017983367</v>
      </c>
      <c r="AG77" s="43">
        <f t="shared" si="12"/>
        <v>1.2368779917914938</v>
      </c>
      <c r="AH77" s="43">
        <f t="shared" si="12"/>
        <v>2.3074493659118094</v>
      </c>
      <c r="AI77" s="43">
        <f t="shared" si="12"/>
        <v>1.6576978774288649</v>
      </c>
      <c r="AJ77" s="26"/>
      <c r="AK77" s="27"/>
      <c r="AL77" s="28"/>
      <c r="AM77" s="29"/>
      <c r="AN77" s="29"/>
    </row>
    <row r="78" spans="1:40" ht="12" customHeight="1" x14ac:dyDescent="0.25">
      <c r="A78" s="40"/>
      <c r="B78" s="41" t="s">
        <v>24</v>
      </c>
      <c r="C78" s="43">
        <f t="shared" ref="C78:AI86" si="13">IF(C20&gt;0,C49/C20*100,"--")</f>
        <v>2.1268212004121301</v>
      </c>
      <c r="D78" s="43">
        <f t="shared" si="13"/>
        <v>2.2089134975417086</v>
      </c>
      <c r="E78" s="43">
        <f t="shared" si="13"/>
        <v>2.3546013757502968</v>
      </c>
      <c r="F78" s="43">
        <f t="shared" si="13"/>
        <v>2.4960346425612889</v>
      </c>
      <c r="G78" s="43">
        <f t="shared" si="13"/>
        <v>1.9978559797460431</v>
      </c>
      <c r="H78" s="43">
        <f t="shared" si="13"/>
        <v>2.4503782113161199</v>
      </c>
      <c r="I78" s="43">
        <f t="shared" si="13"/>
        <v>1.4770503899014968</v>
      </c>
      <c r="J78" s="43">
        <f t="shared" si="13"/>
        <v>1.5519504233900046</v>
      </c>
      <c r="K78" s="43">
        <f t="shared" si="13"/>
        <v>1.112486052352281</v>
      </c>
      <c r="L78" s="43">
        <f t="shared" si="13"/>
        <v>1.0599075305559595</v>
      </c>
      <c r="M78" s="43">
        <f t="shared" si="13"/>
        <v>1.153268974670705</v>
      </c>
      <c r="N78" s="43">
        <f t="shared" si="13"/>
        <v>1.5638343671342141</v>
      </c>
      <c r="O78" s="43">
        <f t="shared" si="13"/>
        <v>1.6861851849996006</v>
      </c>
      <c r="P78" s="43">
        <f t="shared" si="13"/>
        <v>1.7402067791009981</v>
      </c>
      <c r="Q78" s="43">
        <f t="shared" si="13"/>
        <v>2.1009191684311044</v>
      </c>
      <c r="R78" s="43">
        <f t="shared" si="13"/>
        <v>1.8384752263605129</v>
      </c>
      <c r="S78" s="43">
        <f t="shared" si="13"/>
        <v>1.780718941837093</v>
      </c>
      <c r="T78" s="43">
        <f t="shared" si="13"/>
        <v>0.84309724119834717</v>
      </c>
      <c r="U78" s="43">
        <f t="shared" si="13"/>
        <v>1.1539737331688387</v>
      </c>
      <c r="V78" s="43">
        <f t="shared" si="13"/>
        <v>1.4176934715017029</v>
      </c>
      <c r="W78" s="43">
        <f t="shared" si="13"/>
        <v>1.3407867309294659</v>
      </c>
      <c r="X78" s="43">
        <f t="shared" si="13"/>
        <v>1.4736469142494777</v>
      </c>
      <c r="Y78" s="43">
        <f t="shared" si="13"/>
        <v>1.2606903425801557</v>
      </c>
      <c r="Z78" s="43">
        <f t="shared" si="13"/>
        <v>1.2120691443294771</v>
      </c>
      <c r="AA78" s="43">
        <f t="shared" si="13"/>
        <v>1.1778551375434381</v>
      </c>
      <c r="AB78" s="43">
        <f t="shared" si="13"/>
        <v>1.4188881308840793</v>
      </c>
      <c r="AC78" s="43">
        <f t="shared" si="13"/>
        <v>1.7555349646244063</v>
      </c>
      <c r="AD78" s="43">
        <f t="shared" si="13"/>
        <v>1.7665701480120737</v>
      </c>
      <c r="AE78" s="43">
        <f t="shared" si="13"/>
        <v>1.305110006561446</v>
      </c>
      <c r="AF78" s="43">
        <f t="shared" ref="AF78:AH78" si="14">IF(AF20&gt;0,AF49/AF20*100,"--")</f>
        <v>3.3813860678882395</v>
      </c>
      <c r="AG78" s="43">
        <f t="shared" si="14"/>
        <v>1.409281811323668</v>
      </c>
      <c r="AH78" s="43">
        <f t="shared" si="14"/>
        <v>1.3002326402659823</v>
      </c>
      <c r="AI78" s="43">
        <f t="shared" si="13"/>
        <v>1.5762962744904767</v>
      </c>
      <c r="AJ78" s="26"/>
      <c r="AK78" s="27"/>
      <c r="AL78" s="28"/>
      <c r="AM78" s="29"/>
      <c r="AN78" s="29"/>
    </row>
    <row r="79" spans="1:40" ht="12" customHeight="1" x14ac:dyDescent="0.25">
      <c r="A79" s="40"/>
      <c r="B79" s="41" t="s">
        <v>26</v>
      </c>
      <c r="C79" s="43" t="str">
        <f t="shared" si="13"/>
        <v>--</v>
      </c>
      <c r="D79" s="43" t="str">
        <f t="shared" si="13"/>
        <v>--</v>
      </c>
      <c r="E79" s="43" t="str">
        <f t="shared" si="13"/>
        <v>--</v>
      </c>
      <c r="F79" s="43" t="str">
        <f t="shared" si="13"/>
        <v>--</v>
      </c>
      <c r="G79" s="43" t="str">
        <f t="shared" si="13"/>
        <v>--</v>
      </c>
      <c r="H79" s="43" t="str">
        <f t="shared" si="13"/>
        <v>--</v>
      </c>
      <c r="I79" s="43" t="str">
        <f t="shared" si="13"/>
        <v>--</v>
      </c>
      <c r="J79" s="43" t="str">
        <f t="shared" si="13"/>
        <v>--</v>
      </c>
      <c r="K79" s="43" t="str">
        <f t="shared" si="13"/>
        <v>--</v>
      </c>
      <c r="L79" s="43">
        <f t="shared" si="13"/>
        <v>5.9953953859888172</v>
      </c>
      <c r="M79" s="43" t="str">
        <f t="shared" si="13"/>
        <v>--</v>
      </c>
      <c r="N79" s="43" t="str">
        <f t="shared" si="13"/>
        <v>--</v>
      </c>
      <c r="O79" s="43">
        <f t="shared" si="13"/>
        <v>1.8173765464262854</v>
      </c>
      <c r="P79" s="43" t="str">
        <f t="shared" si="13"/>
        <v>--</v>
      </c>
      <c r="Q79" s="43">
        <f t="shared" si="13"/>
        <v>5.6101694915254239</v>
      </c>
      <c r="R79" s="43">
        <f t="shared" si="13"/>
        <v>2.2417953667953667</v>
      </c>
      <c r="S79" s="43">
        <f t="shared" si="13"/>
        <v>3.4300485983997211</v>
      </c>
      <c r="T79" s="43">
        <f t="shared" si="13"/>
        <v>11.510986584206677</v>
      </c>
      <c r="U79" s="43">
        <f t="shared" si="13"/>
        <v>3.0606092818622739</v>
      </c>
      <c r="V79" s="43">
        <f t="shared" si="13"/>
        <v>3.9482878146213563</v>
      </c>
      <c r="W79" s="43">
        <f t="shared" si="13"/>
        <v>1.103259668241779</v>
      </c>
      <c r="X79" s="43">
        <f t="shared" si="13"/>
        <v>8.6610788738448328</v>
      </c>
      <c r="Y79" s="43">
        <f t="shared" si="13"/>
        <v>3.040002619633333</v>
      </c>
      <c r="Z79" s="43">
        <f t="shared" si="13"/>
        <v>1.7341588973501292</v>
      </c>
      <c r="AA79" s="43">
        <f t="shared" si="13"/>
        <v>0.6881758614369502</v>
      </c>
      <c r="AB79" s="43">
        <f t="shared" si="13"/>
        <v>2.5173100978032834</v>
      </c>
      <c r="AC79" s="43">
        <f t="shared" si="13"/>
        <v>0.73252060857670109</v>
      </c>
      <c r="AD79" s="43">
        <f t="shared" si="13"/>
        <v>4.1214692794288998</v>
      </c>
      <c r="AE79" s="43">
        <f t="shared" si="13"/>
        <v>5.499896189968287</v>
      </c>
      <c r="AF79" s="43">
        <f t="shared" ref="AF79:AH79" si="15">IF(AF21&gt;0,AF50/AF21*100,"--")</f>
        <v>2.5790795043573933</v>
      </c>
      <c r="AG79" s="43">
        <f t="shared" si="15"/>
        <v>2.8719036575030317</v>
      </c>
      <c r="AH79" s="43">
        <f t="shared" si="15"/>
        <v>2.4347278641344263</v>
      </c>
      <c r="AI79" s="43">
        <f t="shared" si="13"/>
        <v>2.9623977222675646</v>
      </c>
      <c r="AJ79" s="26"/>
      <c r="AK79" s="27"/>
      <c r="AL79" s="28"/>
      <c r="AM79" s="29"/>
      <c r="AN79" s="29"/>
    </row>
    <row r="80" spans="1:40" ht="12" customHeight="1" x14ac:dyDescent="0.25">
      <c r="A80" s="40"/>
      <c r="B80" s="41" t="s">
        <v>28</v>
      </c>
      <c r="C80" s="43">
        <f t="shared" si="13"/>
        <v>1.9777290316100846</v>
      </c>
      <c r="D80" s="43">
        <f t="shared" si="13"/>
        <v>1.756807542937153</v>
      </c>
      <c r="E80" s="43">
        <f t="shared" si="13"/>
        <v>1.2384984404077604</v>
      </c>
      <c r="F80" s="43">
        <f t="shared" si="13"/>
        <v>3.945007861812317</v>
      </c>
      <c r="G80" s="43">
        <f t="shared" si="13"/>
        <v>0.92192815322161104</v>
      </c>
      <c r="H80" s="43">
        <f t="shared" si="13"/>
        <v>0.98427021966643347</v>
      </c>
      <c r="I80" s="43">
        <f t="shared" si="13"/>
        <v>1.9259255432768241</v>
      </c>
      <c r="J80" s="43">
        <f t="shared" si="13"/>
        <v>1.4496676147464282</v>
      </c>
      <c r="K80" s="43">
        <f t="shared" si="13"/>
        <v>1.7285186650534197</v>
      </c>
      <c r="L80" s="43">
        <f t="shared" si="13"/>
        <v>1.0498240243732615</v>
      </c>
      <c r="M80" s="43">
        <f t="shared" si="13"/>
        <v>1.8238895372129429</v>
      </c>
      <c r="N80" s="43">
        <f t="shared" si="13"/>
        <v>4.1044893624247072</v>
      </c>
      <c r="O80" s="43">
        <f t="shared" si="13"/>
        <v>2.5955965600120989</v>
      </c>
      <c r="P80" s="43">
        <f t="shared" si="13"/>
        <v>2.8841040660188391</v>
      </c>
      <c r="Q80" s="43">
        <f t="shared" si="13"/>
        <v>4.4033540240478528</v>
      </c>
      <c r="R80" s="43">
        <f t="shared" si="13"/>
        <v>4.002494655666978</v>
      </c>
      <c r="S80" s="43">
        <f t="shared" si="13"/>
        <v>2.3382049386901347</v>
      </c>
      <c r="T80" s="43">
        <f t="shared" si="13"/>
        <v>4.6274240317100936</v>
      </c>
      <c r="U80" s="43">
        <f t="shared" si="13"/>
        <v>2.4397911893203941</v>
      </c>
      <c r="V80" s="43">
        <f t="shared" si="13"/>
        <v>2.3801596684216828</v>
      </c>
      <c r="W80" s="43">
        <f t="shared" si="13"/>
        <v>2.4739451985752057</v>
      </c>
      <c r="X80" s="43">
        <f t="shared" si="13"/>
        <v>2.2405966336867009</v>
      </c>
      <c r="Y80" s="43">
        <f t="shared" si="13"/>
        <v>1.1155673892127154</v>
      </c>
      <c r="Z80" s="43">
        <f t="shared" si="13"/>
        <v>1.0802731544876512</v>
      </c>
      <c r="AA80" s="43">
        <f t="shared" si="13"/>
        <v>1.0351979456913805</v>
      </c>
      <c r="AB80" s="43">
        <f t="shared" si="13"/>
        <v>1.4527121334320299</v>
      </c>
      <c r="AC80" s="43">
        <f t="shared" si="13"/>
        <v>1.7913011707268722</v>
      </c>
      <c r="AD80" s="43">
        <f t="shared" si="13"/>
        <v>1.7138735200725081</v>
      </c>
      <c r="AE80" s="43">
        <f t="shared" si="13"/>
        <v>1.234499593496948</v>
      </c>
      <c r="AF80" s="43">
        <f t="shared" ref="AF80:AH80" si="16">IF(AF22&gt;0,AF51/AF22*100,"--")</f>
        <v>3.0888569008207778</v>
      </c>
      <c r="AG80" s="43">
        <f t="shared" si="16"/>
        <v>1.2648048086932202</v>
      </c>
      <c r="AH80" s="43">
        <f t="shared" si="16"/>
        <v>1.1459263675245457</v>
      </c>
      <c r="AI80" s="43">
        <f t="shared" si="13"/>
        <v>1.7238736005956639</v>
      </c>
      <c r="AJ80" s="26"/>
      <c r="AK80" s="27"/>
      <c r="AL80" s="28"/>
      <c r="AM80" s="29"/>
      <c r="AN80" s="29"/>
    </row>
    <row r="81" spans="1:40" ht="12" customHeight="1" x14ac:dyDescent="0.25">
      <c r="A81" s="40"/>
      <c r="B81" s="41" t="s">
        <v>30</v>
      </c>
      <c r="C81" s="43" t="str">
        <f t="shared" si="13"/>
        <v>--</v>
      </c>
      <c r="D81" s="43">
        <f t="shared" si="13"/>
        <v>2.6799909152850332</v>
      </c>
      <c r="E81" s="43" t="str">
        <f t="shared" si="13"/>
        <v>--</v>
      </c>
      <c r="F81" s="43">
        <f t="shared" si="13"/>
        <v>45.731707317073173</v>
      </c>
      <c r="G81" s="43" t="str">
        <f t="shared" si="13"/>
        <v>--</v>
      </c>
      <c r="H81" s="43" t="str">
        <f t="shared" si="13"/>
        <v>--</v>
      </c>
      <c r="I81" s="43">
        <f t="shared" si="13"/>
        <v>3.8437693738375698</v>
      </c>
      <c r="J81" s="43">
        <f t="shared" si="13"/>
        <v>3.2073966844071336E-2</v>
      </c>
      <c r="K81" s="43">
        <f t="shared" si="13"/>
        <v>0.31553312805142197</v>
      </c>
      <c r="L81" s="43">
        <f t="shared" si="13"/>
        <v>3.1796906796906794E-3</v>
      </c>
      <c r="M81" s="43">
        <f t="shared" si="13"/>
        <v>6.6269052983626286</v>
      </c>
      <c r="N81" s="43">
        <f t="shared" si="13"/>
        <v>6</v>
      </c>
      <c r="O81" s="43">
        <f t="shared" si="13"/>
        <v>6.002704072689462</v>
      </c>
      <c r="P81" s="43">
        <f t="shared" si="13"/>
        <v>8.6998663134456002</v>
      </c>
      <c r="Q81" s="43">
        <f t="shared" si="13"/>
        <v>5.903674584343837</v>
      </c>
      <c r="R81" s="43">
        <f t="shared" si="13"/>
        <v>1.0226726701170359</v>
      </c>
      <c r="S81" s="43" t="str">
        <f t="shared" si="13"/>
        <v>--</v>
      </c>
      <c r="T81" s="43" t="str">
        <f t="shared" si="13"/>
        <v>--</v>
      </c>
      <c r="U81" s="43" t="str">
        <f t="shared" si="13"/>
        <v>--</v>
      </c>
      <c r="V81" s="43" t="str">
        <f t="shared" si="13"/>
        <v>--</v>
      </c>
      <c r="W81" s="43" t="str">
        <f t="shared" si="13"/>
        <v>--</v>
      </c>
      <c r="X81" s="43" t="str">
        <f t="shared" si="13"/>
        <v>--</v>
      </c>
      <c r="Y81" s="43" t="str">
        <f t="shared" si="13"/>
        <v>--</v>
      </c>
      <c r="Z81" s="43" t="str">
        <f t="shared" si="13"/>
        <v>--</v>
      </c>
      <c r="AA81" s="43">
        <f t="shared" si="13"/>
        <v>1.1725122349102772</v>
      </c>
      <c r="AB81" s="43" t="str">
        <f t="shared" si="13"/>
        <v>--</v>
      </c>
      <c r="AC81" s="43">
        <f t="shared" si="13"/>
        <v>1.9410886385231438</v>
      </c>
      <c r="AD81" s="43" t="str">
        <f t="shared" si="13"/>
        <v>--</v>
      </c>
      <c r="AE81" s="43">
        <f t="shared" si="13"/>
        <v>0.27149321266968324</v>
      </c>
      <c r="AF81" s="43" t="str">
        <f t="shared" ref="AF81:AH81" si="17">IF(AF23&gt;0,AF52/AF23*100,"--")</f>
        <v>--</v>
      </c>
      <c r="AG81" s="43" t="str">
        <f t="shared" si="17"/>
        <v>--</v>
      </c>
      <c r="AH81" s="43" t="str">
        <f t="shared" si="17"/>
        <v>--</v>
      </c>
      <c r="AI81" s="43">
        <f t="shared" si="13"/>
        <v>6.2172614243536284</v>
      </c>
      <c r="AJ81" s="26"/>
      <c r="AK81" s="27"/>
      <c r="AL81" s="28"/>
      <c r="AM81" s="29"/>
      <c r="AN81" s="29"/>
    </row>
    <row r="82" spans="1:40" ht="12" customHeight="1" x14ac:dyDescent="0.25">
      <c r="A82" s="40"/>
      <c r="B82" s="41" t="s">
        <v>32</v>
      </c>
      <c r="C82" s="43">
        <f t="shared" si="13"/>
        <v>3.9701480359610617</v>
      </c>
      <c r="D82" s="43">
        <f t="shared" si="13"/>
        <v>3.0034838028703064</v>
      </c>
      <c r="E82" s="43">
        <f t="shared" si="13"/>
        <v>3.1705399079287067</v>
      </c>
      <c r="F82" s="43">
        <f t="shared" si="13"/>
        <v>3.5337440691169184</v>
      </c>
      <c r="G82" s="43">
        <f t="shared" si="13"/>
        <v>3.500711756574113</v>
      </c>
      <c r="H82" s="43">
        <f t="shared" si="13"/>
        <v>4.4681607285232623</v>
      </c>
      <c r="I82" s="43">
        <f t="shared" si="13"/>
        <v>0.37352727249614981</v>
      </c>
      <c r="J82" s="43">
        <f t="shared" si="13"/>
        <v>2.0040669938069988</v>
      </c>
      <c r="K82" s="43">
        <f t="shared" si="13"/>
        <v>2.1482925702241977</v>
      </c>
      <c r="L82" s="43">
        <f t="shared" si="13"/>
        <v>5.8524476309884266</v>
      </c>
      <c r="M82" s="43">
        <f t="shared" si="13"/>
        <v>1.4167318669223012</v>
      </c>
      <c r="N82" s="43">
        <f t="shared" si="13"/>
        <v>0.41599644778635964</v>
      </c>
      <c r="O82" s="43">
        <f t="shared" si="13"/>
        <v>3.3706502591334981</v>
      </c>
      <c r="P82" s="43">
        <f t="shared" si="13"/>
        <v>1.9403295398947429</v>
      </c>
      <c r="Q82" s="43">
        <f t="shared" si="13"/>
        <v>0.83358847601866792</v>
      </c>
      <c r="R82" s="43">
        <f t="shared" si="13"/>
        <v>0.75275280227561392</v>
      </c>
      <c r="S82" s="43">
        <f t="shared" si="13"/>
        <v>0.66150762202228353</v>
      </c>
      <c r="T82" s="43">
        <f t="shared" si="13"/>
        <v>1.721138767743106</v>
      </c>
      <c r="U82" s="43">
        <f t="shared" si="13"/>
        <v>2.7218550979256926</v>
      </c>
      <c r="V82" s="43">
        <f t="shared" si="13"/>
        <v>1.3937143423826301</v>
      </c>
      <c r="W82" s="43">
        <f t="shared" si="13"/>
        <v>2.0433412995523139</v>
      </c>
      <c r="X82" s="43">
        <f t="shared" si="13"/>
        <v>2.4704414373005301</v>
      </c>
      <c r="Y82" s="43">
        <f t="shared" si="13"/>
        <v>1.5304394556399215</v>
      </c>
      <c r="Z82" s="43">
        <f t="shared" si="13"/>
        <v>1.7530934619969449</v>
      </c>
      <c r="AA82" s="43">
        <f t="shared" si="13"/>
        <v>2.0938876332905445</v>
      </c>
      <c r="AB82" s="43">
        <f t="shared" si="13"/>
        <v>2.2004352399870175</v>
      </c>
      <c r="AC82" s="43">
        <f t="shared" si="13"/>
        <v>3.9006239226298636</v>
      </c>
      <c r="AD82" s="43">
        <f t="shared" si="13"/>
        <v>2.8237103734505631</v>
      </c>
      <c r="AE82" s="43">
        <f t="shared" si="13"/>
        <v>1.4710323173222106</v>
      </c>
      <c r="AF82" s="43">
        <f t="shared" ref="AF82:AH82" si="18">IF(AF24&gt;0,AF53/AF24*100,"--")</f>
        <v>1.5394485768107273</v>
      </c>
      <c r="AG82" s="43">
        <f t="shared" si="18"/>
        <v>1.5231699727221741</v>
      </c>
      <c r="AH82" s="43">
        <f t="shared" si="18"/>
        <v>1.5168567785386107</v>
      </c>
      <c r="AI82" s="43">
        <f t="shared" si="13"/>
        <v>1.7744008996428129</v>
      </c>
      <c r="AJ82" s="26"/>
      <c r="AK82" s="27"/>
      <c r="AL82" s="28"/>
      <c r="AM82" s="29"/>
      <c r="AN82" s="29"/>
    </row>
    <row r="83" spans="1:40" ht="12" customHeight="1" x14ac:dyDescent="0.25">
      <c r="A83" s="40"/>
      <c r="B83" s="41" t="s">
        <v>34</v>
      </c>
      <c r="C83" s="43">
        <f t="shared" si="13"/>
        <v>5.9997144093102559</v>
      </c>
      <c r="D83" s="43" t="str">
        <f t="shared" si="13"/>
        <v>--</v>
      </c>
      <c r="E83" s="43" t="str">
        <f t="shared" si="13"/>
        <v>--</v>
      </c>
      <c r="F83" s="43">
        <f t="shared" si="13"/>
        <v>4.6735674036440127</v>
      </c>
      <c r="G83" s="43" t="str">
        <f t="shared" si="13"/>
        <v>--</v>
      </c>
      <c r="H83" s="43" t="str">
        <f t="shared" si="13"/>
        <v>--</v>
      </c>
      <c r="I83" s="43">
        <f t="shared" si="13"/>
        <v>4.4824155889753641</v>
      </c>
      <c r="J83" s="43">
        <f t="shared" si="13"/>
        <v>3.2695521574921407</v>
      </c>
      <c r="K83" s="43" t="str">
        <f t="shared" si="13"/>
        <v>--</v>
      </c>
      <c r="L83" s="43">
        <f t="shared" si="13"/>
        <v>2.3281101560085613</v>
      </c>
      <c r="M83" s="43">
        <f t="shared" si="13"/>
        <v>2.8073124760416839</v>
      </c>
      <c r="N83" s="43">
        <f t="shared" si="13"/>
        <v>1.5979586080433645</v>
      </c>
      <c r="O83" s="43">
        <f t="shared" si="13"/>
        <v>1.0093828826657671</v>
      </c>
      <c r="P83" s="43">
        <f t="shared" si="13"/>
        <v>1.225873371256393</v>
      </c>
      <c r="Q83" s="43">
        <f t="shared" si="13"/>
        <v>5.0500397402718837</v>
      </c>
      <c r="R83" s="43">
        <f t="shared" si="13"/>
        <v>3.2785949205189118</v>
      </c>
      <c r="S83" s="43">
        <f t="shared" si="13"/>
        <v>2.1563974888941018</v>
      </c>
      <c r="T83" s="43">
        <f t="shared" si="13"/>
        <v>3.791182556103772</v>
      </c>
      <c r="U83" s="43">
        <f t="shared" si="13"/>
        <v>0.98598428659295156</v>
      </c>
      <c r="V83" s="43">
        <f t="shared" si="13"/>
        <v>3.6889140852615894</v>
      </c>
      <c r="W83" s="43">
        <f t="shared" si="13"/>
        <v>0.9253701924491623</v>
      </c>
      <c r="X83" s="43">
        <f t="shared" si="13"/>
        <v>1.2336324867100781</v>
      </c>
      <c r="Y83" s="43">
        <f t="shared" si="13"/>
        <v>1.1089118942762273</v>
      </c>
      <c r="Z83" s="43">
        <f t="shared" si="13"/>
        <v>1.7177211342897445</v>
      </c>
      <c r="AA83" s="43">
        <f t="shared" si="13"/>
        <v>1.1752811712591917</v>
      </c>
      <c r="AB83" s="43">
        <f t="shared" si="13"/>
        <v>0.81075805054880956</v>
      </c>
      <c r="AC83" s="43">
        <f t="shared" si="13"/>
        <v>0.59462107771822403</v>
      </c>
      <c r="AD83" s="43">
        <f t="shared" si="13"/>
        <v>1.3952664890843836</v>
      </c>
      <c r="AE83" s="43">
        <f t="shared" si="13"/>
        <v>1.2061009896877486</v>
      </c>
      <c r="AF83" s="43">
        <f t="shared" ref="AF83:AH83" si="19">IF(AF25&gt;0,AF54/AF25*100,"--")</f>
        <v>1.0755665597129938</v>
      </c>
      <c r="AG83" s="43">
        <f t="shared" si="19"/>
        <v>1.1296158784759167</v>
      </c>
      <c r="AH83" s="43">
        <f t="shared" si="19"/>
        <v>1.3042454626661035</v>
      </c>
      <c r="AI83" s="43">
        <f t="shared" si="13"/>
        <v>1.7952284913061489</v>
      </c>
      <c r="AJ83" s="26"/>
      <c r="AK83" s="27"/>
      <c r="AL83" s="28"/>
      <c r="AM83" s="29"/>
      <c r="AN83" s="29"/>
    </row>
    <row r="84" spans="1:40" ht="12" customHeight="1" x14ac:dyDescent="0.25">
      <c r="A84" s="40"/>
      <c r="B84" s="41" t="s">
        <v>36</v>
      </c>
      <c r="C84" s="43">
        <f t="shared" si="13"/>
        <v>7.1077481543771484</v>
      </c>
      <c r="D84" s="43">
        <f t="shared" si="13"/>
        <v>5.2403033976256763</v>
      </c>
      <c r="E84" s="43">
        <f t="shared" si="13"/>
        <v>4.2739362840047193</v>
      </c>
      <c r="F84" s="43">
        <f t="shared" si="13"/>
        <v>2.7277413551523115</v>
      </c>
      <c r="G84" s="43">
        <f t="shared" si="13"/>
        <v>3.6748857031779303</v>
      </c>
      <c r="H84" s="43">
        <f t="shared" si="13"/>
        <v>2.8775434625858036</v>
      </c>
      <c r="I84" s="43">
        <f t="shared" si="13"/>
        <v>1.8638366902435013</v>
      </c>
      <c r="J84" s="43">
        <f t="shared" si="13"/>
        <v>1.4736583514519241</v>
      </c>
      <c r="K84" s="43">
        <f t="shared" si="13"/>
        <v>2.3105957347132318</v>
      </c>
      <c r="L84" s="43">
        <f t="shared" si="13"/>
        <v>1.617659643140247</v>
      </c>
      <c r="M84" s="43">
        <f t="shared" si="13"/>
        <v>1.5038126368967126</v>
      </c>
      <c r="N84" s="43">
        <f t="shared" si="13"/>
        <v>3.348065173344946</v>
      </c>
      <c r="O84" s="43">
        <f t="shared" si="13"/>
        <v>3.547318006250924</v>
      </c>
      <c r="P84" s="43">
        <f t="shared" si="13"/>
        <v>3.1682825227235116</v>
      </c>
      <c r="Q84" s="43">
        <f t="shared" si="13"/>
        <v>2.5565522761996426</v>
      </c>
      <c r="R84" s="43">
        <f t="shared" si="13"/>
        <v>2.2100089937026191</v>
      </c>
      <c r="S84" s="43">
        <f t="shared" si="13"/>
        <v>5.3724649584421993</v>
      </c>
      <c r="T84" s="43">
        <f t="shared" si="13"/>
        <v>1.9499960429895431</v>
      </c>
      <c r="U84" s="43">
        <f t="shared" si="13"/>
        <v>3.4070190151591682</v>
      </c>
      <c r="V84" s="43">
        <f t="shared" si="13"/>
        <v>1.7929421136830734</v>
      </c>
      <c r="W84" s="43">
        <f t="shared" si="13"/>
        <v>2.1998019682565619</v>
      </c>
      <c r="X84" s="43">
        <f t="shared" si="13"/>
        <v>2.1952085522978231</v>
      </c>
      <c r="Y84" s="43">
        <f t="shared" si="13"/>
        <v>1.6297931388432416</v>
      </c>
      <c r="Z84" s="43">
        <f t="shared" si="13"/>
        <v>2.2697363194504625</v>
      </c>
      <c r="AA84" s="43">
        <f t="shared" si="13"/>
        <v>2.8437942067092981</v>
      </c>
      <c r="AB84" s="43">
        <f t="shared" si="13"/>
        <v>4.3650614031357584</v>
      </c>
      <c r="AC84" s="43">
        <f t="shared" si="13"/>
        <v>2.0712530614234486</v>
      </c>
      <c r="AD84" s="43">
        <f t="shared" si="13"/>
        <v>1.8408353940446109</v>
      </c>
      <c r="AE84" s="43">
        <f t="shared" si="13"/>
        <v>2.4421841249235201</v>
      </c>
      <c r="AF84" s="43">
        <f t="shared" ref="AF84:AH84" si="20">IF(AF26&gt;0,AF55/AF26*100,"--")</f>
        <v>1.9916700378272261</v>
      </c>
      <c r="AG84" s="43">
        <f t="shared" si="20"/>
        <v>2.0436744281531598</v>
      </c>
      <c r="AH84" s="43">
        <f t="shared" si="20"/>
        <v>1.9128001423115635</v>
      </c>
      <c r="AI84" s="43">
        <f t="shared" si="13"/>
        <v>2.5018204148611058</v>
      </c>
      <c r="AJ84" s="26"/>
      <c r="AK84" s="27"/>
      <c r="AL84" s="28"/>
      <c r="AM84" s="29"/>
      <c r="AN84" s="29"/>
    </row>
    <row r="85" spans="1:40" ht="12" customHeight="1" x14ac:dyDescent="0.25">
      <c r="A85" s="40"/>
      <c r="B85" s="41" t="s">
        <v>38</v>
      </c>
      <c r="C85" s="43">
        <f t="shared" si="13"/>
        <v>2.1486244117852018</v>
      </c>
      <c r="D85" s="43">
        <f t="shared" si="13"/>
        <v>1.9689639306777467</v>
      </c>
      <c r="E85" s="43">
        <f t="shared" si="13"/>
        <v>2.622034821737139</v>
      </c>
      <c r="F85" s="43">
        <f t="shared" si="13"/>
        <v>2.4950370210081383</v>
      </c>
      <c r="G85" s="43">
        <f t="shared" si="13"/>
        <v>2.3807340328000808</v>
      </c>
      <c r="H85" s="43">
        <f t="shared" si="13"/>
        <v>3.4869641440811625</v>
      </c>
      <c r="I85" s="43">
        <f t="shared" si="13"/>
        <v>1.9118849646955236</v>
      </c>
      <c r="J85" s="43">
        <f t="shared" si="13"/>
        <v>1.7592959766497238</v>
      </c>
      <c r="K85" s="43">
        <f t="shared" si="13"/>
        <v>1.9407375346679012</v>
      </c>
      <c r="L85" s="43">
        <f t="shared" si="13"/>
        <v>4.3004379596323465</v>
      </c>
      <c r="M85" s="43">
        <f t="shared" si="13"/>
        <v>4.4381304881847612</v>
      </c>
      <c r="N85" s="43">
        <f t="shared" si="13"/>
        <v>3.8747837371270974</v>
      </c>
      <c r="O85" s="43">
        <f t="shared" si="13"/>
        <v>2.6520430451894419</v>
      </c>
      <c r="P85" s="43">
        <f t="shared" si="13"/>
        <v>2.3246677235762414</v>
      </c>
      <c r="Q85" s="43">
        <f t="shared" si="13"/>
        <v>2.9852940739110521</v>
      </c>
      <c r="R85" s="43">
        <f t="shared" si="13"/>
        <v>2.6607317890672779</v>
      </c>
      <c r="S85" s="43">
        <f t="shared" si="13"/>
        <v>1.9020407223258859</v>
      </c>
      <c r="T85" s="43">
        <f t="shared" si="13"/>
        <v>1.6449913978767443</v>
      </c>
      <c r="U85" s="43">
        <f t="shared" si="13"/>
        <v>4.221062825121118</v>
      </c>
      <c r="V85" s="43">
        <f t="shared" si="13"/>
        <v>3.0558856691096827</v>
      </c>
      <c r="W85" s="43">
        <f t="shared" si="13"/>
        <v>7.217649164796951</v>
      </c>
      <c r="X85" s="43">
        <f t="shared" si="13"/>
        <v>2.2334343490880602</v>
      </c>
      <c r="Y85" s="43">
        <f t="shared" si="13"/>
        <v>14.465277646122052</v>
      </c>
      <c r="Z85" s="43">
        <f t="shared" si="13"/>
        <v>1.7580558649997937</v>
      </c>
      <c r="AA85" s="43">
        <f t="shared" si="13"/>
        <v>2.7088976870181289</v>
      </c>
      <c r="AB85" s="43">
        <f t="shared" si="13"/>
        <v>2.7008923748406475</v>
      </c>
      <c r="AC85" s="43">
        <f t="shared" si="13"/>
        <v>0.70310089289650146</v>
      </c>
      <c r="AD85" s="43">
        <f t="shared" si="13"/>
        <v>1.7947717518532968</v>
      </c>
      <c r="AE85" s="43">
        <f t="shared" si="13"/>
        <v>5.5939311705933141</v>
      </c>
      <c r="AF85" s="43">
        <f t="shared" ref="AF85:AH85" si="21">IF(AF27&gt;0,AF56/AF27*100,"--")</f>
        <v>5.1340209897211562</v>
      </c>
      <c r="AG85" s="43">
        <f t="shared" si="21"/>
        <v>2.5812694885487981</v>
      </c>
      <c r="AH85" s="43" t="str">
        <f t="shared" si="21"/>
        <v>--</v>
      </c>
      <c r="AI85" s="43">
        <f t="shared" si="13"/>
        <v>2.9755410408169252</v>
      </c>
      <c r="AJ85" s="26"/>
      <c r="AK85" s="27"/>
      <c r="AL85" s="28"/>
      <c r="AM85" s="29"/>
      <c r="AN85" s="29"/>
    </row>
    <row r="86" spans="1:40" ht="12" customHeight="1" x14ac:dyDescent="0.25">
      <c r="A86" s="40"/>
      <c r="B86" s="41" t="s">
        <v>40</v>
      </c>
      <c r="C86" s="43" t="str">
        <f t="shared" si="13"/>
        <v>--</v>
      </c>
      <c r="D86" s="43" t="str">
        <f t="shared" si="13"/>
        <v>--</v>
      </c>
      <c r="E86" s="43" t="str">
        <f t="shared" si="13"/>
        <v>--</v>
      </c>
      <c r="F86" s="43" t="str">
        <f t="shared" si="13"/>
        <v>--</v>
      </c>
      <c r="G86" s="43" t="str">
        <f t="shared" si="13"/>
        <v>--</v>
      </c>
      <c r="H86" s="43">
        <f t="shared" si="13"/>
        <v>0.62780269058295957</v>
      </c>
      <c r="I86" s="43">
        <f t="shared" si="13"/>
        <v>5.8393478179574432</v>
      </c>
      <c r="J86" s="43">
        <f t="shared" si="13"/>
        <v>2.173574859687545</v>
      </c>
      <c r="K86" s="43">
        <f t="shared" si="13"/>
        <v>2.1246957247055831</v>
      </c>
      <c r="L86" s="43">
        <f t="shared" si="13"/>
        <v>1.9129126752367183</v>
      </c>
      <c r="M86" s="43">
        <f t="shared" si="13"/>
        <v>1.6645423766556644</v>
      </c>
      <c r="N86" s="43">
        <f t="shared" si="13"/>
        <v>1.4768131437715346</v>
      </c>
      <c r="O86" s="43">
        <f t="shared" si="13"/>
        <v>2.0434632732339693</v>
      </c>
      <c r="P86" s="43">
        <f t="shared" si="13"/>
        <v>2.250027080442198</v>
      </c>
      <c r="Q86" s="43">
        <f t="shared" si="13"/>
        <v>2.7385901038747749</v>
      </c>
      <c r="R86" s="43">
        <f t="shared" ref="R86:AI86" si="22">IF(R28&gt;0,R57/R28*100,"--")</f>
        <v>2.7053729758738156</v>
      </c>
      <c r="S86" s="43">
        <f t="shared" si="22"/>
        <v>2.495353620628014</v>
      </c>
      <c r="T86" s="43">
        <f t="shared" si="22"/>
        <v>1.3842958004890538</v>
      </c>
      <c r="U86" s="43">
        <f t="shared" si="22"/>
        <v>2.4393209570330492</v>
      </c>
      <c r="V86" s="43">
        <f t="shared" si="22"/>
        <v>1.3285871003494645</v>
      </c>
      <c r="W86" s="43">
        <f t="shared" si="22"/>
        <v>1.8559762435040834</v>
      </c>
      <c r="X86" s="43">
        <f t="shared" si="22"/>
        <v>2.9291335493200901</v>
      </c>
      <c r="Y86" s="43">
        <f t="shared" si="22"/>
        <v>1.0766639801418543</v>
      </c>
      <c r="Z86" s="43">
        <f t="shared" si="22"/>
        <v>1.0001607286208072</v>
      </c>
      <c r="AA86" s="43">
        <f t="shared" si="22"/>
        <v>1.2578299385165184</v>
      </c>
      <c r="AB86" s="43">
        <f t="shared" si="22"/>
        <v>1.366026626178088</v>
      </c>
      <c r="AC86" s="43">
        <f t="shared" si="22"/>
        <v>1.8921789621366352</v>
      </c>
      <c r="AD86" s="43">
        <f t="shared" si="22"/>
        <v>1.6816529476836237</v>
      </c>
      <c r="AE86" s="43">
        <f t="shared" si="22"/>
        <v>0.98699590792397129</v>
      </c>
      <c r="AF86" s="43">
        <f t="shared" si="22"/>
        <v>1.2741581971487044</v>
      </c>
      <c r="AG86" s="43">
        <f t="shared" si="22"/>
        <v>1.1971127584861492</v>
      </c>
      <c r="AH86" s="43">
        <f t="shared" si="22"/>
        <v>1.2781999641422821</v>
      </c>
      <c r="AI86" s="43">
        <f t="shared" si="22"/>
        <v>1.495656825084132</v>
      </c>
      <c r="AJ86" s="26"/>
      <c r="AK86" s="27"/>
      <c r="AL86" s="28"/>
      <c r="AM86" s="29"/>
      <c r="AN86" s="29"/>
    </row>
    <row r="87" spans="1:40" ht="12" customHeight="1" x14ac:dyDescent="0.25">
      <c r="A87" s="40"/>
      <c r="B87" s="41" t="s">
        <v>42</v>
      </c>
      <c r="C87" s="43">
        <f t="shared" ref="C87:AI93" si="23">IF(C29&gt;0,C58/C29*100,"--")</f>
        <v>5.4442441448449941</v>
      </c>
      <c r="D87" s="43">
        <f t="shared" si="23"/>
        <v>0.99879824959466579</v>
      </c>
      <c r="E87" s="43">
        <f t="shared" si="23"/>
        <v>1.0731828498515112</v>
      </c>
      <c r="F87" s="43">
        <f t="shared" si="23"/>
        <v>8.8699007717750824</v>
      </c>
      <c r="G87" s="43">
        <f t="shared" si="23"/>
        <v>10.589954823279298</v>
      </c>
      <c r="H87" s="43" t="str">
        <f t="shared" si="23"/>
        <v>--</v>
      </c>
      <c r="I87" s="43">
        <f t="shared" si="23"/>
        <v>6.1230728916451937</v>
      </c>
      <c r="J87" s="43">
        <f t="shared" si="23"/>
        <v>1.940403513151624</v>
      </c>
      <c r="K87" s="43">
        <f t="shared" si="23"/>
        <v>5.9870370778284485</v>
      </c>
      <c r="L87" s="43">
        <f t="shared" si="23"/>
        <v>3.9708894741529575</v>
      </c>
      <c r="M87" s="43">
        <f t="shared" si="23"/>
        <v>2.3655846102861111</v>
      </c>
      <c r="N87" s="43">
        <f t="shared" si="23"/>
        <v>12.117288834544103</v>
      </c>
      <c r="O87" s="43">
        <f t="shared" si="23"/>
        <v>5.8473989670411584</v>
      </c>
      <c r="P87" s="43">
        <f t="shared" si="23"/>
        <v>1.0327831190259045</v>
      </c>
      <c r="Q87" s="43">
        <f t="shared" si="23"/>
        <v>3.2931111021429436</v>
      </c>
      <c r="R87" s="43">
        <f t="shared" si="23"/>
        <v>5.0933968653064996</v>
      </c>
      <c r="S87" s="43">
        <f t="shared" si="23"/>
        <v>2.95988226738557</v>
      </c>
      <c r="T87" s="43">
        <f t="shared" si="23"/>
        <v>2.8010583707897494</v>
      </c>
      <c r="U87" s="43">
        <f t="shared" si="23"/>
        <v>1.9499169356133761</v>
      </c>
      <c r="V87" s="43">
        <f t="shared" si="23"/>
        <v>1.5497690236325463</v>
      </c>
      <c r="W87" s="43">
        <f t="shared" si="23"/>
        <v>1.6683062043618653</v>
      </c>
      <c r="X87" s="43">
        <f t="shared" si="23"/>
        <v>1.6366478095633865</v>
      </c>
      <c r="Y87" s="43">
        <f t="shared" si="23"/>
        <v>1.2236885855565807</v>
      </c>
      <c r="Z87" s="43">
        <f t="shared" si="23"/>
        <v>1.0837791324222412</v>
      </c>
      <c r="AA87" s="43">
        <f t="shared" si="23"/>
        <v>2.2033282199763375</v>
      </c>
      <c r="AB87" s="43">
        <f t="shared" si="23"/>
        <v>2.6159674524250827</v>
      </c>
      <c r="AC87" s="43">
        <f t="shared" si="23"/>
        <v>2.3306341439847991</v>
      </c>
      <c r="AD87" s="43">
        <f t="shared" si="23"/>
        <v>1.7993086015909598</v>
      </c>
      <c r="AE87" s="43">
        <f t="shared" si="23"/>
        <v>2.2887927915057515</v>
      </c>
      <c r="AF87" s="43">
        <f t="shared" si="23"/>
        <v>2.0565669809858531</v>
      </c>
      <c r="AG87" s="43">
        <f t="shared" si="23"/>
        <v>1.8495160123103083</v>
      </c>
      <c r="AH87" s="43">
        <f t="shared" si="23"/>
        <v>1.9829681719940497</v>
      </c>
      <c r="AI87" s="43">
        <f t="shared" si="23"/>
        <v>2.1684313351087265</v>
      </c>
      <c r="AJ87" s="26"/>
      <c r="AK87" s="27"/>
      <c r="AL87" s="28"/>
      <c r="AM87" s="29"/>
      <c r="AN87" s="29"/>
    </row>
    <row r="88" spans="1:40" ht="12" customHeight="1" x14ac:dyDescent="0.25">
      <c r="A88" s="40"/>
      <c r="B88" s="41" t="s">
        <v>44</v>
      </c>
      <c r="C88" s="43">
        <f t="shared" si="23"/>
        <v>7.9266859688023743</v>
      </c>
      <c r="D88" s="43">
        <f t="shared" si="23"/>
        <v>6.6008573158809272</v>
      </c>
      <c r="E88" s="43">
        <f t="shared" si="23"/>
        <v>5.010689011023584</v>
      </c>
      <c r="F88" s="43">
        <f t="shared" si="23"/>
        <v>4.1602070620304934</v>
      </c>
      <c r="G88" s="43">
        <f t="shared" si="23"/>
        <v>4.5999031388571021</v>
      </c>
      <c r="H88" s="43">
        <f t="shared" si="23"/>
        <v>6.1377432243492214</v>
      </c>
      <c r="I88" s="43">
        <f t="shared" si="23"/>
        <v>3.1942625748067797</v>
      </c>
      <c r="J88" s="43">
        <f t="shared" si="23"/>
        <v>2.2900781729872235</v>
      </c>
      <c r="K88" s="43">
        <f t="shared" si="23"/>
        <v>1.8688244719914069</v>
      </c>
      <c r="L88" s="43">
        <f t="shared" si="23"/>
        <v>2.5733875801111936</v>
      </c>
      <c r="M88" s="43">
        <f t="shared" si="23"/>
        <v>3.1080408874883458</v>
      </c>
      <c r="N88" s="43">
        <f t="shared" si="23"/>
        <v>3.981399570280443</v>
      </c>
      <c r="O88" s="43">
        <f t="shared" si="23"/>
        <v>4.6064721386110143</v>
      </c>
      <c r="P88" s="43">
        <f t="shared" si="23"/>
        <v>5.0824117729265348</v>
      </c>
      <c r="Q88" s="43">
        <f t="shared" si="23"/>
        <v>4.3509151743986241</v>
      </c>
      <c r="R88" s="43">
        <f t="shared" si="23"/>
        <v>5.0510307544129667</v>
      </c>
      <c r="S88" s="43">
        <f t="shared" si="23"/>
        <v>3.2747006103980625</v>
      </c>
      <c r="T88" s="43">
        <f t="shared" si="23"/>
        <v>2.9953854319312625</v>
      </c>
      <c r="U88" s="43">
        <f t="shared" si="23"/>
        <v>3.0072011793205196</v>
      </c>
      <c r="V88" s="43">
        <f t="shared" si="23"/>
        <v>1.8481708344147554</v>
      </c>
      <c r="W88" s="43">
        <f t="shared" si="23"/>
        <v>1.9218611270357966</v>
      </c>
      <c r="X88" s="43">
        <f t="shared" si="23"/>
        <v>1.9251901157856202</v>
      </c>
      <c r="Y88" s="43">
        <f t="shared" si="23"/>
        <v>1.6143355114963498</v>
      </c>
      <c r="Z88" s="43">
        <f t="shared" si="23"/>
        <v>1.1914509052299449</v>
      </c>
      <c r="AA88" s="43">
        <f t="shared" si="23"/>
        <v>1.5023010710276707</v>
      </c>
      <c r="AB88" s="43">
        <f t="shared" si="23"/>
        <v>1.7738765941040284</v>
      </c>
      <c r="AC88" s="43">
        <f t="shared" si="23"/>
        <v>1.3827006045968986</v>
      </c>
      <c r="AD88" s="43">
        <f t="shared" si="23"/>
        <v>1.9232399014440076</v>
      </c>
      <c r="AE88" s="43">
        <f t="shared" si="23"/>
        <v>1.6391924250814913</v>
      </c>
      <c r="AF88" s="43">
        <f t="shared" si="23"/>
        <v>2.5245584474322973</v>
      </c>
      <c r="AG88" s="43">
        <f t="shared" si="23"/>
        <v>2.5680646445016531</v>
      </c>
      <c r="AH88" s="43">
        <f t="shared" si="23"/>
        <v>2.5550361273254385</v>
      </c>
      <c r="AI88" s="43">
        <f t="shared" si="23"/>
        <v>3.2985714165176363</v>
      </c>
      <c r="AJ88" s="26"/>
      <c r="AK88" s="27"/>
      <c r="AL88" s="28"/>
      <c r="AM88" s="29"/>
      <c r="AN88" s="29"/>
    </row>
    <row r="89" spans="1:40" ht="12" customHeight="1" x14ac:dyDescent="0.25">
      <c r="A89" s="40"/>
      <c r="B89" s="41" t="s">
        <v>46</v>
      </c>
      <c r="C89" s="43">
        <f t="shared" si="23"/>
        <v>1.360704517631101</v>
      </c>
      <c r="D89" s="43">
        <f t="shared" si="23"/>
        <v>1.8056548220252624</v>
      </c>
      <c r="E89" s="43">
        <f t="shared" si="23"/>
        <v>2.0522259720910636</v>
      </c>
      <c r="F89" s="43">
        <f t="shared" si="23"/>
        <v>1.1731690317082002</v>
      </c>
      <c r="G89" s="43">
        <f t="shared" si="23"/>
        <v>1.2507051032237109</v>
      </c>
      <c r="H89" s="43">
        <f t="shared" si="23"/>
        <v>0.79987165940484917</v>
      </c>
      <c r="I89" s="43">
        <f t="shared" si="23"/>
        <v>0.82248176025882036</v>
      </c>
      <c r="J89" s="43">
        <f t="shared" si="23"/>
        <v>0.83711179946120684</v>
      </c>
      <c r="K89" s="43">
        <f t="shared" si="23"/>
        <v>0.8594987399775107</v>
      </c>
      <c r="L89" s="43">
        <f t="shared" si="23"/>
        <v>0.89402996206684548</v>
      </c>
      <c r="M89" s="43">
        <f t="shared" si="23"/>
        <v>1.0564269762400262</v>
      </c>
      <c r="N89" s="43">
        <f t="shared" si="23"/>
        <v>1.0161053835549274</v>
      </c>
      <c r="O89" s="43">
        <f t="shared" si="23"/>
        <v>1.3336555564054084</v>
      </c>
      <c r="P89" s="43">
        <f t="shared" si="23"/>
        <v>1.0060263950864645</v>
      </c>
      <c r="Q89" s="43">
        <f t="shared" si="23"/>
        <v>1.0909800852096341</v>
      </c>
      <c r="R89" s="43">
        <f t="shared" si="23"/>
        <v>1.1744744847271076</v>
      </c>
      <c r="S89" s="43">
        <f t="shared" si="23"/>
        <v>1.32702530041794</v>
      </c>
      <c r="T89" s="43">
        <f t="shared" si="23"/>
        <v>1.3014831045186814</v>
      </c>
      <c r="U89" s="43">
        <f t="shared" si="23"/>
        <v>1.3806052956512178</v>
      </c>
      <c r="V89" s="43">
        <f t="shared" si="23"/>
        <v>1.4879826660917994</v>
      </c>
      <c r="W89" s="43">
        <f t="shared" si="23"/>
        <v>1.4279043074770505</v>
      </c>
      <c r="X89" s="43">
        <f t="shared" si="23"/>
        <v>1.549916511494851</v>
      </c>
      <c r="Y89" s="43">
        <f t="shared" si="23"/>
        <v>1.4897070584972896</v>
      </c>
      <c r="Z89" s="43">
        <f t="shared" si="23"/>
        <v>1.654675506963267</v>
      </c>
      <c r="AA89" s="43">
        <f t="shared" si="23"/>
        <v>1.4823591883440628</v>
      </c>
      <c r="AB89" s="43">
        <f t="shared" si="23"/>
        <v>1.448754613387224</v>
      </c>
      <c r="AC89" s="43">
        <f t="shared" si="23"/>
        <v>1.5641706591816895</v>
      </c>
      <c r="AD89" s="43">
        <f t="shared" si="23"/>
        <v>1.687701655975083</v>
      </c>
      <c r="AE89" s="43">
        <f t="shared" si="23"/>
        <v>2.1325235033751371</v>
      </c>
      <c r="AF89" s="43">
        <f t="shared" si="23"/>
        <v>1.6166981658317043</v>
      </c>
      <c r="AG89" s="43">
        <f t="shared" si="23"/>
        <v>1.3130916765473506</v>
      </c>
      <c r="AH89" s="43">
        <f t="shared" si="23"/>
        <v>1.3653806032116311</v>
      </c>
      <c r="AI89" s="43">
        <f t="shared" si="23"/>
        <v>1.4316126118003714</v>
      </c>
      <c r="AJ89" s="26"/>
      <c r="AK89" s="27"/>
      <c r="AL89" s="28"/>
      <c r="AM89" s="29"/>
      <c r="AN89" s="29"/>
    </row>
    <row r="90" spans="1:40" ht="12" customHeight="1" x14ac:dyDescent="0.25">
      <c r="A90" s="40"/>
      <c r="B90" s="41" t="s">
        <v>48</v>
      </c>
      <c r="C90" s="43">
        <f t="shared" si="23"/>
        <v>6.0533363635472544</v>
      </c>
      <c r="D90" s="43">
        <f t="shared" si="23"/>
        <v>4.2406055891033478</v>
      </c>
      <c r="E90" s="43">
        <f t="shared" si="23"/>
        <v>6.9842530156296432</v>
      </c>
      <c r="F90" s="43">
        <f t="shared" si="23"/>
        <v>9.1056779909722323</v>
      </c>
      <c r="G90" s="43">
        <f t="shared" si="23"/>
        <v>11.653282122905024</v>
      </c>
      <c r="H90" s="43">
        <f t="shared" si="23"/>
        <v>9.949501545426843</v>
      </c>
      <c r="I90" s="43">
        <f t="shared" si="23"/>
        <v>9.6854387830125308</v>
      </c>
      <c r="J90" s="43">
        <f t="shared" si="23"/>
        <v>3.8073929589046331</v>
      </c>
      <c r="K90" s="43">
        <f t="shared" si="23"/>
        <v>5.1506485252910421</v>
      </c>
      <c r="L90" s="43">
        <f t="shared" si="23"/>
        <v>6.4641817518035927</v>
      </c>
      <c r="M90" s="43">
        <f t="shared" si="23"/>
        <v>4.3139510562643801</v>
      </c>
      <c r="N90" s="43">
        <f t="shared" si="23"/>
        <v>7.5882387145543007</v>
      </c>
      <c r="O90" s="43">
        <f t="shared" si="23"/>
        <v>11.384971602587227</v>
      </c>
      <c r="P90" s="43">
        <f t="shared" si="23"/>
        <v>4.4296990055102334</v>
      </c>
      <c r="Q90" s="43">
        <f t="shared" si="23"/>
        <v>10.622545548187729</v>
      </c>
      <c r="R90" s="43">
        <f t="shared" si="23"/>
        <v>6.5959952885747946</v>
      </c>
      <c r="S90" s="43">
        <f t="shared" si="23"/>
        <v>28.414598134412621</v>
      </c>
      <c r="T90" s="43">
        <f t="shared" si="23"/>
        <v>20.284854269143235</v>
      </c>
      <c r="U90" s="43">
        <f t="shared" si="23"/>
        <v>8.9500860585197923</v>
      </c>
      <c r="V90" s="43">
        <f t="shared" si="23"/>
        <v>7.3904399688823563</v>
      </c>
      <c r="W90" s="43">
        <f t="shared" si="23"/>
        <v>0.56819653280985338</v>
      </c>
      <c r="X90" s="43">
        <f t="shared" si="23"/>
        <v>9.2729011796687537</v>
      </c>
      <c r="Y90" s="43">
        <f t="shared" si="23"/>
        <v>3.0755002674742271</v>
      </c>
      <c r="Z90" s="43">
        <f t="shared" si="23"/>
        <v>4.1046490881861581</v>
      </c>
      <c r="AA90" s="43">
        <f t="shared" si="23"/>
        <v>3.5610727277233298</v>
      </c>
      <c r="AB90" s="43">
        <f t="shared" si="23"/>
        <v>3.2050149651486164</v>
      </c>
      <c r="AC90" s="43">
        <f t="shared" si="23"/>
        <v>1.0568066174360045</v>
      </c>
      <c r="AD90" s="43">
        <f t="shared" si="23"/>
        <v>2.834906373215734</v>
      </c>
      <c r="AE90" s="43">
        <f t="shared" si="23"/>
        <v>3.496028370361369</v>
      </c>
      <c r="AF90" s="43">
        <f t="shared" si="23"/>
        <v>4.7939257878685186</v>
      </c>
      <c r="AG90" s="43">
        <f t="shared" si="23"/>
        <v>4.060649217569515</v>
      </c>
      <c r="AH90" s="43">
        <f t="shared" si="23"/>
        <v>2.4159707335645297</v>
      </c>
      <c r="AI90" s="43">
        <f t="shared" si="23"/>
        <v>5.8356786029347729</v>
      </c>
      <c r="AJ90" s="26"/>
      <c r="AK90" s="27"/>
      <c r="AL90" s="28"/>
      <c r="AM90" s="29"/>
      <c r="AN90" s="29"/>
    </row>
    <row r="91" spans="1:40" ht="12" customHeight="1" x14ac:dyDescent="0.25">
      <c r="A91" s="40"/>
      <c r="B91" s="41" t="s">
        <v>50</v>
      </c>
      <c r="C91" s="43">
        <f t="shared" si="23"/>
        <v>8.7228180323893199</v>
      </c>
      <c r="D91" s="43">
        <f t="shared" si="23"/>
        <v>8.5006217800675081</v>
      </c>
      <c r="E91" s="43">
        <f t="shared" si="23"/>
        <v>10.008747882826231</v>
      </c>
      <c r="F91" s="43">
        <f t="shared" si="23"/>
        <v>7.3448855289902815</v>
      </c>
      <c r="G91" s="43">
        <f t="shared" si="23"/>
        <v>5.1715916257748917</v>
      </c>
      <c r="H91" s="43">
        <f t="shared" si="23"/>
        <v>5.0060116746112691</v>
      </c>
      <c r="I91" s="43">
        <f t="shared" si="23"/>
        <v>4.3523032374529222</v>
      </c>
      <c r="J91" s="43">
        <f t="shared" si="23"/>
        <v>4.3142136852867949</v>
      </c>
      <c r="K91" s="43">
        <f t="shared" si="23"/>
        <v>2.0029206589501154</v>
      </c>
      <c r="L91" s="43">
        <f t="shared" si="23"/>
        <v>1.5668663168255128</v>
      </c>
      <c r="M91" s="43">
        <f t="shared" si="23"/>
        <v>2.3851885419547831</v>
      </c>
      <c r="N91" s="43">
        <f t="shared" si="23"/>
        <v>2.1235139659453224</v>
      </c>
      <c r="O91" s="43">
        <f t="shared" si="23"/>
        <v>2.9962327283709724</v>
      </c>
      <c r="P91" s="43">
        <f t="shared" si="23"/>
        <v>2.9097677179843822</v>
      </c>
      <c r="Q91" s="43">
        <f t="shared" si="23"/>
        <v>2.1371485977864575</v>
      </c>
      <c r="R91" s="43">
        <f t="shared" si="23"/>
        <v>2.9127731865866791</v>
      </c>
      <c r="S91" s="43">
        <f t="shared" si="23"/>
        <v>1.5410741403767181</v>
      </c>
      <c r="T91" s="43">
        <f t="shared" si="23"/>
        <v>2.3345667035749162</v>
      </c>
      <c r="U91" s="43">
        <f t="shared" si="23"/>
        <v>2.4196626238863996</v>
      </c>
      <c r="V91" s="43">
        <f t="shared" si="23"/>
        <v>2.5478652026730733</v>
      </c>
      <c r="W91" s="43">
        <f t="shared" si="23"/>
        <v>3.2319075657879961</v>
      </c>
      <c r="X91" s="43">
        <f t="shared" si="23"/>
        <v>3.0341122756702528</v>
      </c>
      <c r="Y91" s="43">
        <f t="shared" si="23"/>
        <v>3.4764076920632201</v>
      </c>
      <c r="Z91" s="43">
        <f t="shared" si="23"/>
        <v>4.0847591644885677</v>
      </c>
      <c r="AA91" s="43">
        <f t="shared" si="23"/>
        <v>2.6306127452446018</v>
      </c>
      <c r="AB91" s="43">
        <f t="shared" si="23"/>
        <v>3.0874814137945918</v>
      </c>
      <c r="AC91" s="43">
        <f t="shared" si="23"/>
        <v>3.0679634505505189</v>
      </c>
      <c r="AD91" s="43">
        <f t="shared" si="23"/>
        <v>2.5431724649589134</v>
      </c>
      <c r="AE91" s="43">
        <f t="shared" si="23"/>
        <v>3.2790626439888477</v>
      </c>
      <c r="AF91" s="43">
        <f t="shared" si="23"/>
        <v>1.5729352154309995</v>
      </c>
      <c r="AG91" s="43">
        <f t="shared" si="23"/>
        <v>2.4410693799214718</v>
      </c>
      <c r="AH91" s="43">
        <f t="shared" si="23"/>
        <v>2.3967826281538427</v>
      </c>
      <c r="AI91" s="43">
        <f t="shared" si="23"/>
        <v>2.721890398086257</v>
      </c>
      <c r="AJ91" s="26"/>
      <c r="AK91" s="27"/>
      <c r="AL91" s="28"/>
      <c r="AM91" s="29"/>
      <c r="AN91" s="29"/>
    </row>
    <row r="92" spans="1:40" ht="12" customHeight="1" x14ac:dyDescent="0.25">
      <c r="A92" s="40"/>
      <c r="B92" s="41" t="s">
        <v>52</v>
      </c>
      <c r="C92" s="43">
        <f t="shared" si="23"/>
        <v>2.7539377547942161</v>
      </c>
      <c r="D92" s="43">
        <f t="shared" si="23"/>
        <v>3.4696401038657538</v>
      </c>
      <c r="E92" s="43">
        <f t="shared" si="23"/>
        <v>2.9953439249647693</v>
      </c>
      <c r="F92" s="43">
        <f t="shared" si="23"/>
        <v>2.6640221085422584</v>
      </c>
      <c r="G92" s="43">
        <f t="shared" si="23"/>
        <v>4.0299226546566498</v>
      </c>
      <c r="H92" s="43">
        <f t="shared" si="23"/>
        <v>2.8051363958446665</v>
      </c>
      <c r="I92" s="43">
        <f t="shared" si="23"/>
        <v>2.2784016016039637</v>
      </c>
      <c r="J92" s="43">
        <f t="shared" si="23"/>
        <v>2.3404046939375607</v>
      </c>
      <c r="K92" s="43">
        <f t="shared" si="23"/>
        <v>2.1632311366467221</v>
      </c>
      <c r="L92" s="43">
        <f t="shared" si="23"/>
        <v>5.400706816374603</v>
      </c>
      <c r="M92" s="43">
        <f t="shared" si="23"/>
        <v>2.5025743326500587</v>
      </c>
      <c r="N92" s="43">
        <f t="shared" si="23"/>
        <v>2.0786631771802568</v>
      </c>
      <c r="O92" s="43">
        <f t="shared" si="23"/>
        <v>2.8071441051283523</v>
      </c>
      <c r="P92" s="43">
        <f t="shared" si="23"/>
        <v>2.300575889916511</v>
      </c>
      <c r="Q92" s="43">
        <f t="shared" si="23"/>
        <v>2.4925684334033749</v>
      </c>
      <c r="R92" s="43">
        <f t="shared" si="23"/>
        <v>3.3252948371708224</v>
      </c>
      <c r="S92" s="43">
        <f t="shared" si="23"/>
        <v>3.0368858810640518</v>
      </c>
      <c r="T92" s="43">
        <f t="shared" si="23"/>
        <v>3.465636561406539</v>
      </c>
      <c r="U92" s="43">
        <f t="shared" si="23"/>
        <v>2.6982536982572092</v>
      </c>
      <c r="V92" s="43">
        <f t="shared" si="23"/>
        <v>2.1712337158299091</v>
      </c>
      <c r="W92" s="43">
        <f t="shared" si="23"/>
        <v>1.596492617530642</v>
      </c>
      <c r="X92" s="43">
        <f t="shared" si="23"/>
        <v>2.1918658859809446</v>
      </c>
      <c r="Y92" s="43">
        <f t="shared" si="23"/>
        <v>1.2738347463027104</v>
      </c>
      <c r="Z92" s="43">
        <f t="shared" si="23"/>
        <v>1.6815802546745189</v>
      </c>
      <c r="AA92" s="43">
        <f t="shared" si="23"/>
        <v>1.5131764393145595</v>
      </c>
      <c r="AB92" s="43">
        <f t="shared" si="23"/>
        <v>1.7241689416379324</v>
      </c>
      <c r="AC92" s="43">
        <f t="shared" si="23"/>
        <v>2.0765746047489886</v>
      </c>
      <c r="AD92" s="43">
        <f t="shared" si="23"/>
        <v>1.6573346418536119</v>
      </c>
      <c r="AE92" s="43">
        <f t="shared" si="23"/>
        <v>1.7764663168595023</v>
      </c>
      <c r="AF92" s="43">
        <f t="shared" si="23"/>
        <v>1.9676147979411929</v>
      </c>
      <c r="AG92" s="43">
        <f t="shared" si="23"/>
        <v>2.1182341307802681</v>
      </c>
      <c r="AH92" s="43">
        <f t="shared" si="23"/>
        <v>2.8069020788355834</v>
      </c>
      <c r="AI92" s="43">
        <f t="shared" si="23"/>
        <v>2.2112354739992011</v>
      </c>
      <c r="AJ92" s="26"/>
      <c r="AK92" s="27"/>
      <c r="AL92" s="28"/>
      <c r="AM92" s="29"/>
      <c r="AN92" s="29"/>
    </row>
    <row r="93" spans="1:40" ht="12" customHeight="1" x14ac:dyDescent="0.25">
      <c r="A93" s="40"/>
      <c r="B93" s="41" t="s">
        <v>427</v>
      </c>
      <c r="C93" s="43">
        <f t="shared" si="23"/>
        <v>2.7537185956625478</v>
      </c>
      <c r="D93" s="43">
        <f t="shared" si="23"/>
        <v>2.848613350098073</v>
      </c>
      <c r="E93" s="43">
        <f t="shared" si="23"/>
        <v>1.9230322120823165</v>
      </c>
      <c r="F93" s="43">
        <f t="shared" si="23"/>
        <v>1.9470770625215836</v>
      </c>
      <c r="G93" s="43">
        <f t="shared" si="23"/>
        <v>1.793573799574518</v>
      </c>
      <c r="H93" s="43">
        <f t="shared" si="23"/>
        <v>1.3500505751936773</v>
      </c>
      <c r="I93" s="43">
        <f t="shared" si="23"/>
        <v>1.2122652944386629</v>
      </c>
      <c r="J93" s="43">
        <f t="shared" si="23"/>
        <v>1.1694425246103994</v>
      </c>
      <c r="K93" s="43">
        <f t="shared" si="23"/>
        <v>1.2001071155787235</v>
      </c>
      <c r="L93" s="43">
        <f t="shared" si="23"/>
        <v>1.3816245912811937</v>
      </c>
      <c r="M93" s="43">
        <f t="shared" si="23"/>
        <v>1.4260944170801324</v>
      </c>
      <c r="N93" s="43">
        <f t="shared" si="23"/>
        <v>1.3744984645340115</v>
      </c>
      <c r="O93" s="43">
        <f t="shared" si="23"/>
        <v>1.6400645963201521</v>
      </c>
      <c r="P93" s="43">
        <f t="shared" si="23"/>
        <v>1.3274473511752694</v>
      </c>
      <c r="Q93" s="43">
        <f t="shared" si="23"/>
        <v>1.3919453585906123</v>
      </c>
      <c r="R93" s="43">
        <f t="shared" si="23"/>
        <v>1.5047386975727723</v>
      </c>
      <c r="S93" s="43">
        <f t="shared" si="23"/>
        <v>1.6783021095800088</v>
      </c>
      <c r="T93" s="43">
        <f t="shared" si="23"/>
        <v>1.4467733366754914</v>
      </c>
      <c r="U93" s="43">
        <f t="shared" si="23"/>
        <v>1.6516168625439931</v>
      </c>
      <c r="V93" s="43">
        <f t="shared" si="23"/>
        <v>1.5333973297060388</v>
      </c>
      <c r="W93" s="43">
        <f t="shared" si="23"/>
        <v>1.4892928132300745</v>
      </c>
      <c r="X93" s="43">
        <f t="shared" si="23"/>
        <v>1.6132419876325337</v>
      </c>
      <c r="Y93" s="43">
        <f t="shared" si="23"/>
        <v>1.4792150358770026</v>
      </c>
      <c r="Z93" s="43">
        <f t="shared" si="23"/>
        <v>1.6071444390667593</v>
      </c>
      <c r="AA93" s="43">
        <f t="shared" si="23"/>
        <v>1.5031571014185456</v>
      </c>
      <c r="AB93" s="43">
        <f t="shared" si="23"/>
        <v>1.5118510870331816</v>
      </c>
      <c r="AC93" s="43">
        <f t="shared" si="23"/>
        <v>1.5815102811651902</v>
      </c>
      <c r="AD93" s="43">
        <f t="shared" si="23"/>
        <v>1.6906697702506861</v>
      </c>
      <c r="AE93" s="43">
        <f t="shared" si="23"/>
        <v>1.9737294012469049</v>
      </c>
      <c r="AF93" s="43">
        <f t="shared" si="23"/>
        <v>1.6511867728960152</v>
      </c>
      <c r="AG93" s="43">
        <f t="shared" si="23"/>
        <v>1.3237984099869107</v>
      </c>
      <c r="AH93" s="43">
        <f t="shared" si="23"/>
        <v>1.3680199394402626</v>
      </c>
      <c r="AI93" s="43">
        <f t="shared" si="23"/>
        <v>1.5447216698416204</v>
      </c>
      <c r="AJ93" s="26"/>
      <c r="AK93" s="27"/>
      <c r="AL93" s="28"/>
      <c r="AM93" s="29"/>
      <c r="AN93" s="29"/>
    </row>
    <row r="94" spans="1:40" ht="12" customHeight="1" x14ac:dyDescent="0.25">
      <c r="A94" s="40"/>
      <c r="B94" s="41"/>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26"/>
      <c r="AK94" s="27"/>
      <c r="AL94" s="28"/>
      <c r="AM94" s="29"/>
      <c r="AN94" s="29"/>
    </row>
    <row r="95" spans="1:40" ht="12" customHeight="1" thickBot="1" x14ac:dyDescent="0.3">
      <c r="A95" s="34"/>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24"/>
      <c r="AK95" s="27"/>
      <c r="AL95" s="28"/>
      <c r="AM95" s="28"/>
      <c r="AN95" s="31"/>
    </row>
    <row r="96" spans="1:40" ht="12" customHeight="1" thickTop="1" x14ac:dyDescent="0.25">
      <c r="A96" s="44" t="s">
        <v>567</v>
      </c>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7"/>
      <c r="AL96" s="28"/>
      <c r="AM96" s="28"/>
      <c r="AN96" s="31"/>
    </row>
    <row r="97" spans="1:40" ht="12" customHeight="1" x14ac:dyDescent="0.25">
      <c r="A97" s="45"/>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7"/>
      <c r="AL97" s="47"/>
      <c r="AM97" s="47"/>
      <c r="AN97" s="46"/>
    </row>
    <row r="98" spans="1:40" ht="12" customHeight="1" x14ac:dyDescent="0.25">
      <c r="A98" s="45"/>
      <c r="B98" s="48"/>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28"/>
      <c r="AL98" s="28"/>
      <c r="AM98" s="28"/>
      <c r="AN98" s="31"/>
    </row>
    <row r="99" spans="1:40" ht="12" customHeight="1" x14ac:dyDescent="0.25">
      <c r="A99" s="45"/>
      <c r="B99" s="48"/>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28"/>
      <c r="AL99" s="28"/>
      <c r="AM99" s="28"/>
      <c r="AN99" s="31"/>
    </row>
    <row r="100" spans="1:40" ht="12" customHeight="1" x14ac:dyDescent="0.25">
      <c r="A100" s="45"/>
      <c r="B100" s="48"/>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28"/>
      <c r="AL100" s="28"/>
      <c r="AM100" s="28"/>
      <c r="AN100" s="31"/>
    </row>
    <row r="101" spans="1:40" ht="12" customHeight="1" x14ac:dyDescent="0.25">
      <c r="A101" s="45"/>
      <c r="B101" s="48"/>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28"/>
      <c r="AL101" s="28"/>
      <c r="AM101" s="28"/>
      <c r="AN101" s="31"/>
    </row>
    <row r="102" spans="1:40" ht="12" customHeight="1" x14ac:dyDescent="0.25">
      <c r="A102" s="45"/>
      <c r="B102" s="48"/>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28"/>
      <c r="AL102" s="28"/>
      <c r="AM102" s="28"/>
      <c r="AN102" s="31"/>
    </row>
    <row r="103" spans="1:40" ht="12" customHeight="1" x14ac:dyDescent="0.25">
      <c r="AJ103" s="31"/>
      <c r="AK103" s="28"/>
      <c r="AL103" s="28"/>
      <c r="AM103" s="28"/>
      <c r="AN103" s="31"/>
    </row>
    <row r="104" spans="1:40" ht="12" customHeight="1" x14ac:dyDescent="0.25">
      <c r="A104" s="45"/>
      <c r="B104" s="48"/>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28"/>
      <c r="AL104" s="28"/>
      <c r="AM104" s="28"/>
      <c r="AN104" s="31"/>
    </row>
    <row r="105" spans="1:40" ht="12" customHeight="1" x14ac:dyDescent="0.25">
      <c r="A105" s="45"/>
      <c r="B105" s="48"/>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28"/>
      <c r="AL105" s="28"/>
      <c r="AM105" s="28"/>
      <c r="AN105" s="31"/>
    </row>
    <row r="106" spans="1:40" ht="12" customHeight="1" x14ac:dyDescent="0.25">
      <c r="A106" s="45"/>
      <c r="B106" s="48"/>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28"/>
      <c r="AL106" s="28"/>
      <c r="AM106" s="28"/>
      <c r="AN106" s="31"/>
    </row>
    <row r="107" spans="1:40" ht="12" customHeight="1" x14ac:dyDescent="0.25">
      <c r="A107" s="45"/>
      <c r="B107" s="48"/>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28"/>
      <c r="AL107" s="28"/>
      <c r="AM107" s="28"/>
      <c r="AN107" s="31"/>
    </row>
    <row r="108" spans="1:40" ht="12" customHeight="1" x14ac:dyDescent="0.25">
      <c r="A108" s="45"/>
      <c r="B108" s="48"/>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28"/>
      <c r="AL108" s="28"/>
      <c r="AM108" s="28"/>
      <c r="AN108" s="31"/>
    </row>
    <row r="109" spans="1:40" ht="12" customHeight="1" x14ac:dyDescent="0.25">
      <c r="A109" s="45"/>
      <c r="B109" s="48"/>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28"/>
      <c r="AL109" s="28"/>
      <c r="AM109" s="28"/>
      <c r="AN109" s="31"/>
    </row>
    <row r="110" spans="1:40" ht="12" customHeight="1" x14ac:dyDescent="0.25">
      <c r="A110" s="45"/>
      <c r="B110" s="48"/>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28"/>
      <c r="AL110" s="28"/>
      <c r="AM110" s="28"/>
      <c r="AN110" s="31"/>
    </row>
    <row r="111" spans="1:40" ht="12" customHeight="1" x14ac:dyDescent="0.25">
      <c r="A111" s="45"/>
      <c r="B111" s="48"/>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28"/>
      <c r="AL111" s="28"/>
      <c r="AM111" s="28"/>
      <c r="AN111" s="31"/>
    </row>
    <row r="112" spans="1:40" ht="12" customHeight="1" x14ac:dyDescent="0.25">
      <c r="A112" s="45"/>
      <c r="B112" s="48"/>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28"/>
      <c r="AL112" s="28"/>
      <c r="AM112" s="28"/>
      <c r="AN112" s="31"/>
    </row>
    <row r="113" spans="1:40" ht="12" customHeight="1" x14ac:dyDescent="0.25">
      <c r="A113" s="45"/>
      <c r="B113" s="48"/>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c r="AJ113" s="31"/>
      <c r="AK113" s="28"/>
      <c r="AL113" s="28"/>
      <c r="AM113" s="28"/>
      <c r="AN113" s="31"/>
    </row>
    <row r="114" spans="1:40" ht="12" customHeight="1" x14ac:dyDescent="0.25">
      <c r="A114" s="45"/>
      <c r="B114" s="48"/>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28"/>
      <c r="AL114" s="28"/>
      <c r="AM114" s="28"/>
      <c r="AN114" s="31"/>
    </row>
    <row r="115" spans="1:40" ht="12" customHeight="1" x14ac:dyDescent="0.25">
      <c r="A115" s="45"/>
      <c r="B115" s="48"/>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28"/>
      <c r="AL115" s="28"/>
      <c r="AM115" s="28"/>
      <c r="AN115" s="31"/>
    </row>
    <row r="116" spans="1:40" ht="12" customHeight="1" x14ac:dyDescent="0.25">
      <c r="A116" s="45"/>
      <c r="B116" s="48"/>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31"/>
      <c r="AJ116" s="31"/>
      <c r="AK116" s="28"/>
      <c r="AL116" s="28"/>
      <c r="AM116" s="28"/>
      <c r="AN116" s="31"/>
    </row>
    <row r="117" spans="1:40" ht="12" customHeight="1" x14ac:dyDescent="0.25">
      <c r="A117" s="45"/>
      <c r="B117" s="48"/>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31"/>
      <c r="AJ117" s="31"/>
      <c r="AK117" s="28"/>
      <c r="AL117" s="28"/>
      <c r="AM117" s="28"/>
      <c r="AN117" s="31"/>
    </row>
    <row r="118" spans="1:40" ht="12" customHeight="1" x14ac:dyDescent="0.25">
      <c r="A118" s="45"/>
      <c r="B118" s="48"/>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28"/>
      <c r="AL118" s="28"/>
      <c r="AM118" s="28"/>
      <c r="AN118" s="31"/>
    </row>
    <row r="119" spans="1:40" ht="12" customHeight="1" x14ac:dyDescent="0.25">
      <c r="A119" s="45"/>
      <c r="B119" s="48"/>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28"/>
      <c r="AL119" s="28"/>
      <c r="AM119" s="28"/>
      <c r="AN119" s="31"/>
    </row>
    <row r="120" spans="1:40" ht="12" customHeight="1" x14ac:dyDescent="0.25">
      <c r="A120" s="45"/>
      <c r="B120" s="48"/>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28"/>
      <c r="AL120" s="28"/>
      <c r="AM120" s="28"/>
      <c r="AN120" s="31"/>
    </row>
    <row r="121" spans="1:40" ht="12" customHeight="1" x14ac:dyDescent="0.25">
      <c r="A121" s="45"/>
      <c r="B121" s="48"/>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31"/>
      <c r="AJ121" s="31"/>
      <c r="AK121" s="28"/>
      <c r="AL121" s="28"/>
      <c r="AM121" s="28"/>
      <c r="AN121" s="31"/>
    </row>
    <row r="122" spans="1:40" ht="12" customHeight="1" x14ac:dyDescent="0.25">
      <c r="A122" s="45"/>
      <c r="B122" s="48"/>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c r="AJ122" s="31"/>
      <c r="AK122" s="28"/>
      <c r="AL122" s="28"/>
      <c r="AM122" s="28"/>
      <c r="AN122" s="31"/>
    </row>
    <row r="123" spans="1:40" ht="12" customHeight="1" x14ac:dyDescent="0.25">
      <c r="A123" s="45"/>
      <c r="B123" s="48"/>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28"/>
      <c r="AL123" s="28"/>
      <c r="AM123" s="28"/>
      <c r="AN123" s="31"/>
    </row>
    <row r="124" spans="1:40" ht="12" customHeight="1" x14ac:dyDescent="0.25">
      <c r="A124" s="45"/>
      <c r="B124" s="48"/>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31"/>
      <c r="AJ124" s="31"/>
      <c r="AK124" s="28"/>
      <c r="AL124" s="28"/>
      <c r="AM124" s="28"/>
      <c r="AN124" s="31"/>
    </row>
    <row r="125" spans="1:40" ht="12" customHeight="1" x14ac:dyDescent="0.25">
      <c r="A125" s="45"/>
      <c r="B125" s="49"/>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c r="AK125" s="28"/>
      <c r="AL125" s="28"/>
      <c r="AM125" s="28"/>
      <c r="AN125" s="31"/>
    </row>
    <row r="126" spans="1:40" ht="12" customHeight="1" x14ac:dyDescent="0.25">
      <c r="A126" s="45"/>
      <c r="B126" s="48"/>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28"/>
      <c r="AL126" s="28"/>
      <c r="AM126" s="28"/>
      <c r="AN126" s="31"/>
    </row>
    <row r="127" spans="1:40" ht="12" customHeight="1" x14ac:dyDescent="0.25">
      <c r="A127" s="45"/>
      <c r="B127" s="48"/>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28"/>
      <c r="AL127" s="28"/>
      <c r="AM127" s="28"/>
      <c r="AN127" s="31"/>
    </row>
    <row r="128" spans="1:40" ht="12" customHeight="1" x14ac:dyDescent="0.25">
      <c r="A128" s="45"/>
      <c r="B128" s="48"/>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28"/>
      <c r="AL128" s="28"/>
      <c r="AM128" s="28"/>
      <c r="AN128" s="31"/>
    </row>
    <row r="129" spans="1:40" ht="12" customHeight="1" x14ac:dyDescent="0.25">
      <c r="A129" s="45"/>
      <c r="B129" s="48"/>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28"/>
      <c r="AL129" s="28"/>
      <c r="AM129" s="28"/>
      <c r="AN129" s="31"/>
    </row>
    <row r="130" spans="1:40" ht="12" customHeight="1" x14ac:dyDescent="0.25">
      <c r="A130" s="45"/>
      <c r="B130" s="48"/>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28"/>
      <c r="AL130" s="28"/>
      <c r="AM130" s="28"/>
      <c r="AN130" s="31"/>
    </row>
    <row r="131" spans="1:40" ht="12" customHeight="1" x14ac:dyDescent="0.25">
      <c r="A131" s="45"/>
      <c r="B131" s="48"/>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c r="AK131" s="28"/>
      <c r="AL131" s="28"/>
      <c r="AM131" s="28"/>
      <c r="AN131" s="31"/>
    </row>
    <row r="132" spans="1:40" ht="12" customHeight="1" x14ac:dyDescent="0.25">
      <c r="A132" s="45"/>
      <c r="B132" s="48"/>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28"/>
      <c r="AL132" s="28"/>
      <c r="AM132" s="28"/>
      <c r="AN132" s="31"/>
    </row>
    <row r="133" spans="1:40" ht="12" customHeight="1" x14ac:dyDescent="0.25">
      <c r="A133" s="45"/>
      <c r="B133" s="48"/>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c r="AK133" s="28"/>
      <c r="AL133" s="28"/>
      <c r="AM133" s="28"/>
      <c r="AN133" s="31"/>
    </row>
    <row r="134" spans="1:40" ht="12" customHeight="1" x14ac:dyDescent="0.25">
      <c r="A134" s="45"/>
      <c r="B134" s="48"/>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31"/>
      <c r="AJ134" s="31"/>
      <c r="AK134" s="28"/>
      <c r="AL134" s="28"/>
      <c r="AM134" s="28"/>
      <c r="AN134" s="31"/>
    </row>
    <row r="135" spans="1:40" ht="12" customHeight="1" x14ac:dyDescent="0.25">
      <c r="A135" s="45"/>
      <c r="B135" s="48"/>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c r="AJ135" s="31"/>
      <c r="AK135" s="28"/>
      <c r="AL135" s="28"/>
      <c r="AM135" s="28"/>
      <c r="AN135" s="31"/>
    </row>
    <row r="136" spans="1:40" ht="12" customHeight="1" x14ac:dyDescent="0.25">
      <c r="A136" s="45"/>
      <c r="B136" s="48"/>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28"/>
      <c r="AL136" s="28"/>
      <c r="AM136" s="28"/>
      <c r="AN136" s="31"/>
    </row>
    <row r="137" spans="1:40" ht="12" customHeight="1" x14ac:dyDescent="0.25">
      <c r="A137" s="45"/>
      <c r="B137" s="48"/>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28"/>
      <c r="AL137" s="28"/>
      <c r="AM137" s="28"/>
      <c r="AN137" s="31"/>
    </row>
    <row r="138" spans="1:40" ht="12" customHeight="1" x14ac:dyDescent="0.25">
      <c r="A138" s="45"/>
      <c r="B138" s="48"/>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c r="AJ138" s="31"/>
      <c r="AK138" s="28"/>
      <c r="AL138" s="28"/>
      <c r="AM138" s="28"/>
      <c r="AN138" s="31"/>
    </row>
    <row r="139" spans="1:40" ht="12" customHeight="1" x14ac:dyDescent="0.25">
      <c r="A139" s="45"/>
      <c r="B139" s="48"/>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28"/>
      <c r="AL139" s="28"/>
      <c r="AM139" s="28"/>
      <c r="AN139" s="31"/>
    </row>
    <row r="140" spans="1:40" ht="12" customHeight="1" x14ac:dyDescent="0.25">
      <c r="A140" s="45"/>
      <c r="B140" s="48"/>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31"/>
      <c r="AJ140" s="31"/>
      <c r="AK140" s="28"/>
      <c r="AL140" s="28"/>
      <c r="AM140" s="28"/>
      <c r="AN140" s="31"/>
    </row>
    <row r="141" spans="1:40" ht="12" customHeight="1" x14ac:dyDescent="0.25">
      <c r="A141" s="45"/>
      <c r="B141" s="48"/>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28"/>
      <c r="AL141" s="28"/>
      <c r="AM141" s="28"/>
      <c r="AN141" s="31"/>
    </row>
    <row r="142" spans="1:40" ht="12" customHeight="1" x14ac:dyDescent="0.25">
      <c r="A142" s="45"/>
      <c r="B142" s="48"/>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28"/>
      <c r="AL142" s="28"/>
      <c r="AM142" s="28"/>
      <c r="AN142" s="31"/>
    </row>
    <row r="143" spans="1:40" ht="12" customHeight="1" x14ac:dyDescent="0.25">
      <c r="A143" s="45"/>
      <c r="B143" s="48"/>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28"/>
      <c r="AL143" s="28"/>
      <c r="AM143" s="28"/>
      <c r="AN143" s="31"/>
    </row>
    <row r="144" spans="1:40" ht="12" customHeight="1" x14ac:dyDescent="0.25">
      <c r="A144" s="45"/>
      <c r="B144" s="48"/>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28"/>
      <c r="AL144" s="28"/>
      <c r="AM144" s="28"/>
      <c r="AN144" s="31"/>
    </row>
    <row r="145" spans="1:40" ht="12" customHeight="1" x14ac:dyDescent="0.25">
      <c r="A145" s="45"/>
      <c r="B145" s="48"/>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28"/>
      <c r="AL145" s="28"/>
      <c r="AM145" s="28"/>
      <c r="AN145" s="31"/>
    </row>
    <row r="146" spans="1:40" ht="12" customHeight="1" x14ac:dyDescent="0.25">
      <c r="A146" s="45"/>
      <c r="B146" s="48"/>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28"/>
      <c r="AL146" s="28"/>
      <c r="AM146" s="28"/>
      <c r="AN146" s="31"/>
    </row>
    <row r="147" spans="1:40" ht="12" customHeight="1" x14ac:dyDescent="0.25">
      <c r="A147" s="45"/>
      <c r="B147" s="48"/>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28"/>
      <c r="AL147" s="28"/>
      <c r="AM147" s="28"/>
      <c r="AN147" s="31"/>
    </row>
    <row r="148" spans="1:40" ht="12" customHeight="1" x14ac:dyDescent="0.25">
      <c r="A148" s="45"/>
      <c r="B148" s="48"/>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28"/>
      <c r="AL148" s="28"/>
      <c r="AM148" s="28"/>
      <c r="AN148" s="31"/>
    </row>
    <row r="149" spans="1:40" ht="12" customHeight="1" x14ac:dyDescent="0.25">
      <c r="A149" s="45"/>
      <c r="B149" s="48"/>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c r="AK149" s="28"/>
      <c r="AL149" s="28"/>
      <c r="AM149" s="28"/>
      <c r="AN149" s="31"/>
    </row>
    <row r="150" spans="1:40" ht="12" customHeight="1" x14ac:dyDescent="0.25">
      <c r="A150" s="45"/>
      <c r="B150" s="48"/>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28"/>
      <c r="AL150" s="28"/>
      <c r="AM150" s="28"/>
      <c r="AN150" s="31"/>
    </row>
    <row r="151" spans="1:40" ht="12" customHeight="1" x14ac:dyDescent="0.25">
      <c r="A151" s="45"/>
      <c r="B151" s="48"/>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28"/>
      <c r="AL151" s="28"/>
      <c r="AM151" s="28"/>
      <c r="AN151" s="31"/>
    </row>
    <row r="152" spans="1:40" ht="12" customHeight="1" x14ac:dyDescent="0.25">
      <c r="A152" s="45"/>
      <c r="B152" s="48"/>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28"/>
      <c r="AL152" s="28"/>
      <c r="AM152" s="28"/>
      <c r="AN152" s="31"/>
    </row>
    <row r="153" spans="1:40" ht="12" customHeight="1" x14ac:dyDescent="0.25">
      <c r="A153" s="45"/>
      <c r="B153" s="48"/>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28"/>
      <c r="AL153" s="28"/>
      <c r="AM153" s="28"/>
      <c r="AN153" s="31"/>
    </row>
    <row r="154" spans="1:40" ht="12" customHeight="1" x14ac:dyDescent="0.25">
      <c r="A154" s="45"/>
      <c r="B154" s="48"/>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28"/>
      <c r="AL154" s="28"/>
      <c r="AM154" s="28"/>
      <c r="AN154" s="31"/>
    </row>
    <row r="155" spans="1:40" ht="12" customHeight="1" x14ac:dyDescent="0.25">
      <c r="A155" s="45"/>
      <c r="B155" s="48"/>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28"/>
      <c r="AL155" s="28"/>
      <c r="AM155" s="28"/>
      <c r="AN155" s="31"/>
    </row>
    <row r="156" spans="1:40" ht="12" customHeight="1" x14ac:dyDescent="0.25">
      <c r="A156" s="45"/>
      <c r="B156" s="48"/>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28"/>
      <c r="AL156" s="28"/>
      <c r="AM156" s="28"/>
      <c r="AN156" s="31"/>
    </row>
    <row r="157" spans="1:40" ht="12" customHeight="1" x14ac:dyDescent="0.25">
      <c r="A157" s="45"/>
      <c r="B157" s="48"/>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28"/>
      <c r="AL157" s="28"/>
      <c r="AM157" s="28"/>
      <c r="AN157" s="31"/>
    </row>
    <row r="158" spans="1:40" ht="12" customHeight="1" x14ac:dyDescent="0.25">
      <c r="A158" s="45"/>
      <c r="B158" s="48"/>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28"/>
      <c r="AL158" s="28"/>
      <c r="AM158" s="28"/>
      <c r="AN158" s="31"/>
    </row>
    <row r="159" spans="1:40" ht="12" customHeight="1" x14ac:dyDescent="0.25">
      <c r="A159" s="45"/>
      <c r="B159" s="48"/>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28"/>
      <c r="AL159" s="28"/>
      <c r="AM159" s="28"/>
      <c r="AN159" s="31"/>
    </row>
    <row r="160" spans="1:40" ht="12" customHeight="1" x14ac:dyDescent="0.25">
      <c r="A160" s="45"/>
      <c r="B160" s="48"/>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28"/>
      <c r="AL160" s="28"/>
      <c r="AM160" s="28"/>
      <c r="AN160" s="31"/>
    </row>
    <row r="161" spans="1:40" ht="12" customHeight="1" x14ac:dyDescent="0.25">
      <c r="A161" s="45"/>
      <c r="B161" s="48"/>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28"/>
      <c r="AL161" s="28"/>
      <c r="AM161" s="28"/>
      <c r="AN161" s="31"/>
    </row>
    <row r="162" spans="1:40" ht="12" customHeight="1" x14ac:dyDescent="0.25">
      <c r="A162" s="45"/>
      <c r="B162" s="48"/>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28"/>
      <c r="AL162" s="28"/>
      <c r="AM162" s="28"/>
      <c r="AN162" s="31"/>
    </row>
    <row r="163" spans="1:40" ht="12" customHeight="1" x14ac:dyDescent="0.25">
      <c r="A163" s="45"/>
      <c r="B163" s="48"/>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28"/>
      <c r="AL163" s="28"/>
      <c r="AM163" s="28"/>
      <c r="AN163" s="31"/>
    </row>
    <row r="164" spans="1:40" ht="12" customHeight="1" x14ac:dyDescent="0.25">
      <c r="A164" s="45"/>
      <c r="B164" s="48"/>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28"/>
      <c r="AL164" s="28"/>
      <c r="AM164" s="28"/>
      <c r="AN164" s="31"/>
    </row>
    <row r="165" spans="1:40" ht="12" customHeight="1" x14ac:dyDescent="0.25">
      <c r="A165" s="45"/>
      <c r="B165" s="48"/>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28"/>
      <c r="AL165" s="28"/>
      <c r="AM165" s="28"/>
      <c r="AN165" s="31"/>
    </row>
    <row r="166" spans="1:40" ht="12" customHeight="1" x14ac:dyDescent="0.25">
      <c r="A166" s="45"/>
      <c r="B166" s="48"/>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28"/>
      <c r="AL166" s="28"/>
      <c r="AM166" s="28"/>
      <c r="AN166" s="31"/>
    </row>
    <row r="167" spans="1:40" ht="12" customHeight="1" x14ac:dyDescent="0.25">
      <c r="A167" s="45"/>
      <c r="B167" s="48"/>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28"/>
      <c r="AL167" s="28"/>
      <c r="AM167" s="28"/>
      <c r="AN167" s="31"/>
    </row>
    <row r="168" spans="1:40" ht="12" customHeight="1" x14ac:dyDescent="0.25">
      <c r="A168" s="45"/>
      <c r="B168" s="50"/>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28"/>
      <c r="AL168" s="28"/>
      <c r="AM168" s="28"/>
      <c r="AN168" s="31"/>
    </row>
    <row r="169" spans="1:40" ht="12" customHeight="1" x14ac:dyDescent="0.25">
      <c r="A169" s="45"/>
      <c r="B169" s="48"/>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c r="AK169" s="28"/>
      <c r="AL169" s="28"/>
      <c r="AM169" s="28"/>
      <c r="AN169" s="31"/>
    </row>
    <row r="170" spans="1:40" ht="12" customHeight="1" x14ac:dyDescent="0.25">
      <c r="A170" s="45"/>
      <c r="B170" s="48"/>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28"/>
      <c r="AL170" s="28"/>
      <c r="AM170" s="28"/>
      <c r="AN170" s="31"/>
    </row>
    <row r="171" spans="1:40" ht="12" customHeight="1" x14ac:dyDescent="0.25">
      <c r="A171" s="45"/>
      <c r="B171" s="48"/>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28"/>
      <c r="AL171" s="28"/>
      <c r="AM171" s="28"/>
      <c r="AN171" s="31"/>
    </row>
    <row r="172" spans="1:40" ht="12" customHeight="1" x14ac:dyDescent="0.25">
      <c r="A172" s="45"/>
      <c r="B172" s="48"/>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28"/>
      <c r="AL172" s="28"/>
      <c r="AM172" s="28"/>
      <c r="AN172" s="31"/>
    </row>
    <row r="173" spans="1:40" ht="12" customHeight="1" x14ac:dyDescent="0.25">
      <c r="A173" s="45"/>
      <c r="B173" s="48"/>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28"/>
      <c r="AL173" s="28"/>
      <c r="AM173" s="28"/>
      <c r="AN173" s="31"/>
    </row>
    <row r="174" spans="1:40" ht="12" customHeight="1" x14ac:dyDescent="0.25">
      <c r="A174" s="45"/>
      <c r="B174" s="48"/>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28"/>
      <c r="AL174" s="28"/>
      <c r="AM174" s="28"/>
      <c r="AN174" s="31"/>
    </row>
    <row r="175" spans="1:40" ht="12" customHeight="1" x14ac:dyDescent="0.25">
      <c r="A175" s="45"/>
      <c r="B175" s="48"/>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28"/>
      <c r="AL175" s="28"/>
      <c r="AM175" s="28"/>
      <c r="AN175" s="31"/>
    </row>
    <row r="176" spans="1:40" ht="12" customHeight="1" x14ac:dyDescent="0.25">
      <c r="A176" s="45"/>
      <c r="B176" s="48"/>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28"/>
      <c r="AL176" s="28"/>
      <c r="AM176" s="28"/>
      <c r="AN176" s="31"/>
    </row>
    <row r="177" spans="1:40" ht="12" customHeight="1" x14ac:dyDescent="0.25">
      <c r="A177" s="45"/>
      <c r="B177" s="48"/>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31"/>
      <c r="AJ177" s="31"/>
      <c r="AK177" s="28"/>
      <c r="AL177" s="28"/>
      <c r="AM177" s="28"/>
      <c r="AN177" s="31"/>
    </row>
    <row r="178" spans="1:40" ht="12" customHeight="1" x14ac:dyDescent="0.25">
      <c r="A178" s="45"/>
      <c r="B178" s="48"/>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31"/>
      <c r="AJ178" s="31"/>
      <c r="AK178" s="28"/>
      <c r="AL178" s="28"/>
      <c r="AM178" s="28"/>
      <c r="AN178" s="31"/>
    </row>
    <row r="179" spans="1:40" ht="12" customHeight="1" x14ac:dyDescent="0.25">
      <c r="A179" s="45"/>
      <c r="B179" s="48"/>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31"/>
      <c r="AJ179" s="31"/>
      <c r="AK179" s="28"/>
      <c r="AL179" s="28"/>
      <c r="AM179" s="28"/>
      <c r="AN179" s="31"/>
    </row>
    <row r="180" spans="1:40" ht="12" customHeight="1" x14ac:dyDescent="0.25">
      <c r="A180" s="45"/>
      <c r="B180" s="48"/>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28"/>
      <c r="AL180" s="28"/>
      <c r="AM180" s="28"/>
      <c r="AN180" s="31"/>
    </row>
    <row r="181" spans="1:40" ht="12" customHeight="1" x14ac:dyDescent="0.25">
      <c r="A181" s="51"/>
      <c r="B181" s="49"/>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31"/>
      <c r="AJ181" s="31"/>
      <c r="AK181" s="28"/>
      <c r="AL181" s="28"/>
      <c r="AM181" s="28"/>
      <c r="AN181" s="31"/>
    </row>
    <row r="182" spans="1:40" ht="12" customHeight="1" x14ac:dyDescent="0.25">
      <c r="A182" s="45"/>
      <c r="B182" s="48"/>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28"/>
      <c r="AL182" s="28"/>
      <c r="AM182" s="28"/>
      <c r="AN182" s="31"/>
    </row>
    <row r="183" spans="1:40" ht="12" customHeight="1" x14ac:dyDescent="0.25">
      <c r="A183" s="45"/>
      <c r="B183" s="48"/>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28"/>
      <c r="AL183" s="28"/>
      <c r="AM183" s="28"/>
      <c r="AN183" s="31"/>
    </row>
    <row r="184" spans="1:40" ht="12" customHeight="1" x14ac:dyDescent="0.25">
      <c r="A184" s="45"/>
      <c r="B184" s="48"/>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31"/>
      <c r="AJ184" s="31"/>
      <c r="AK184" s="28"/>
      <c r="AL184" s="28"/>
      <c r="AM184" s="28"/>
      <c r="AN184" s="31"/>
    </row>
    <row r="185" spans="1:40" ht="12" customHeight="1" x14ac:dyDescent="0.25">
      <c r="A185" s="45"/>
      <c r="B185" s="48"/>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31"/>
      <c r="AJ185" s="31"/>
      <c r="AK185" s="28"/>
      <c r="AL185" s="28"/>
      <c r="AM185" s="28"/>
      <c r="AN185" s="31"/>
    </row>
    <row r="186" spans="1:40" ht="12" customHeight="1" x14ac:dyDescent="0.25">
      <c r="A186" s="51"/>
      <c r="B186" s="49"/>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31"/>
      <c r="AJ186" s="31"/>
      <c r="AK186" s="28"/>
      <c r="AL186" s="28"/>
      <c r="AM186" s="28"/>
      <c r="AN186" s="31"/>
    </row>
    <row r="187" spans="1:40" ht="12" customHeight="1" x14ac:dyDescent="0.25">
      <c r="A187" s="45"/>
      <c r="B187" s="48"/>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28"/>
      <c r="AL187" s="28"/>
      <c r="AM187" s="28"/>
      <c r="AN187" s="31"/>
    </row>
    <row r="188" spans="1:40" ht="12" customHeight="1" x14ac:dyDescent="0.25">
      <c r="A188" s="45"/>
      <c r="B188" s="48"/>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28"/>
      <c r="AL188" s="28"/>
      <c r="AM188" s="28"/>
      <c r="AN188" s="31"/>
    </row>
    <row r="189" spans="1:40" ht="12" customHeight="1" x14ac:dyDescent="0.25">
      <c r="A189" s="45"/>
      <c r="B189" s="48"/>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28"/>
      <c r="AL189" s="28"/>
      <c r="AM189" s="28"/>
      <c r="AN189" s="31"/>
    </row>
    <row r="190" spans="1:40" ht="12" customHeight="1" x14ac:dyDescent="0.25">
      <c r="A190" s="51"/>
      <c r="B190" s="49"/>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31"/>
      <c r="AJ190" s="31"/>
      <c r="AK190" s="28"/>
      <c r="AL190" s="28"/>
      <c r="AM190" s="28"/>
      <c r="AN190" s="31"/>
    </row>
    <row r="191" spans="1:40" ht="12" customHeight="1" x14ac:dyDescent="0.25">
      <c r="A191" s="45"/>
      <c r="B191" s="48"/>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28"/>
      <c r="AL191" s="28"/>
      <c r="AM191" s="28"/>
      <c r="AN191" s="31"/>
    </row>
  </sheetData>
  <mergeCells count="5">
    <mergeCell ref="A2:AI2"/>
    <mergeCell ref="A4:AI4"/>
    <mergeCell ref="A8:AI8"/>
    <mergeCell ref="A37:AI37"/>
    <mergeCell ref="A66:AI66"/>
  </mergeCells>
  <hyperlinks>
    <hyperlink ref="A1" location="Índice!A1" display="Índice" xr:uid="{8E74409F-F89B-43FF-AC75-E35A73ACE1EC}"/>
  </hyperlinks>
  <pageMargins left="0.7" right="0.7" top="0.75" bottom="0.75" header="0.3" footer="0.3"/>
  <pageSetup paperSize="9" orientation="portrait" horizontalDpi="0"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052BA-C8A5-4B0D-A6DC-3EF6FDB63296}">
  <dimension ref="A1:AN191"/>
  <sheetViews>
    <sheetView showGridLines="0" zoomScale="90" zoomScaleNormal="90" workbookViewId="0"/>
  </sheetViews>
  <sheetFormatPr baseColWidth="10" defaultColWidth="7.109375" defaultRowHeight="13.2" x14ac:dyDescent="0.25"/>
  <cols>
    <col min="1" max="1" width="6.109375" style="30" customWidth="1"/>
    <col min="2" max="2" width="10.5546875" style="30" customWidth="1"/>
    <col min="3" max="34" width="10.6640625" style="30" customWidth="1"/>
    <col min="35" max="35" width="12" style="30" bestFit="1" customWidth="1"/>
    <col min="36" max="16384" width="7.109375" style="30"/>
  </cols>
  <sheetData>
    <row r="1" spans="1:40" ht="12" customHeight="1" x14ac:dyDescent="0.25">
      <c r="A1" s="23" t="s">
        <v>424</v>
      </c>
      <c r="B1" s="24"/>
      <c r="C1" s="25"/>
      <c r="D1" s="25"/>
      <c r="E1" s="25"/>
      <c r="F1" s="25"/>
      <c r="G1" s="25"/>
      <c r="H1" s="25"/>
      <c r="I1" s="25"/>
      <c r="J1" s="25"/>
      <c r="K1" s="25"/>
      <c r="L1" s="25"/>
      <c r="M1" s="25"/>
      <c r="N1" s="25"/>
      <c r="O1" s="25"/>
      <c r="P1" s="25"/>
      <c r="Q1" s="25"/>
      <c r="R1" s="26"/>
      <c r="S1" s="26"/>
      <c r="T1" s="26"/>
      <c r="U1" s="26"/>
      <c r="V1" s="26"/>
      <c r="W1" s="26"/>
      <c r="X1" s="26"/>
      <c r="Y1" s="26"/>
      <c r="Z1" s="25"/>
      <c r="AA1" s="25"/>
      <c r="AB1" s="25"/>
      <c r="AC1" s="25"/>
      <c r="AD1" s="25"/>
      <c r="AE1" s="25"/>
      <c r="AF1" s="25"/>
      <c r="AG1" s="25"/>
      <c r="AH1" s="25"/>
      <c r="AI1" s="25"/>
      <c r="AJ1" s="25"/>
      <c r="AK1" s="27"/>
      <c r="AL1" s="28"/>
      <c r="AM1" s="28"/>
      <c r="AN1" s="29"/>
    </row>
    <row r="2" spans="1:40" ht="12" customHeight="1" x14ac:dyDescent="0.25">
      <c r="A2" s="98" t="s">
        <v>528</v>
      </c>
      <c r="B2" s="98"/>
      <c r="C2" s="98"/>
      <c r="D2" s="98"/>
      <c r="E2" s="98"/>
      <c r="F2" s="98"/>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24"/>
      <c r="AK2" s="27"/>
      <c r="AL2" s="28"/>
      <c r="AM2" s="28"/>
      <c r="AN2" s="31"/>
    </row>
    <row r="3" spans="1:40" ht="12" customHeight="1" x14ac:dyDescent="0.25">
      <c r="A3" s="32"/>
      <c r="B3" s="80"/>
      <c r="C3" s="80"/>
      <c r="D3" s="80"/>
      <c r="E3" s="80"/>
      <c r="F3" s="80"/>
      <c r="G3" s="80"/>
      <c r="H3" s="80"/>
      <c r="I3" s="80"/>
      <c r="J3" s="80"/>
      <c r="K3" s="80"/>
      <c r="L3" s="80"/>
      <c r="M3" s="80"/>
      <c r="N3" s="80"/>
      <c r="O3" s="80"/>
      <c r="P3" s="24"/>
      <c r="Q3" s="24"/>
      <c r="R3" s="24"/>
      <c r="S3" s="24"/>
      <c r="T3" s="24"/>
      <c r="U3" s="24"/>
      <c r="V3" s="24"/>
      <c r="W3" s="24"/>
      <c r="X3" s="24"/>
      <c r="Y3" s="24"/>
      <c r="Z3" s="24"/>
      <c r="AA3" s="24"/>
      <c r="AB3" s="24"/>
      <c r="AC3" s="24"/>
      <c r="AD3" s="24"/>
      <c r="AE3" s="24"/>
      <c r="AF3" s="24"/>
      <c r="AG3" s="24"/>
      <c r="AH3" s="24"/>
      <c r="AI3" s="24"/>
      <c r="AJ3" s="24"/>
      <c r="AK3" s="27"/>
      <c r="AL3" s="28"/>
      <c r="AM3" s="28"/>
      <c r="AN3" s="31"/>
    </row>
    <row r="4" spans="1:40" ht="12" customHeight="1" x14ac:dyDescent="0.25">
      <c r="A4" s="98" t="s">
        <v>558</v>
      </c>
      <c r="B4" s="98"/>
      <c r="C4" s="98"/>
      <c r="D4" s="98"/>
      <c r="E4" s="98"/>
      <c r="F4" s="98"/>
      <c r="G4" s="98"/>
      <c r="H4" s="98"/>
      <c r="I4" s="98"/>
      <c r="J4" s="98"/>
      <c r="K4" s="98"/>
      <c r="L4" s="98"/>
      <c r="M4" s="98"/>
      <c r="N4" s="98"/>
      <c r="O4" s="98"/>
      <c r="P4" s="98"/>
      <c r="Q4" s="98"/>
      <c r="R4" s="98"/>
      <c r="S4" s="98"/>
      <c r="T4" s="98"/>
      <c r="U4" s="98"/>
      <c r="V4" s="98"/>
      <c r="W4" s="98"/>
      <c r="X4" s="98"/>
      <c r="Y4" s="98"/>
      <c r="Z4" s="98"/>
      <c r="AA4" s="98"/>
      <c r="AB4" s="98"/>
      <c r="AC4" s="98"/>
      <c r="AD4" s="98"/>
      <c r="AE4" s="98"/>
      <c r="AF4" s="98"/>
      <c r="AG4" s="98"/>
      <c r="AH4" s="98"/>
      <c r="AI4" s="98"/>
      <c r="AJ4" s="24"/>
      <c r="AK4" s="27"/>
      <c r="AL4" s="28"/>
      <c r="AM4" s="28"/>
      <c r="AN4" s="31"/>
    </row>
    <row r="5" spans="1:40" ht="12" customHeight="1" thickBot="1" x14ac:dyDescent="0.3">
      <c r="A5" s="34"/>
      <c r="B5" s="35"/>
      <c r="C5" s="35"/>
      <c r="D5" s="35"/>
      <c r="E5" s="35"/>
      <c r="F5" s="35"/>
      <c r="G5" s="35"/>
      <c r="H5" s="35"/>
      <c r="I5" s="35"/>
      <c r="J5" s="35"/>
      <c r="K5" s="35"/>
      <c r="L5" s="35"/>
      <c r="M5" s="35"/>
      <c r="N5" s="35"/>
      <c r="O5" s="35"/>
      <c r="P5" s="24"/>
      <c r="Q5" s="24"/>
      <c r="R5" s="24"/>
      <c r="S5" s="24"/>
      <c r="T5" s="24"/>
      <c r="U5" s="24"/>
      <c r="V5" s="24"/>
      <c r="W5" s="24"/>
      <c r="X5" s="24"/>
      <c r="Y5" s="24"/>
      <c r="Z5" s="24"/>
      <c r="AA5" s="24"/>
      <c r="AB5" s="24"/>
      <c r="AC5" s="24"/>
      <c r="AD5" s="24"/>
      <c r="AE5" s="24"/>
      <c r="AF5" s="24"/>
      <c r="AG5" s="24"/>
      <c r="AH5" s="24"/>
      <c r="AI5" s="24"/>
      <c r="AJ5" s="24"/>
      <c r="AK5" s="27"/>
      <c r="AL5" s="28"/>
      <c r="AM5" s="28"/>
      <c r="AN5" s="31"/>
    </row>
    <row r="6" spans="1:40" s="38" customFormat="1" ht="12" customHeight="1" thickTop="1" thickBot="1" x14ac:dyDescent="0.3">
      <c r="A6" s="80"/>
      <c r="B6" s="36"/>
      <c r="C6" s="37">
        <v>1990</v>
      </c>
      <c r="D6" s="37">
        <v>1991</v>
      </c>
      <c r="E6" s="37">
        <v>1992</v>
      </c>
      <c r="F6" s="37">
        <v>1993</v>
      </c>
      <c r="G6" s="37">
        <v>1994</v>
      </c>
      <c r="H6" s="37">
        <v>1995</v>
      </c>
      <c r="I6" s="37">
        <v>1996</v>
      </c>
      <c r="J6" s="37">
        <v>1997</v>
      </c>
      <c r="K6" s="37">
        <v>1998</v>
      </c>
      <c r="L6" s="37">
        <v>1999</v>
      </c>
      <c r="M6" s="37">
        <v>2000</v>
      </c>
      <c r="N6" s="37">
        <v>2001</v>
      </c>
      <c r="O6" s="37">
        <v>2002</v>
      </c>
      <c r="P6" s="37">
        <v>2003</v>
      </c>
      <c r="Q6" s="37">
        <v>2004</v>
      </c>
      <c r="R6" s="37">
        <v>2005</v>
      </c>
      <c r="S6" s="37">
        <v>2006</v>
      </c>
      <c r="T6" s="37">
        <v>2007</v>
      </c>
      <c r="U6" s="37">
        <v>2008</v>
      </c>
      <c r="V6" s="37">
        <v>2009</v>
      </c>
      <c r="W6" s="37">
        <v>2010</v>
      </c>
      <c r="X6" s="37">
        <v>2011</v>
      </c>
      <c r="Y6" s="37">
        <v>2012</v>
      </c>
      <c r="Z6" s="37">
        <v>2013</v>
      </c>
      <c r="AA6" s="37">
        <v>2014</v>
      </c>
      <c r="AB6" s="37">
        <v>2015</v>
      </c>
      <c r="AC6" s="37">
        <v>2016</v>
      </c>
      <c r="AD6" s="37">
        <v>2017</v>
      </c>
      <c r="AE6" s="37">
        <v>2018</v>
      </c>
      <c r="AF6" s="37">
        <v>2019</v>
      </c>
      <c r="AG6" s="37">
        <v>2020</v>
      </c>
      <c r="AH6" s="37">
        <v>2021</v>
      </c>
      <c r="AI6" s="37" t="s">
        <v>566</v>
      </c>
      <c r="AJ6" s="24"/>
      <c r="AK6" s="27"/>
      <c r="AL6" s="28"/>
      <c r="AM6" s="28"/>
      <c r="AN6" s="31"/>
    </row>
    <row r="7" spans="1:40" s="38" customFormat="1" ht="12" customHeight="1" thickTop="1" x14ac:dyDescent="0.25">
      <c r="A7" s="80"/>
      <c r="B7" s="36"/>
      <c r="C7" s="39"/>
      <c r="D7" s="39"/>
      <c r="E7" s="39"/>
      <c r="F7" s="39"/>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24"/>
      <c r="AK7" s="27"/>
      <c r="AL7" s="28"/>
      <c r="AM7" s="28"/>
      <c r="AN7" s="31"/>
    </row>
    <row r="8" spans="1:40" s="38" customFormat="1" ht="12" customHeight="1" x14ac:dyDescent="0.25">
      <c r="A8" s="98" t="s">
        <v>426</v>
      </c>
      <c r="B8" s="99"/>
      <c r="C8" s="99"/>
      <c r="D8" s="99"/>
      <c r="E8" s="99"/>
      <c r="F8" s="99"/>
      <c r="G8" s="99"/>
      <c r="H8" s="99"/>
      <c r="I8" s="99"/>
      <c r="J8" s="99"/>
      <c r="K8" s="99"/>
      <c r="L8" s="99"/>
      <c r="M8" s="99"/>
      <c r="N8" s="99"/>
      <c r="O8" s="99"/>
      <c r="P8" s="99"/>
      <c r="Q8" s="99"/>
      <c r="R8" s="99"/>
      <c r="S8" s="99"/>
      <c r="T8" s="99"/>
      <c r="U8" s="99"/>
      <c r="V8" s="99"/>
      <c r="W8" s="99"/>
      <c r="X8" s="99"/>
      <c r="Y8" s="99"/>
      <c r="Z8" s="99"/>
      <c r="AA8" s="99"/>
      <c r="AB8" s="99"/>
      <c r="AC8" s="99"/>
      <c r="AD8" s="99"/>
      <c r="AE8" s="99"/>
      <c r="AF8" s="99"/>
      <c r="AG8" s="99"/>
      <c r="AH8" s="99"/>
      <c r="AI8" s="99"/>
      <c r="AJ8" s="24"/>
      <c r="AK8" s="27"/>
      <c r="AL8" s="28"/>
      <c r="AM8" s="28"/>
      <c r="AN8" s="31"/>
    </row>
    <row r="9" spans="1:40" s="38" customFormat="1" ht="12" customHeight="1" x14ac:dyDescent="0.25">
      <c r="A9" s="80"/>
      <c r="B9" s="80"/>
      <c r="C9" s="80"/>
      <c r="D9" s="80"/>
      <c r="E9" s="80"/>
      <c r="F9" s="80"/>
      <c r="G9" s="80"/>
      <c r="H9" s="80"/>
      <c r="I9" s="80"/>
      <c r="J9" s="80"/>
      <c r="K9" s="80"/>
      <c r="L9" s="80"/>
      <c r="M9" s="80"/>
      <c r="N9" s="80"/>
      <c r="O9" s="80"/>
      <c r="P9" s="80"/>
      <c r="Q9" s="80"/>
      <c r="R9" s="80"/>
      <c r="S9" s="80"/>
      <c r="T9" s="80"/>
      <c r="U9" s="80"/>
      <c r="V9" s="80"/>
      <c r="W9" s="80"/>
      <c r="X9" s="80"/>
      <c r="Y9" s="80"/>
      <c r="Z9" s="80"/>
      <c r="AA9" s="80"/>
      <c r="AB9" s="80"/>
      <c r="AC9" s="80"/>
      <c r="AD9" s="80"/>
      <c r="AE9" s="80"/>
      <c r="AF9" s="91"/>
      <c r="AG9" s="92"/>
      <c r="AH9" s="93"/>
      <c r="AI9" s="80"/>
      <c r="AJ9" s="24"/>
      <c r="AK9" s="27"/>
      <c r="AL9" s="28"/>
      <c r="AM9" s="28"/>
      <c r="AN9" s="31"/>
    </row>
    <row r="10" spans="1:40" ht="12" customHeight="1" x14ac:dyDescent="0.25">
      <c r="A10" s="40"/>
      <c r="B10" s="41" t="s">
        <v>4</v>
      </c>
      <c r="C10" s="42">
        <v>12.370136999999998</v>
      </c>
      <c r="D10" s="42">
        <v>10.824204000000002</v>
      </c>
      <c r="E10" s="42">
        <v>14.999088</v>
      </c>
      <c r="F10" s="42">
        <v>7.3485959999999997</v>
      </c>
      <c r="G10" s="42">
        <v>5.7679090000000004</v>
      </c>
      <c r="H10" s="42">
        <v>3.1469079999999998</v>
      </c>
      <c r="I10" s="42">
        <v>3.9485509999999997</v>
      </c>
      <c r="J10" s="42">
        <v>4.8325869999999993</v>
      </c>
      <c r="K10" s="42">
        <v>5.3632340000000003</v>
      </c>
      <c r="L10" s="42">
        <v>30.956232999999997</v>
      </c>
      <c r="M10" s="42">
        <v>164.20942099999999</v>
      </c>
      <c r="N10" s="42">
        <v>132.71029200000001</v>
      </c>
      <c r="O10" s="42">
        <v>33.049427000000001</v>
      </c>
      <c r="P10" s="42">
        <v>14.285335</v>
      </c>
      <c r="Q10" s="42">
        <v>11.362586</v>
      </c>
      <c r="R10" s="42">
        <v>5.997566</v>
      </c>
      <c r="S10" s="42">
        <v>4.5049979999999996</v>
      </c>
      <c r="T10" s="42">
        <v>46.186765999999992</v>
      </c>
      <c r="U10" s="42">
        <v>23.447718999999992</v>
      </c>
      <c r="V10" s="42">
        <v>7.4672800000000006</v>
      </c>
      <c r="W10" s="42">
        <v>11.081502</v>
      </c>
      <c r="X10" s="42">
        <v>16.019072999999999</v>
      </c>
      <c r="Y10" s="42">
        <v>10.466234</v>
      </c>
      <c r="Z10" s="42">
        <v>6.8617519999999992</v>
      </c>
      <c r="AA10" s="42">
        <v>17.081952999999999</v>
      </c>
      <c r="AB10" s="42">
        <v>4.4258930000000003</v>
      </c>
      <c r="AC10" s="42">
        <v>5.1166879999999999</v>
      </c>
      <c r="AD10" s="42">
        <v>7.3347580000000008</v>
      </c>
      <c r="AE10" s="42">
        <v>8.8159280000000013</v>
      </c>
      <c r="AF10" s="42">
        <v>5.2906430000000011</v>
      </c>
      <c r="AG10" s="42">
        <v>4.0086829999999996</v>
      </c>
      <c r="AH10" s="42">
        <v>4.368320999999999</v>
      </c>
      <c r="AI10" s="42">
        <f>SUM(C10:AH10)</f>
        <v>643.65026499999999</v>
      </c>
      <c r="AJ10" s="26"/>
      <c r="AK10" s="27"/>
      <c r="AL10" s="28"/>
      <c r="AM10" s="29"/>
      <c r="AN10" s="29"/>
    </row>
    <row r="11" spans="1:40" ht="12" customHeight="1" x14ac:dyDescent="0.25">
      <c r="A11" s="40"/>
      <c r="B11" s="41" t="s">
        <v>6</v>
      </c>
      <c r="C11" s="42">
        <v>57.887867000000007</v>
      </c>
      <c r="D11" s="42">
        <v>51.159020999999996</v>
      </c>
      <c r="E11" s="42">
        <v>54.242069999999998</v>
      </c>
      <c r="F11" s="42">
        <v>55.884211000000008</v>
      </c>
      <c r="G11" s="42">
        <v>112.172723</v>
      </c>
      <c r="H11" s="42">
        <v>171.575807</v>
      </c>
      <c r="I11" s="42">
        <v>514.64288199999999</v>
      </c>
      <c r="J11" s="42">
        <v>549.86727799999994</v>
      </c>
      <c r="K11" s="42">
        <v>643.06399999999985</v>
      </c>
      <c r="L11" s="42">
        <v>811.54768100000001</v>
      </c>
      <c r="M11" s="42">
        <v>2000.9171809999996</v>
      </c>
      <c r="N11" s="42">
        <v>2119.34213</v>
      </c>
      <c r="O11" s="42">
        <v>1773.8785709999997</v>
      </c>
      <c r="P11" s="42">
        <v>1563.8435680000002</v>
      </c>
      <c r="Q11" s="42">
        <v>1233.2021319999999</v>
      </c>
      <c r="R11" s="42">
        <v>1641.804834</v>
      </c>
      <c r="S11" s="42">
        <v>1504.3673820000001</v>
      </c>
      <c r="T11" s="42">
        <v>1469.3423020000002</v>
      </c>
      <c r="U11" s="42">
        <v>2124.3074890000003</v>
      </c>
      <c r="V11" s="42">
        <v>2932.1350639999996</v>
      </c>
      <c r="W11" s="42">
        <v>4591.7770150000006</v>
      </c>
      <c r="X11" s="42">
        <v>2956.191839999999</v>
      </c>
      <c r="Y11" s="42">
        <v>2069.9664910000006</v>
      </c>
      <c r="Z11" s="42">
        <v>1778.0590239999997</v>
      </c>
      <c r="AA11" s="42">
        <v>1603.5550570000005</v>
      </c>
      <c r="AB11" s="42">
        <v>1549.324188</v>
      </c>
      <c r="AC11" s="42">
        <v>1633.1419509999996</v>
      </c>
      <c r="AD11" s="42">
        <v>1507.9658820000004</v>
      </c>
      <c r="AE11" s="42">
        <v>1273.336605</v>
      </c>
      <c r="AF11" s="42">
        <v>1168.372625</v>
      </c>
      <c r="AG11" s="42">
        <v>1129.4720550000002</v>
      </c>
      <c r="AH11" s="42">
        <v>1317.4737829999999</v>
      </c>
      <c r="AI11" s="42">
        <f t="shared" ref="AI11:AI35" si="0">SUM(C11:AH11)</f>
        <v>43963.820708999992</v>
      </c>
      <c r="AJ11" s="26"/>
      <c r="AK11" s="27"/>
      <c r="AL11" s="28"/>
      <c r="AM11" s="29"/>
      <c r="AN11" s="29"/>
    </row>
    <row r="12" spans="1:40" ht="12" customHeight="1" x14ac:dyDescent="0.25">
      <c r="A12" s="40"/>
      <c r="B12" s="41" t="s">
        <v>8</v>
      </c>
      <c r="C12" s="42">
        <v>44.178184000000002</v>
      </c>
      <c r="D12" s="42">
        <v>78.864316000000002</v>
      </c>
      <c r="E12" s="42">
        <v>79.080584000000002</v>
      </c>
      <c r="F12" s="42">
        <v>93.853253999999993</v>
      </c>
      <c r="G12" s="42">
        <v>92.878405999999998</v>
      </c>
      <c r="H12" s="42">
        <v>92.437265000000011</v>
      </c>
      <c r="I12" s="42">
        <v>202.13684799999999</v>
      </c>
      <c r="J12" s="42">
        <v>497.41134400000004</v>
      </c>
      <c r="K12" s="42">
        <v>534.36916199999996</v>
      </c>
      <c r="L12" s="42">
        <v>431.22549900000013</v>
      </c>
      <c r="M12" s="42">
        <v>553.72980399999994</v>
      </c>
      <c r="N12" s="42">
        <v>384.84532799999999</v>
      </c>
      <c r="O12" s="42">
        <v>287.089809</v>
      </c>
      <c r="P12" s="42">
        <v>242.50435800000002</v>
      </c>
      <c r="Q12" s="42">
        <v>305.448983</v>
      </c>
      <c r="R12" s="42">
        <v>224.00717400000002</v>
      </c>
      <c r="S12" s="42">
        <v>230.28754500000002</v>
      </c>
      <c r="T12" s="42">
        <v>115.58363399999999</v>
      </c>
      <c r="U12" s="42">
        <v>66.15558200000001</v>
      </c>
      <c r="V12" s="42">
        <v>75.422494999999998</v>
      </c>
      <c r="W12" s="42">
        <v>101.71386600000001</v>
      </c>
      <c r="X12" s="42">
        <v>67.635277000000002</v>
      </c>
      <c r="Y12" s="42">
        <v>86.321398000000002</v>
      </c>
      <c r="Z12" s="42">
        <v>156.38430099999999</v>
      </c>
      <c r="AA12" s="42">
        <v>80.364119999999986</v>
      </c>
      <c r="AB12" s="42">
        <v>63.748794000000004</v>
      </c>
      <c r="AC12" s="42">
        <v>70.323975999999988</v>
      </c>
      <c r="AD12" s="42">
        <v>69.713312999999985</v>
      </c>
      <c r="AE12" s="42">
        <v>60.594485000000006</v>
      </c>
      <c r="AF12" s="42">
        <v>115.71470199999997</v>
      </c>
      <c r="AG12" s="42">
        <v>100.82588199999999</v>
      </c>
      <c r="AH12" s="42">
        <v>270.89544999999998</v>
      </c>
      <c r="AI12" s="42">
        <f t="shared" si="0"/>
        <v>5875.7451380000011</v>
      </c>
      <c r="AJ12" s="26"/>
      <c r="AK12" s="27"/>
      <c r="AL12" s="28"/>
      <c r="AM12" s="29"/>
      <c r="AN12" s="29"/>
    </row>
    <row r="13" spans="1:40" ht="12" customHeight="1" x14ac:dyDescent="0.25">
      <c r="A13" s="40"/>
      <c r="B13" s="41" t="s">
        <v>10</v>
      </c>
      <c r="C13" s="42">
        <v>1.1357020000000002</v>
      </c>
      <c r="D13" s="42">
        <v>1.348573</v>
      </c>
      <c r="E13" s="42">
        <v>1.5046489999999999</v>
      </c>
      <c r="F13" s="42">
        <v>1.010745</v>
      </c>
      <c r="G13" s="42">
        <v>3.1189959999999997</v>
      </c>
      <c r="H13" s="42">
        <v>5.155411</v>
      </c>
      <c r="I13" s="42">
        <v>31.838813000000002</v>
      </c>
      <c r="J13" s="42">
        <v>37.745725000000007</v>
      </c>
      <c r="K13" s="42">
        <v>30.567710999999999</v>
      </c>
      <c r="L13" s="42">
        <v>35.165441999999992</v>
      </c>
      <c r="M13" s="42">
        <v>47.148693999999999</v>
      </c>
      <c r="N13" s="42">
        <v>35.292349999999999</v>
      </c>
      <c r="O13" s="42">
        <v>44.974810000000012</v>
      </c>
      <c r="P13" s="42">
        <v>99.72055499999999</v>
      </c>
      <c r="Q13" s="42">
        <v>101.87350099999999</v>
      </c>
      <c r="R13" s="42">
        <v>97.859704000000022</v>
      </c>
      <c r="S13" s="42">
        <v>108.80591699999999</v>
      </c>
      <c r="T13" s="42">
        <v>82.804871000000006</v>
      </c>
      <c r="U13" s="42">
        <v>48.360078000000009</v>
      </c>
      <c r="V13" s="42">
        <v>30.150710999999998</v>
      </c>
      <c r="W13" s="42">
        <v>69.476916000000017</v>
      </c>
      <c r="X13" s="42">
        <v>85.799356000000003</v>
      </c>
      <c r="Y13" s="42">
        <v>6.0214159999999994</v>
      </c>
      <c r="Z13" s="42">
        <v>6.6419819999999996</v>
      </c>
      <c r="AA13" s="42">
        <v>6.4691420000000006</v>
      </c>
      <c r="AB13" s="42">
        <v>9.9734220000000011</v>
      </c>
      <c r="AC13" s="42">
        <v>8.981758000000001</v>
      </c>
      <c r="AD13" s="42">
        <v>30.935403000000015</v>
      </c>
      <c r="AE13" s="42">
        <v>46.362458000000011</v>
      </c>
      <c r="AF13" s="42">
        <v>38.529183000000003</v>
      </c>
      <c r="AG13" s="42">
        <v>40.025726999999989</v>
      </c>
      <c r="AH13" s="42">
        <v>18.702202</v>
      </c>
      <c r="AI13" s="42">
        <f t="shared" si="0"/>
        <v>1213.5019230000003</v>
      </c>
      <c r="AJ13" s="26"/>
      <c r="AK13" s="27"/>
      <c r="AL13" s="28"/>
      <c r="AM13" s="29"/>
      <c r="AN13" s="29"/>
    </row>
    <row r="14" spans="1:40" ht="12" customHeight="1" x14ac:dyDescent="0.25">
      <c r="A14" s="40"/>
      <c r="B14" s="41" t="s">
        <v>12</v>
      </c>
      <c r="C14" s="42">
        <v>29.527328000000001</v>
      </c>
      <c r="D14" s="42">
        <v>5.8724640000000008</v>
      </c>
      <c r="E14" s="42">
        <v>6.8438709999999991</v>
      </c>
      <c r="F14" s="42">
        <v>9.1366139999999998</v>
      </c>
      <c r="G14" s="42">
        <v>13.494069</v>
      </c>
      <c r="H14" s="42">
        <v>6.674970000000001</v>
      </c>
      <c r="I14" s="42">
        <v>39.336315999999997</v>
      </c>
      <c r="J14" s="42">
        <v>126.77093099999999</v>
      </c>
      <c r="K14" s="42">
        <v>230.290786</v>
      </c>
      <c r="L14" s="42">
        <v>184.91139100000001</v>
      </c>
      <c r="M14" s="42">
        <v>238.35585999999998</v>
      </c>
      <c r="N14" s="42">
        <v>226.86350099999996</v>
      </c>
      <c r="O14" s="42">
        <v>141.98418900000004</v>
      </c>
      <c r="P14" s="42">
        <v>116.56517599999998</v>
      </c>
      <c r="Q14" s="42">
        <v>182.15679600000001</v>
      </c>
      <c r="R14" s="42">
        <v>180.08871500000001</v>
      </c>
      <c r="S14" s="42">
        <v>205.892831</v>
      </c>
      <c r="T14" s="42">
        <v>151.50634700000001</v>
      </c>
      <c r="U14" s="42">
        <v>108.079279</v>
      </c>
      <c r="V14" s="42">
        <v>96.191602000000003</v>
      </c>
      <c r="W14" s="42">
        <v>117.32467</v>
      </c>
      <c r="X14" s="42">
        <v>110.61400399999999</v>
      </c>
      <c r="Y14" s="42">
        <v>135.83485099999999</v>
      </c>
      <c r="Z14" s="42">
        <v>121.14298699999999</v>
      </c>
      <c r="AA14" s="42">
        <v>103.08698800000001</v>
      </c>
      <c r="AB14" s="42">
        <v>78.977389000000002</v>
      </c>
      <c r="AC14" s="42">
        <v>110.46292700000001</v>
      </c>
      <c r="AD14" s="42">
        <v>111.721621</v>
      </c>
      <c r="AE14" s="42">
        <v>93.326560000000015</v>
      </c>
      <c r="AF14" s="42">
        <v>92.249375000000015</v>
      </c>
      <c r="AG14" s="42">
        <v>77.129288999999986</v>
      </c>
      <c r="AH14" s="42">
        <v>149.60936100000004</v>
      </c>
      <c r="AI14" s="42">
        <f t="shared" si="0"/>
        <v>3602.0230580000007</v>
      </c>
      <c r="AJ14" s="26"/>
      <c r="AK14" s="27"/>
      <c r="AL14" s="28"/>
      <c r="AM14" s="29"/>
      <c r="AN14" s="29"/>
    </row>
    <row r="15" spans="1:40" ht="12" customHeight="1" x14ac:dyDescent="0.25">
      <c r="A15" s="40"/>
      <c r="B15" s="41" t="s">
        <v>14</v>
      </c>
      <c r="C15" s="42">
        <v>29.411573000000001</v>
      </c>
      <c r="D15" s="42">
        <v>4.960242</v>
      </c>
      <c r="E15" s="42">
        <v>6.4923679999999999</v>
      </c>
      <c r="F15" s="42">
        <v>8.0574529999999989</v>
      </c>
      <c r="G15" s="42">
        <v>14.887526999999999</v>
      </c>
      <c r="H15" s="42">
        <v>8.580463</v>
      </c>
      <c r="I15" s="42">
        <v>40.164248999999998</v>
      </c>
      <c r="J15" s="42">
        <v>125.196714</v>
      </c>
      <c r="K15" s="42">
        <v>229.29133999999999</v>
      </c>
      <c r="L15" s="42">
        <v>192.697058</v>
      </c>
      <c r="M15" s="42">
        <v>260.61491599999999</v>
      </c>
      <c r="N15" s="42">
        <v>226.84673599999999</v>
      </c>
      <c r="O15" s="42">
        <v>139.54875699999999</v>
      </c>
      <c r="P15" s="42">
        <v>121.43909099999999</v>
      </c>
      <c r="Q15" s="42">
        <v>193.572025</v>
      </c>
      <c r="R15" s="42">
        <v>175.458866</v>
      </c>
      <c r="S15" s="42">
        <v>197.653347</v>
      </c>
      <c r="T15" s="42">
        <v>114.474199</v>
      </c>
      <c r="U15" s="42">
        <v>82.401607999999996</v>
      </c>
      <c r="V15" s="42">
        <v>88.91018600000001</v>
      </c>
      <c r="W15" s="42">
        <v>94.317306000000002</v>
      </c>
      <c r="X15" s="42">
        <v>87.633594999999985</v>
      </c>
      <c r="Y15" s="42">
        <v>92.864691000000008</v>
      </c>
      <c r="Z15" s="42">
        <v>166.75769500000001</v>
      </c>
      <c r="AA15" s="42">
        <v>110.867846</v>
      </c>
      <c r="AB15" s="42">
        <v>72.110718000000006</v>
      </c>
      <c r="AC15" s="42">
        <v>65.878900999999999</v>
      </c>
      <c r="AD15" s="42">
        <v>33.212929999999993</v>
      </c>
      <c r="AE15" s="42">
        <v>23.391432999999999</v>
      </c>
      <c r="AF15" s="42">
        <v>88.041628999999986</v>
      </c>
      <c r="AG15" s="42">
        <v>71.728896999999975</v>
      </c>
      <c r="AH15" s="42">
        <v>52.790052000000003</v>
      </c>
      <c r="AI15" s="42">
        <f t="shared" si="0"/>
        <v>3220.2544109999994</v>
      </c>
      <c r="AJ15" s="26"/>
      <c r="AK15" s="27"/>
      <c r="AL15" s="28"/>
      <c r="AM15" s="29"/>
      <c r="AN15" s="29"/>
    </row>
    <row r="16" spans="1:40" ht="12" customHeight="1" x14ac:dyDescent="0.25">
      <c r="A16" s="40"/>
      <c r="B16" s="41" t="s">
        <v>16</v>
      </c>
      <c r="C16" s="42">
        <v>2.3123</v>
      </c>
      <c r="D16" s="42">
        <v>2.5229979999999999</v>
      </c>
      <c r="E16" s="42">
        <v>1.770165</v>
      </c>
      <c r="F16" s="42">
        <v>1.6399139999999999</v>
      </c>
      <c r="G16" s="42">
        <v>4.6530230000000001</v>
      </c>
      <c r="H16" s="42">
        <v>2.4828260000000002</v>
      </c>
      <c r="I16" s="42">
        <v>5.7242829999999998</v>
      </c>
      <c r="J16" s="42">
        <v>7.8486479999999998</v>
      </c>
      <c r="K16" s="42">
        <v>9.6074739999999998</v>
      </c>
      <c r="L16" s="42">
        <v>15.209940999999999</v>
      </c>
      <c r="M16" s="42">
        <v>16.378879000000001</v>
      </c>
      <c r="N16" s="42">
        <v>9.3712949999999999</v>
      </c>
      <c r="O16" s="42">
        <v>10.746141000000001</v>
      </c>
      <c r="P16" s="42">
        <v>9.3722110000000001</v>
      </c>
      <c r="Q16" s="42">
        <v>9.5586279999999988</v>
      </c>
      <c r="R16" s="42">
        <v>19.470244999999998</v>
      </c>
      <c r="S16" s="42">
        <v>21.850234</v>
      </c>
      <c r="T16" s="42">
        <v>13.651990999999999</v>
      </c>
      <c r="U16" s="42">
        <v>15.287710000000001</v>
      </c>
      <c r="V16" s="42">
        <v>11.739805</v>
      </c>
      <c r="W16" s="42">
        <v>9.3966639999999995</v>
      </c>
      <c r="X16" s="42">
        <v>11.605824000000002</v>
      </c>
      <c r="Y16" s="42">
        <v>8.0883350000000007</v>
      </c>
      <c r="Z16" s="42">
        <v>8.9304629999999996</v>
      </c>
      <c r="AA16" s="42">
        <v>10.979921000000001</v>
      </c>
      <c r="AB16" s="42">
        <v>9.784198</v>
      </c>
      <c r="AC16" s="42">
        <v>9.6849570000000007</v>
      </c>
      <c r="AD16" s="42">
        <v>26.940357000000009</v>
      </c>
      <c r="AE16" s="42">
        <v>34.064096999999997</v>
      </c>
      <c r="AF16" s="42">
        <v>32.089977000000005</v>
      </c>
      <c r="AG16" s="42">
        <v>23.626142999999999</v>
      </c>
      <c r="AH16" s="42">
        <v>18.922398999999999</v>
      </c>
      <c r="AI16" s="42">
        <f t="shared" si="0"/>
        <v>395.31204600000001</v>
      </c>
      <c r="AJ16" s="26"/>
      <c r="AK16" s="27"/>
      <c r="AL16" s="28"/>
      <c r="AM16" s="29"/>
      <c r="AN16" s="29"/>
    </row>
    <row r="17" spans="1:40" ht="12" customHeight="1" x14ac:dyDescent="0.25">
      <c r="A17" s="40"/>
      <c r="B17" s="41" t="s">
        <v>18</v>
      </c>
      <c r="C17" s="42">
        <v>52.674799999999998</v>
      </c>
      <c r="D17" s="42">
        <v>54.26872199999999</v>
      </c>
      <c r="E17" s="42">
        <v>62.741734999999991</v>
      </c>
      <c r="F17" s="42">
        <v>66.195468999999989</v>
      </c>
      <c r="G17" s="42">
        <v>72.177017000000006</v>
      </c>
      <c r="H17" s="42">
        <v>88.632019999999997</v>
      </c>
      <c r="I17" s="42">
        <v>79.040741999999995</v>
      </c>
      <c r="J17" s="42">
        <v>102.59785100000001</v>
      </c>
      <c r="K17" s="42">
        <v>93.762912</v>
      </c>
      <c r="L17" s="42">
        <v>117.42950299999998</v>
      </c>
      <c r="M17" s="42">
        <v>207.58073999999999</v>
      </c>
      <c r="N17" s="42">
        <v>126.84432800000002</v>
      </c>
      <c r="O17" s="42">
        <v>111.840875</v>
      </c>
      <c r="P17" s="42">
        <v>121.231352</v>
      </c>
      <c r="Q17" s="42">
        <v>124.88314999999999</v>
      </c>
      <c r="R17" s="42">
        <v>109.41513700000002</v>
      </c>
      <c r="S17" s="42">
        <v>160.86727000000002</v>
      </c>
      <c r="T17" s="42">
        <v>89.908266000000012</v>
      </c>
      <c r="U17" s="42">
        <v>97.575087000000011</v>
      </c>
      <c r="V17" s="42">
        <v>60.726801999999999</v>
      </c>
      <c r="W17" s="42">
        <v>93.413591999999994</v>
      </c>
      <c r="X17" s="42">
        <v>91.814294000000004</v>
      </c>
      <c r="Y17" s="42">
        <v>78.963739000000018</v>
      </c>
      <c r="Z17" s="42">
        <v>74.248280999999992</v>
      </c>
      <c r="AA17" s="42">
        <v>74.312224000000015</v>
      </c>
      <c r="AB17" s="42">
        <v>67.595037000000005</v>
      </c>
      <c r="AC17" s="42">
        <v>70.834376999999989</v>
      </c>
      <c r="AD17" s="42">
        <v>86.881737000000001</v>
      </c>
      <c r="AE17" s="42">
        <v>99.285034999999993</v>
      </c>
      <c r="AF17" s="42">
        <v>86.624608000000009</v>
      </c>
      <c r="AG17" s="42">
        <v>78.665621000000002</v>
      </c>
      <c r="AH17" s="42">
        <v>98.384439</v>
      </c>
      <c r="AI17" s="42">
        <f t="shared" si="0"/>
        <v>3001.4167619999998</v>
      </c>
      <c r="AJ17" s="26"/>
      <c r="AK17" s="27"/>
      <c r="AL17" s="28"/>
      <c r="AM17" s="29"/>
      <c r="AN17" s="29"/>
    </row>
    <row r="18" spans="1:40" ht="12" customHeight="1" x14ac:dyDescent="0.25">
      <c r="A18" s="40"/>
      <c r="B18" s="41" t="s">
        <v>20</v>
      </c>
      <c r="C18" s="42">
        <v>6.1358079999999999</v>
      </c>
      <c r="D18" s="42">
        <v>2.7988849999999998</v>
      </c>
      <c r="E18" s="42">
        <v>2.3369559999999998</v>
      </c>
      <c r="F18" s="42">
        <v>4.389513</v>
      </c>
      <c r="G18" s="42">
        <v>8.4077459999999995</v>
      </c>
      <c r="H18" s="42">
        <v>8.0369879999999991</v>
      </c>
      <c r="I18" s="42">
        <v>19.242740999999999</v>
      </c>
      <c r="J18" s="42">
        <v>35.075194000000003</v>
      </c>
      <c r="K18" s="42">
        <v>17.25376</v>
      </c>
      <c r="L18" s="42">
        <v>30.35866</v>
      </c>
      <c r="M18" s="42">
        <v>57.014481000000004</v>
      </c>
      <c r="N18" s="42">
        <v>32.655518999999998</v>
      </c>
      <c r="O18" s="42">
        <v>44.378295999999999</v>
      </c>
      <c r="P18" s="42">
        <v>20.471274000000001</v>
      </c>
      <c r="Q18" s="42">
        <v>18.987824</v>
      </c>
      <c r="R18" s="42">
        <v>13.248332</v>
      </c>
      <c r="S18" s="42">
        <v>15.424193000000001</v>
      </c>
      <c r="T18" s="42">
        <v>16.499424000000001</v>
      </c>
      <c r="U18" s="42">
        <v>10.782003</v>
      </c>
      <c r="V18" s="42">
        <v>6.7290070000000002</v>
      </c>
      <c r="W18" s="42">
        <v>12.597092999999999</v>
      </c>
      <c r="X18" s="42">
        <v>11.574334</v>
      </c>
      <c r="Y18" s="42">
        <v>10.685228</v>
      </c>
      <c r="Z18" s="42">
        <v>6.8987569999999998</v>
      </c>
      <c r="AA18" s="42">
        <v>3.8246250000000002</v>
      </c>
      <c r="AB18" s="42">
        <v>7.4076950000000004</v>
      </c>
      <c r="AC18" s="42">
        <v>10.147838999999999</v>
      </c>
      <c r="AD18" s="42">
        <v>14.180083</v>
      </c>
      <c r="AE18" s="42">
        <v>12.331534000000005</v>
      </c>
      <c r="AF18" s="42">
        <v>9.9177689999999998</v>
      </c>
      <c r="AG18" s="42">
        <v>11.343676000000002</v>
      </c>
      <c r="AH18" s="42">
        <v>9.0971249999999984</v>
      </c>
      <c r="AI18" s="42">
        <f t="shared" si="0"/>
        <v>490.23236200000002</v>
      </c>
      <c r="AJ18" s="26"/>
      <c r="AK18" s="27"/>
      <c r="AL18" s="28"/>
      <c r="AM18" s="29"/>
      <c r="AN18" s="29"/>
    </row>
    <row r="19" spans="1:40" ht="12" customHeight="1" x14ac:dyDescent="0.25">
      <c r="A19" s="40"/>
      <c r="B19" s="41" t="s">
        <v>22</v>
      </c>
      <c r="C19" s="42">
        <v>2.22221</v>
      </c>
      <c r="D19" s="42">
        <v>2.4215450000000001</v>
      </c>
      <c r="E19" s="42">
        <v>1.0466850000000001</v>
      </c>
      <c r="F19" s="42">
        <v>2.6089020000000001</v>
      </c>
      <c r="G19" s="42">
        <v>2.8147549999999999</v>
      </c>
      <c r="H19" s="42">
        <v>2.4795910000000001</v>
      </c>
      <c r="I19" s="42">
        <v>5.8940839999999994</v>
      </c>
      <c r="J19" s="42">
        <v>11.601497</v>
      </c>
      <c r="K19" s="42">
        <v>12.873432000000001</v>
      </c>
      <c r="L19" s="42">
        <v>19.483021000000001</v>
      </c>
      <c r="M19" s="42">
        <v>27.879170999999999</v>
      </c>
      <c r="N19" s="42">
        <v>15.676135</v>
      </c>
      <c r="O19" s="42">
        <v>2.8605779999999998</v>
      </c>
      <c r="P19" s="42">
        <v>3.3719109999999999</v>
      </c>
      <c r="Q19" s="42">
        <v>3.4682919999999999</v>
      </c>
      <c r="R19" s="42">
        <v>7.123742</v>
      </c>
      <c r="S19" s="42">
        <v>5.9898740000000004</v>
      </c>
      <c r="T19" s="42">
        <v>3.8791199999999999</v>
      </c>
      <c r="U19" s="42">
        <v>9.5903519999999993</v>
      </c>
      <c r="V19" s="42">
        <v>3.6843919999999999</v>
      </c>
      <c r="W19" s="42">
        <v>3.6558830000000002</v>
      </c>
      <c r="X19" s="42">
        <v>5.7498690000000003</v>
      </c>
      <c r="Y19" s="42">
        <v>7.6811259999999999</v>
      </c>
      <c r="Z19" s="42">
        <v>3.3229099999999998</v>
      </c>
      <c r="AA19" s="42">
        <v>3.733511</v>
      </c>
      <c r="AB19" s="42">
        <v>3.9659240000000002</v>
      </c>
      <c r="AC19" s="42">
        <v>3.4572769999999999</v>
      </c>
      <c r="AD19" s="42">
        <v>6.7885570000000008</v>
      </c>
      <c r="AE19" s="42">
        <v>6.6713360000000002</v>
      </c>
      <c r="AF19" s="42">
        <v>9.7782739999999997</v>
      </c>
      <c r="AG19" s="42">
        <v>7.0172039999999996</v>
      </c>
      <c r="AH19" s="42">
        <v>7.2652509999999992</v>
      </c>
      <c r="AI19" s="42">
        <f t="shared" si="0"/>
        <v>216.056411</v>
      </c>
      <c r="AJ19" s="26"/>
      <c r="AK19" s="27"/>
      <c r="AL19" s="28"/>
      <c r="AM19" s="29"/>
      <c r="AN19" s="29"/>
    </row>
    <row r="20" spans="1:40" ht="12" customHeight="1" x14ac:dyDescent="0.25">
      <c r="A20" s="40"/>
      <c r="B20" s="41" t="s">
        <v>24</v>
      </c>
      <c r="C20" s="42">
        <v>20.630651</v>
      </c>
      <c r="D20" s="42">
        <v>24.111173000000001</v>
      </c>
      <c r="E20" s="42">
        <v>28.648244000000002</v>
      </c>
      <c r="F20" s="42">
        <v>43.686864</v>
      </c>
      <c r="G20" s="42">
        <v>49.564241000000003</v>
      </c>
      <c r="H20" s="42">
        <v>66.042671999999996</v>
      </c>
      <c r="I20" s="42">
        <v>66.649656000000007</v>
      </c>
      <c r="J20" s="42">
        <v>78.648149000000004</v>
      </c>
      <c r="K20" s="42">
        <v>72.888745</v>
      </c>
      <c r="L20" s="42">
        <v>77.876372000000003</v>
      </c>
      <c r="M20" s="42">
        <v>78.889510000000001</v>
      </c>
      <c r="N20" s="42">
        <v>76.257165000000001</v>
      </c>
      <c r="O20" s="42">
        <v>82.770864000000003</v>
      </c>
      <c r="P20" s="42">
        <v>74.219789000000006</v>
      </c>
      <c r="Q20" s="42">
        <v>80.535354000000012</v>
      </c>
      <c r="R20" s="42">
        <v>78.215834999999998</v>
      </c>
      <c r="S20" s="42">
        <v>79.755209000000008</v>
      </c>
      <c r="T20" s="42">
        <v>83.488687999999996</v>
      </c>
      <c r="U20" s="42">
        <v>106.60745900000001</v>
      </c>
      <c r="V20" s="42">
        <v>81.691978000000006</v>
      </c>
      <c r="W20" s="42">
        <v>127.427747</v>
      </c>
      <c r="X20" s="42">
        <v>128.22152600000001</v>
      </c>
      <c r="Y20" s="42">
        <v>144.295604</v>
      </c>
      <c r="Z20" s="42">
        <v>134.82606999999999</v>
      </c>
      <c r="AA20" s="42">
        <v>120.67419199999999</v>
      </c>
      <c r="AB20" s="42">
        <v>118.156297</v>
      </c>
      <c r="AC20" s="42">
        <v>109.07213299999999</v>
      </c>
      <c r="AD20" s="42">
        <v>129.19357599999998</v>
      </c>
      <c r="AE20" s="42">
        <v>133.29627099999999</v>
      </c>
      <c r="AF20" s="42">
        <v>112.13269200000002</v>
      </c>
      <c r="AG20" s="42">
        <v>104.62963099999999</v>
      </c>
      <c r="AH20" s="42">
        <v>136.0196</v>
      </c>
      <c r="AI20" s="42">
        <f t="shared" si="0"/>
        <v>2849.1239570000002</v>
      </c>
      <c r="AJ20" s="26"/>
      <c r="AK20" s="27"/>
      <c r="AL20" s="28"/>
      <c r="AM20" s="29"/>
      <c r="AN20" s="29"/>
    </row>
    <row r="21" spans="1:40" ht="12" customHeight="1" x14ac:dyDescent="0.25">
      <c r="A21" s="40"/>
      <c r="B21" s="41" t="s">
        <v>26</v>
      </c>
      <c r="C21" s="42">
        <v>0.122131</v>
      </c>
      <c r="D21" s="42">
        <v>3.7299999999999998E-3</v>
      </c>
      <c r="E21" s="42">
        <v>1.1665E-2</v>
      </c>
      <c r="F21" s="42">
        <v>4.6319999999999998E-3</v>
      </c>
      <c r="G21" s="42">
        <v>2.8858000000000002E-2</v>
      </c>
      <c r="H21" s="42">
        <v>0.13094</v>
      </c>
      <c r="I21" s="42">
        <v>4.7280000000000003E-2</v>
      </c>
      <c r="J21" s="42">
        <v>0.26379200000000003</v>
      </c>
      <c r="K21" s="42">
        <v>0.73117100000000002</v>
      </c>
      <c r="L21" s="42">
        <v>0.133912</v>
      </c>
      <c r="M21" s="42">
        <v>1.5492000000000001E-2</v>
      </c>
      <c r="N21" s="42">
        <v>0.102538</v>
      </c>
      <c r="O21" s="42">
        <v>9.1074000000000002E-2</v>
      </c>
      <c r="P21" s="42">
        <v>6.1238000000000001E-2</v>
      </c>
      <c r="Q21" s="42">
        <v>0.100206</v>
      </c>
      <c r="R21" s="42">
        <v>0.14179800000000001</v>
      </c>
      <c r="S21" s="42">
        <v>0.60087100000000004</v>
      </c>
      <c r="T21" s="42">
        <v>0.51529800000000003</v>
      </c>
      <c r="U21" s="42">
        <v>0.79165099999999999</v>
      </c>
      <c r="V21" s="42">
        <v>0.938662</v>
      </c>
      <c r="W21" s="42">
        <v>1.1112219999999999</v>
      </c>
      <c r="X21" s="42">
        <v>0.75415600000000005</v>
      </c>
      <c r="Y21" s="42">
        <v>3.411864</v>
      </c>
      <c r="Z21" s="42">
        <v>1.261342</v>
      </c>
      <c r="AA21" s="42">
        <v>0.63356999999999997</v>
      </c>
      <c r="AB21" s="42">
        <v>0.59826299999999999</v>
      </c>
      <c r="AC21" s="42">
        <v>0.47194799999999998</v>
      </c>
      <c r="AD21" s="42">
        <v>0.97617299999999996</v>
      </c>
      <c r="AE21" s="42">
        <v>0.92307500000000009</v>
      </c>
      <c r="AF21" s="42">
        <v>0.51698700000000009</v>
      </c>
      <c r="AG21" s="42">
        <v>0.47042899999999999</v>
      </c>
      <c r="AH21" s="42">
        <v>0.25824800000000003</v>
      </c>
      <c r="AI21" s="42">
        <f t="shared" si="0"/>
        <v>16.224215999999998</v>
      </c>
      <c r="AJ21" s="26"/>
      <c r="AK21" s="27"/>
      <c r="AL21" s="28"/>
      <c r="AM21" s="29"/>
      <c r="AN21" s="29"/>
    </row>
    <row r="22" spans="1:40" ht="12" customHeight="1" x14ac:dyDescent="0.25">
      <c r="A22" s="40"/>
      <c r="B22" s="41" t="s">
        <v>28</v>
      </c>
      <c r="C22" s="42">
        <v>13.307760999999999</v>
      </c>
      <c r="D22" s="42">
        <v>19.153006999999999</v>
      </c>
      <c r="E22" s="42">
        <v>28.867674000000001</v>
      </c>
      <c r="F22" s="42">
        <v>14.754604</v>
      </c>
      <c r="G22" s="42">
        <v>14.758656</v>
      </c>
      <c r="H22" s="42">
        <v>31.426462999999998</v>
      </c>
      <c r="I22" s="42">
        <v>35.555486999999999</v>
      </c>
      <c r="J22" s="42">
        <v>27.494278000000001</v>
      </c>
      <c r="K22" s="42">
        <v>30.631022999999999</v>
      </c>
      <c r="L22" s="42">
        <v>28.603283000000001</v>
      </c>
      <c r="M22" s="42">
        <v>22.894065000000001</v>
      </c>
      <c r="N22" s="42">
        <v>12.549224000000001</v>
      </c>
      <c r="O22" s="42">
        <v>17.517078999999999</v>
      </c>
      <c r="P22" s="42">
        <v>16.631453</v>
      </c>
      <c r="Q22" s="42">
        <v>22.698353000000001</v>
      </c>
      <c r="R22" s="42">
        <v>34.626469999999998</v>
      </c>
      <c r="S22" s="42">
        <v>33.223599</v>
      </c>
      <c r="T22" s="42">
        <v>33.310186999999999</v>
      </c>
      <c r="U22" s="42">
        <v>40.585006</v>
      </c>
      <c r="V22" s="42">
        <v>27.754221000000001</v>
      </c>
      <c r="W22" s="42">
        <v>39.072853000000002</v>
      </c>
      <c r="X22" s="42">
        <v>41.261121000000003</v>
      </c>
      <c r="Y22" s="42">
        <v>45.093772999999999</v>
      </c>
      <c r="Z22" s="42">
        <v>66.351579000000001</v>
      </c>
      <c r="AA22" s="42">
        <v>60.787562000000001</v>
      </c>
      <c r="AB22" s="42">
        <v>50.889848999999998</v>
      </c>
      <c r="AC22" s="42">
        <v>41.633687999999999</v>
      </c>
      <c r="AD22" s="42">
        <v>62.834830999999994</v>
      </c>
      <c r="AE22" s="42">
        <v>78.422799000000012</v>
      </c>
      <c r="AF22" s="42">
        <v>97.341574999999992</v>
      </c>
      <c r="AG22" s="42">
        <v>63.602075000000006</v>
      </c>
      <c r="AH22" s="42">
        <v>96.372863999999979</v>
      </c>
      <c r="AI22" s="42">
        <f t="shared" si="0"/>
        <v>1250.0064620000001</v>
      </c>
      <c r="AJ22" s="26"/>
      <c r="AK22" s="27"/>
      <c r="AL22" s="28"/>
      <c r="AM22" s="29"/>
      <c r="AN22" s="29"/>
    </row>
    <row r="23" spans="1:40" ht="12" customHeight="1" x14ac:dyDescent="0.25">
      <c r="A23" s="40"/>
      <c r="B23" s="41" t="s">
        <v>30</v>
      </c>
      <c r="C23" s="42">
        <v>12.265019000000001</v>
      </c>
      <c r="D23" s="42">
        <v>10.220091</v>
      </c>
      <c r="E23" s="42">
        <v>12.734355000000001</v>
      </c>
      <c r="F23" s="42">
        <v>12.603764</v>
      </c>
      <c r="G23" s="42">
        <v>13.815073</v>
      </c>
      <c r="H23" s="42">
        <v>14.172067999999999</v>
      </c>
      <c r="I23" s="42">
        <v>15.834010000000001</v>
      </c>
      <c r="J23" s="42">
        <v>20.406645000000001</v>
      </c>
      <c r="K23" s="42">
        <v>22.977364000000001</v>
      </c>
      <c r="L23" s="42">
        <v>20.138997999999997</v>
      </c>
      <c r="M23" s="42">
        <v>18.307147000000001</v>
      </c>
      <c r="N23" s="42">
        <v>15.090284999999998</v>
      </c>
      <c r="O23" s="42">
        <v>20.869835000000002</v>
      </c>
      <c r="P23" s="42">
        <v>6.5709309999999999</v>
      </c>
      <c r="Q23" s="42">
        <v>1.26694</v>
      </c>
      <c r="R23" s="42">
        <v>0.55253399999999997</v>
      </c>
      <c r="S23" s="42">
        <v>5.4356000000000002E-2</v>
      </c>
      <c r="T23" s="42">
        <v>0.36380499999999993</v>
      </c>
      <c r="U23" s="42">
        <v>2.0213000000000002E-2</v>
      </c>
      <c r="V23" s="42">
        <v>5.3688E-2</v>
      </c>
      <c r="W23" s="42">
        <v>0.10562400000000001</v>
      </c>
      <c r="X23" s="42">
        <v>4.2323E-2</v>
      </c>
      <c r="Y23" s="42">
        <v>4.5115000000000002E-2</v>
      </c>
      <c r="Z23" s="42">
        <v>0.100186</v>
      </c>
      <c r="AA23" s="42">
        <v>0.15670600000000001</v>
      </c>
      <c r="AB23" s="42">
        <v>9.7203000000000012E-2</v>
      </c>
      <c r="AC23" s="42">
        <v>0.18222699999999997</v>
      </c>
      <c r="AD23" s="42">
        <v>7.4692999999999996E-2</v>
      </c>
      <c r="AE23" s="42">
        <v>5.6779999999999997E-2</v>
      </c>
      <c r="AF23" s="42">
        <v>0.23190400000000003</v>
      </c>
      <c r="AG23" s="42">
        <v>5.2130999999999997E-2</v>
      </c>
      <c r="AH23" s="42">
        <v>0.10326700000000001</v>
      </c>
      <c r="AI23" s="42">
        <f t="shared" si="0"/>
        <v>219.56528000000009</v>
      </c>
      <c r="AJ23" s="26"/>
      <c r="AK23" s="27"/>
      <c r="AL23" s="28"/>
      <c r="AM23" s="29"/>
      <c r="AN23" s="29"/>
    </row>
    <row r="24" spans="1:40" ht="12" customHeight="1" x14ac:dyDescent="0.25">
      <c r="A24" s="40"/>
      <c r="B24" s="41" t="s">
        <v>32</v>
      </c>
      <c r="C24" s="42">
        <v>9.1801089999999999</v>
      </c>
      <c r="D24" s="42">
        <v>8.6813680000000009</v>
      </c>
      <c r="E24" s="42">
        <v>9.2672830000000008</v>
      </c>
      <c r="F24" s="42">
        <v>22.014181999999998</v>
      </c>
      <c r="G24" s="42">
        <v>41.941707000000001</v>
      </c>
      <c r="H24" s="42">
        <v>54.087516999999998</v>
      </c>
      <c r="I24" s="42">
        <v>99.568140999999983</v>
      </c>
      <c r="J24" s="42">
        <v>120.79894600000003</v>
      </c>
      <c r="K24" s="42">
        <v>145.54921400000001</v>
      </c>
      <c r="L24" s="42">
        <v>178.73020299999999</v>
      </c>
      <c r="M24" s="42">
        <v>313.47823399999993</v>
      </c>
      <c r="N24" s="42">
        <v>422.58967100000007</v>
      </c>
      <c r="O24" s="42">
        <v>506.77853099999999</v>
      </c>
      <c r="P24" s="42">
        <v>651.95450999999991</v>
      </c>
      <c r="Q24" s="42">
        <v>492.42905599999995</v>
      </c>
      <c r="R24" s="42">
        <v>317.20218499999999</v>
      </c>
      <c r="S24" s="42">
        <v>227.62897900000004</v>
      </c>
      <c r="T24" s="42">
        <v>194.95630200000002</v>
      </c>
      <c r="U24" s="42">
        <v>214.48121600000005</v>
      </c>
      <c r="V24" s="42">
        <v>116.95379999999999</v>
      </c>
      <c r="W24" s="42">
        <v>2473.4618869999999</v>
      </c>
      <c r="X24" s="42">
        <v>6166.4268450000009</v>
      </c>
      <c r="Y24" s="42">
        <v>7715.196151000001</v>
      </c>
      <c r="Z24" s="42">
        <v>7708.33716</v>
      </c>
      <c r="AA24" s="42">
        <v>5501.4207879999994</v>
      </c>
      <c r="AB24" s="42">
        <v>480.87106900000003</v>
      </c>
      <c r="AC24" s="42">
        <v>201.345122</v>
      </c>
      <c r="AD24" s="42">
        <v>140.90328999999997</v>
      </c>
      <c r="AE24" s="42">
        <v>149.22758600000003</v>
      </c>
      <c r="AF24" s="42">
        <v>208.38359100000002</v>
      </c>
      <c r="AG24" s="42">
        <v>217.39628399999998</v>
      </c>
      <c r="AH24" s="42">
        <v>329.99836799999997</v>
      </c>
      <c r="AI24" s="42">
        <f t="shared" si="0"/>
        <v>35441.239295000007</v>
      </c>
      <c r="AJ24" s="26"/>
      <c r="AK24" s="27"/>
      <c r="AL24" s="28"/>
      <c r="AM24" s="29"/>
      <c r="AN24" s="29"/>
    </row>
    <row r="25" spans="1:40" ht="12" customHeight="1" x14ac:dyDescent="0.25">
      <c r="A25" s="40"/>
      <c r="B25" s="41" t="s">
        <v>34</v>
      </c>
      <c r="C25" s="42">
        <v>1.5785019999999998</v>
      </c>
      <c r="D25" s="42">
        <v>1.4529120000000002</v>
      </c>
      <c r="E25" s="42">
        <v>0.51852100000000001</v>
      </c>
      <c r="F25" s="42">
        <v>1.0862129999999999</v>
      </c>
      <c r="G25" s="42">
        <v>0.70918000000000003</v>
      </c>
      <c r="H25" s="42">
        <v>0.84632499999999999</v>
      </c>
      <c r="I25" s="42">
        <v>1.9635170000000002</v>
      </c>
      <c r="J25" s="42">
        <v>4.0380080000000005</v>
      </c>
      <c r="K25" s="42">
        <v>13.988507999999999</v>
      </c>
      <c r="L25" s="42">
        <v>14.170396</v>
      </c>
      <c r="M25" s="42">
        <v>33.575006000000002</v>
      </c>
      <c r="N25" s="42">
        <v>53.009180000000001</v>
      </c>
      <c r="O25" s="42">
        <v>50.181421999999998</v>
      </c>
      <c r="P25" s="42">
        <v>27.051268999999998</v>
      </c>
      <c r="Q25" s="42">
        <v>21.593902</v>
      </c>
      <c r="R25" s="42">
        <v>19.853025000000002</v>
      </c>
      <c r="S25" s="42">
        <v>60.333748</v>
      </c>
      <c r="T25" s="42">
        <v>12.545743999999999</v>
      </c>
      <c r="U25" s="42">
        <v>12.816523</v>
      </c>
      <c r="V25" s="42">
        <v>13.188827</v>
      </c>
      <c r="W25" s="42">
        <v>20.305709</v>
      </c>
      <c r="X25" s="42">
        <v>19.399614</v>
      </c>
      <c r="Y25" s="42">
        <v>19.758826999999997</v>
      </c>
      <c r="Z25" s="42">
        <v>28.489254000000003</v>
      </c>
      <c r="AA25" s="42">
        <v>26.061555000000002</v>
      </c>
      <c r="AB25" s="42">
        <v>17.127692</v>
      </c>
      <c r="AC25" s="42">
        <v>17.333987999999998</v>
      </c>
      <c r="AD25" s="42">
        <v>191.33677600000001</v>
      </c>
      <c r="AE25" s="42">
        <v>142.14204500000002</v>
      </c>
      <c r="AF25" s="42">
        <v>85.056318999999988</v>
      </c>
      <c r="AG25" s="42">
        <v>100.48697399999999</v>
      </c>
      <c r="AH25" s="42">
        <v>7.4821689999999981</v>
      </c>
      <c r="AI25" s="42">
        <f t="shared" si="0"/>
        <v>1019.4816500000002</v>
      </c>
      <c r="AJ25" s="26"/>
      <c r="AK25" s="27"/>
      <c r="AL25" s="28"/>
      <c r="AM25" s="29"/>
      <c r="AN25" s="29"/>
    </row>
    <row r="26" spans="1:40" ht="12" customHeight="1" x14ac:dyDescent="0.25">
      <c r="A26" s="40"/>
      <c r="B26" s="41" t="s">
        <v>36</v>
      </c>
      <c r="C26" s="42">
        <v>85.640080999999995</v>
      </c>
      <c r="D26" s="42">
        <v>167.605255</v>
      </c>
      <c r="E26" s="42">
        <v>274.87074100000001</v>
      </c>
      <c r="F26" s="42">
        <v>310.96789700000005</v>
      </c>
      <c r="G26" s="42">
        <v>362.11306200000001</v>
      </c>
      <c r="H26" s="42">
        <v>382.858181</v>
      </c>
      <c r="I26" s="42">
        <v>513.04697999999996</v>
      </c>
      <c r="J26" s="42">
        <v>826.40256099999988</v>
      </c>
      <c r="K26" s="42">
        <v>1285.6701970000001</v>
      </c>
      <c r="L26" s="42">
        <v>2432.4153809999998</v>
      </c>
      <c r="M26" s="42">
        <v>2657.5524440000004</v>
      </c>
      <c r="N26" s="42">
        <v>2544.2500609999993</v>
      </c>
      <c r="O26" s="42">
        <v>1215.395111</v>
      </c>
      <c r="P26" s="42">
        <v>901.84216300000003</v>
      </c>
      <c r="Q26" s="42">
        <v>964.29047800000001</v>
      </c>
      <c r="R26" s="42">
        <v>1429.2229290000002</v>
      </c>
      <c r="S26" s="42">
        <v>1499.3778649999999</v>
      </c>
      <c r="T26" s="42">
        <v>1686.656698</v>
      </c>
      <c r="U26" s="42">
        <v>1891.0586680000001</v>
      </c>
      <c r="V26" s="42">
        <v>3660.2637610000006</v>
      </c>
      <c r="W26" s="42">
        <v>3647.9101659999997</v>
      </c>
      <c r="X26" s="42">
        <v>655.88580400000012</v>
      </c>
      <c r="Y26" s="42">
        <v>566.247074</v>
      </c>
      <c r="Z26" s="42">
        <v>508.75069400000001</v>
      </c>
      <c r="AA26" s="42">
        <v>595.75241099999994</v>
      </c>
      <c r="AB26" s="42">
        <v>512.51730699999985</v>
      </c>
      <c r="AC26" s="42">
        <v>597.97214499999995</v>
      </c>
      <c r="AD26" s="42">
        <v>677.95986600000003</v>
      </c>
      <c r="AE26" s="42">
        <v>628.94851299999993</v>
      </c>
      <c r="AF26" s="42">
        <v>503.89330600000011</v>
      </c>
      <c r="AG26" s="42">
        <v>381.62823400000002</v>
      </c>
      <c r="AH26" s="42">
        <v>686.86043000000006</v>
      </c>
      <c r="AI26" s="42">
        <f t="shared" si="0"/>
        <v>35055.826464000005</v>
      </c>
      <c r="AJ26" s="26"/>
      <c r="AK26" s="27"/>
      <c r="AL26" s="28"/>
      <c r="AM26" s="29"/>
      <c r="AN26" s="29"/>
    </row>
    <row r="27" spans="1:40" ht="12" customHeight="1" x14ac:dyDescent="0.25">
      <c r="A27" s="40"/>
      <c r="B27" s="41" t="s">
        <v>38</v>
      </c>
      <c r="C27" s="42">
        <v>13.167923</v>
      </c>
      <c r="D27" s="42">
        <v>10.081832</v>
      </c>
      <c r="E27" s="42">
        <v>17.086487999999996</v>
      </c>
      <c r="F27" s="42">
        <v>12.172869999999998</v>
      </c>
      <c r="G27" s="42">
        <v>6.6280529999999995</v>
      </c>
      <c r="H27" s="42">
        <v>6.1515310000000003</v>
      </c>
      <c r="I27" s="42">
        <v>6.6805959999999995</v>
      </c>
      <c r="J27" s="42">
        <v>10.731377000000002</v>
      </c>
      <c r="K27" s="42">
        <v>4.2483650000000006</v>
      </c>
      <c r="L27" s="42">
        <v>16.028413000000004</v>
      </c>
      <c r="M27" s="42">
        <v>22.262084000000005</v>
      </c>
      <c r="N27" s="42">
        <v>5.8340510000000005</v>
      </c>
      <c r="O27" s="42">
        <v>11.719353000000002</v>
      </c>
      <c r="P27" s="42">
        <v>2.0775889999999997</v>
      </c>
      <c r="Q27" s="42">
        <v>3.1359119999999998</v>
      </c>
      <c r="R27" s="42">
        <v>2.9299390000000001</v>
      </c>
      <c r="S27" s="42">
        <v>1.3265340000000001</v>
      </c>
      <c r="T27" s="42">
        <v>1.096862</v>
      </c>
      <c r="U27" s="42">
        <v>1.7012550000000002</v>
      </c>
      <c r="V27" s="42">
        <v>0.73870600000000008</v>
      </c>
      <c r="W27" s="42">
        <v>1.3895659999999999</v>
      </c>
      <c r="X27" s="42">
        <v>0.75403100000000001</v>
      </c>
      <c r="Y27" s="42">
        <v>0.46592500000000003</v>
      </c>
      <c r="Z27" s="42">
        <v>0.36807600000000001</v>
      </c>
      <c r="AA27" s="42">
        <v>0.43939</v>
      </c>
      <c r="AB27" s="42">
        <v>0.263652</v>
      </c>
      <c r="AC27" s="42">
        <v>0.270208</v>
      </c>
      <c r="AD27" s="42">
        <v>0.12795200000000001</v>
      </c>
      <c r="AE27" s="42">
        <v>6.2870999999999996E-2</v>
      </c>
      <c r="AF27" s="42">
        <v>1.6792000000000001E-2</v>
      </c>
      <c r="AG27" s="42">
        <v>7.8655000000000003E-2</v>
      </c>
      <c r="AH27" s="42">
        <v>8.6460999999999996E-2</v>
      </c>
      <c r="AI27" s="42">
        <f t="shared" si="0"/>
        <v>160.12331200000003</v>
      </c>
      <c r="AJ27" s="26"/>
      <c r="AK27" s="27"/>
      <c r="AL27" s="28"/>
      <c r="AM27" s="29"/>
      <c r="AN27" s="29"/>
    </row>
    <row r="28" spans="1:40" ht="12" customHeight="1" x14ac:dyDescent="0.25">
      <c r="A28" s="40"/>
      <c r="B28" s="41" t="s">
        <v>40</v>
      </c>
      <c r="C28" s="42">
        <v>2.5200000000000001E-3</v>
      </c>
      <c r="D28" s="42">
        <v>7.7440000000000009E-3</v>
      </c>
      <c r="E28" s="42">
        <v>3.4399999999999999E-3</v>
      </c>
      <c r="F28" s="42">
        <v>0.33597099999999996</v>
      </c>
      <c r="G28" s="42">
        <v>0.88507599999999997</v>
      </c>
      <c r="H28" s="42">
        <v>1.650177</v>
      </c>
      <c r="I28" s="42">
        <v>4.5465350000000004</v>
      </c>
      <c r="J28" s="42">
        <v>4.583526</v>
      </c>
      <c r="K28" s="42">
        <v>7.4446209999999997</v>
      </c>
      <c r="L28" s="42">
        <v>19.780988000000001</v>
      </c>
      <c r="M28" s="42">
        <v>18.922822</v>
      </c>
      <c r="N28" s="42">
        <v>15.066019999999998</v>
      </c>
      <c r="O28" s="42">
        <v>7.2302339999999994</v>
      </c>
      <c r="P28" s="42">
        <v>3.2519119999999999</v>
      </c>
      <c r="Q28" s="42">
        <v>9.9908000000000001</v>
      </c>
      <c r="R28" s="42">
        <v>11.322533999999999</v>
      </c>
      <c r="S28" s="42">
        <v>15.022385</v>
      </c>
      <c r="T28" s="42">
        <v>15.860021</v>
      </c>
      <c r="U28" s="42">
        <v>53.885874999999999</v>
      </c>
      <c r="V28" s="42">
        <v>28.609825000000001</v>
      </c>
      <c r="W28" s="42">
        <v>37.913775000000001</v>
      </c>
      <c r="X28" s="42">
        <v>63.307284000000003</v>
      </c>
      <c r="Y28" s="42">
        <v>46.569080999999997</v>
      </c>
      <c r="Z28" s="42">
        <v>44.677929999999996</v>
      </c>
      <c r="AA28" s="42">
        <v>32.633051999999999</v>
      </c>
      <c r="AB28" s="42">
        <v>30.978438000000001</v>
      </c>
      <c r="AC28" s="42">
        <v>31.203033999999999</v>
      </c>
      <c r="AD28" s="42">
        <v>37.908363000000001</v>
      </c>
      <c r="AE28" s="42">
        <v>34.146011999999999</v>
      </c>
      <c r="AF28" s="42">
        <v>33.844384999999996</v>
      </c>
      <c r="AG28" s="42">
        <v>25.753965000000001</v>
      </c>
      <c r="AH28" s="42">
        <v>37.708483999999999</v>
      </c>
      <c r="AI28" s="42">
        <f t="shared" si="0"/>
        <v>675.046829</v>
      </c>
      <c r="AJ28" s="26"/>
      <c r="AK28" s="27"/>
      <c r="AL28" s="28"/>
      <c r="AM28" s="29"/>
      <c r="AN28" s="29"/>
    </row>
    <row r="29" spans="1:40" ht="12" customHeight="1" x14ac:dyDescent="0.25">
      <c r="A29" s="40"/>
      <c r="B29" s="41" t="s">
        <v>42</v>
      </c>
      <c r="C29" s="42">
        <v>6.6781789999999992</v>
      </c>
      <c r="D29" s="42">
        <v>7.2000820000000001</v>
      </c>
      <c r="E29" s="42">
        <v>3.6889460000000001</v>
      </c>
      <c r="F29" s="42">
        <v>2.7866329999999997</v>
      </c>
      <c r="G29" s="42">
        <v>3.0306590000000004</v>
      </c>
      <c r="H29" s="42">
        <v>4.158474</v>
      </c>
      <c r="I29" s="42">
        <v>6.7811570000000003</v>
      </c>
      <c r="J29" s="42">
        <v>5.8998729999999995</v>
      </c>
      <c r="K29" s="42">
        <v>7.4386010000000002</v>
      </c>
      <c r="L29" s="42">
        <v>5.7901170000000013</v>
      </c>
      <c r="M29" s="42">
        <v>7.5170759999999985</v>
      </c>
      <c r="N29" s="42">
        <v>9.8261039999999991</v>
      </c>
      <c r="O29" s="42">
        <v>10.533269000000001</v>
      </c>
      <c r="P29" s="42">
        <v>12.561829999999999</v>
      </c>
      <c r="Q29" s="42">
        <v>19.778939999999999</v>
      </c>
      <c r="R29" s="42">
        <v>34.126871000000001</v>
      </c>
      <c r="S29" s="42">
        <v>35.671570000000003</v>
      </c>
      <c r="T29" s="42">
        <v>44.490096999999992</v>
      </c>
      <c r="U29" s="42">
        <v>44.410810999999995</v>
      </c>
      <c r="V29" s="42">
        <v>38.615246999999997</v>
      </c>
      <c r="W29" s="42">
        <v>63.313842999999999</v>
      </c>
      <c r="X29" s="42">
        <v>65.846871999999991</v>
      </c>
      <c r="Y29" s="42">
        <v>70.577175999999994</v>
      </c>
      <c r="Z29" s="42">
        <v>79.067919999999972</v>
      </c>
      <c r="AA29" s="42">
        <v>69.422744999999992</v>
      </c>
      <c r="AB29" s="42">
        <v>65.104016999999999</v>
      </c>
      <c r="AC29" s="42">
        <v>98.099198000000001</v>
      </c>
      <c r="AD29" s="42">
        <v>142.910483</v>
      </c>
      <c r="AE29" s="42">
        <v>153.10210100000006</v>
      </c>
      <c r="AF29" s="42">
        <v>205.64422700000006</v>
      </c>
      <c r="AG29" s="42">
        <v>149.73028599999995</v>
      </c>
      <c r="AH29" s="42">
        <v>186.97434999999999</v>
      </c>
      <c r="AI29" s="42">
        <f t="shared" si="0"/>
        <v>1660.777754</v>
      </c>
      <c r="AJ29" s="26"/>
      <c r="AK29" s="27"/>
      <c r="AL29" s="28"/>
      <c r="AM29" s="29"/>
      <c r="AN29" s="29"/>
    </row>
    <row r="30" spans="1:40" ht="12" customHeight="1" x14ac:dyDescent="0.25">
      <c r="A30" s="40"/>
      <c r="B30" s="41" t="s">
        <v>44</v>
      </c>
      <c r="C30" s="42">
        <v>25.658541</v>
      </c>
      <c r="D30" s="42">
        <v>28.836423999999997</v>
      </c>
      <c r="E30" s="42">
        <v>34.400443000000003</v>
      </c>
      <c r="F30" s="42">
        <v>19.679564000000003</v>
      </c>
      <c r="G30" s="42">
        <v>12.171988000000001</v>
      </c>
      <c r="H30" s="42">
        <v>17.598328000000002</v>
      </c>
      <c r="I30" s="42">
        <v>19.608944000000001</v>
      </c>
      <c r="J30" s="42">
        <v>23.855767999999998</v>
      </c>
      <c r="K30" s="42">
        <v>26.816781000000002</v>
      </c>
      <c r="L30" s="42">
        <v>8.3710670000000018</v>
      </c>
      <c r="M30" s="42">
        <v>10.265957</v>
      </c>
      <c r="N30" s="42">
        <v>5.0300860000000007</v>
      </c>
      <c r="O30" s="42">
        <v>7.5024209999999982</v>
      </c>
      <c r="P30" s="42">
        <v>9.729499999999998</v>
      </c>
      <c r="Q30" s="42">
        <v>5.8789610000000003</v>
      </c>
      <c r="R30" s="42">
        <v>7.737290999999999</v>
      </c>
      <c r="S30" s="42">
        <v>8.4754869999999993</v>
      </c>
      <c r="T30" s="42">
        <v>48.204374999999992</v>
      </c>
      <c r="U30" s="42">
        <v>28.192841000000001</v>
      </c>
      <c r="V30" s="42">
        <v>12.934440000000002</v>
      </c>
      <c r="W30" s="42">
        <v>18.756883999999999</v>
      </c>
      <c r="X30" s="42">
        <v>29.418490999999996</v>
      </c>
      <c r="Y30" s="42">
        <v>31.766511000000001</v>
      </c>
      <c r="Z30" s="42">
        <v>20.772684999999999</v>
      </c>
      <c r="AA30" s="42">
        <v>36.366872999999998</v>
      </c>
      <c r="AB30" s="42">
        <v>27.539921</v>
      </c>
      <c r="AC30" s="42">
        <v>24.067816000000001</v>
      </c>
      <c r="AD30" s="42">
        <v>22.692684999999997</v>
      </c>
      <c r="AE30" s="42">
        <v>25.593769999999999</v>
      </c>
      <c r="AF30" s="42">
        <v>27.519972999999997</v>
      </c>
      <c r="AG30" s="42">
        <v>28.805173</v>
      </c>
      <c r="AH30" s="42">
        <v>59.846411000000003</v>
      </c>
      <c r="AI30" s="42">
        <f t="shared" si="0"/>
        <v>714.0963999999999</v>
      </c>
      <c r="AJ30" s="26"/>
      <c r="AK30" s="27"/>
      <c r="AL30" s="28"/>
      <c r="AM30" s="29"/>
      <c r="AN30" s="29"/>
    </row>
    <row r="31" spans="1:40" ht="12" customHeight="1" x14ac:dyDescent="0.25">
      <c r="A31" s="40"/>
      <c r="B31" s="41" t="s">
        <v>46</v>
      </c>
      <c r="C31" s="42">
        <v>19.850776999999997</v>
      </c>
      <c r="D31" s="42">
        <v>27.688938000000004</v>
      </c>
      <c r="E31" s="42">
        <v>40.600879000000006</v>
      </c>
      <c r="F31" s="42">
        <v>25.485535999999993</v>
      </c>
      <c r="G31" s="42">
        <v>28.198246999999999</v>
      </c>
      <c r="H31" s="42">
        <v>53.917241999999995</v>
      </c>
      <c r="I31" s="42">
        <v>79.320999999999984</v>
      </c>
      <c r="J31" s="42">
        <v>70.519220000000004</v>
      </c>
      <c r="K31" s="42">
        <v>58.789332000000002</v>
      </c>
      <c r="L31" s="42">
        <v>62.157696999999999</v>
      </c>
      <c r="M31" s="42">
        <v>100.23566600000001</v>
      </c>
      <c r="N31" s="42">
        <v>102.02873199999998</v>
      </c>
      <c r="O31" s="42">
        <v>130.27390600000001</v>
      </c>
      <c r="P31" s="42">
        <v>190.43026100000003</v>
      </c>
      <c r="Q31" s="42">
        <v>217.06744700000002</v>
      </c>
      <c r="R31" s="42">
        <v>296.77594399999987</v>
      </c>
      <c r="S31" s="42">
        <v>305.85570000000007</v>
      </c>
      <c r="T31" s="42">
        <v>335.78325299999989</v>
      </c>
      <c r="U31" s="42">
        <v>460.21376600000002</v>
      </c>
      <c r="V31" s="42">
        <v>442.741828</v>
      </c>
      <c r="W31" s="42">
        <v>572.62209199999995</v>
      </c>
      <c r="X31" s="42">
        <v>562.51817999999969</v>
      </c>
      <c r="Y31" s="42">
        <v>744.04504700000018</v>
      </c>
      <c r="Z31" s="42">
        <v>699.39994100000001</v>
      </c>
      <c r="AA31" s="42">
        <v>841.87254400000006</v>
      </c>
      <c r="AB31" s="42">
        <v>954.98977200000036</v>
      </c>
      <c r="AC31" s="42">
        <v>1079.534586</v>
      </c>
      <c r="AD31" s="42">
        <v>1279.0810369999997</v>
      </c>
      <c r="AE31" s="42">
        <v>1279.2916799999996</v>
      </c>
      <c r="AF31" s="42">
        <v>1452.552911</v>
      </c>
      <c r="AG31" s="42">
        <v>1616.0164929999996</v>
      </c>
      <c r="AH31" s="42">
        <v>2379.0080930000004</v>
      </c>
      <c r="AI31" s="42">
        <f t="shared" si="0"/>
        <v>16508.867747</v>
      </c>
      <c r="AJ31" s="26"/>
      <c r="AK31" s="27"/>
      <c r="AL31" s="28"/>
      <c r="AM31" s="29"/>
      <c r="AN31" s="29"/>
    </row>
    <row r="32" spans="1:40" ht="12" customHeight="1" x14ac:dyDescent="0.25">
      <c r="A32" s="40"/>
      <c r="B32" s="41" t="s">
        <v>48</v>
      </c>
      <c r="C32" s="42">
        <v>1.7687909999999998</v>
      </c>
      <c r="D32" s="42">
        <v>4.441536000000001</v>
      </c>
      <c r="E32" s="42">
        <v>3.9650180000000002</v>
      </c>
      <c r="F32" s="42">
        <v>3.5898749999999997</v>
      </c>
      <c r="G32" s="42">
        <v>5.1244990000000001</v>
      </c>
      <c r="H32" s="42">
        <v>40.647537000000014</v>
      </c>
      <c r="I32" s="42">
        <v>6.7959580000000006</v>
      </c>
      <c r="J32" s="42">
        <v>3.9279729999999997</v>
      </c>
      <c r="K32" s="42">
        <v>58.550694999999997</v>
      </c>
      <c r="L32" s="42">
        <v>3.9497120000000003</v>
      </c>
      <c r="M32" s="42">
        <v>3.9305829999999999</v>
      </c>
      <c r="N32" s="42">
        <v>1.8538179999999995</v>
      </c>
      <c r="O32" s="42">
        <v>3.7221450000000003</v>
      </c>
      <c r="P32" s="42">
        <v>4.2418070000000014</v>
      </c>
      <c r="Q32" s="42">
        <v>1.3499069999999993</v>
      </c>
      <c r="R32" s="42">
        <v>2.11673</v>
      </c>
      <c r="S32" s="42">
        <v>3.6359759999999999</v>
      </c>
      <c r="T32" s="42">
        <v>3.9137869999999992</v>
      </c>
      <c r="U32" s="42">
        <v>1.3596879999999996</v>
      </c>
      <c r="V32" s="42">
        <v>0.95419699999999996</v>
      </c>
      <c r="W32" s="42">
        <v>0.92070299999999994</v>
      </c>
      <c r="X32" s="42">
        <v>1.0354369999999999</v>
      </c>
      <c r="Y32" s="42">
        <v>2.5466780000000004</v>
      </c>
      <c r="Z32" s="42">
        <v>2.321132</v>
      </c>
      <c r="AA32" s="42">
        <v>1.6809300000000003</v>
      </c>
      <c r="AB32" s="42">
        <v>2.6288450000000005</v>
      </c>
      <c r="AC32" s="42">
        <v>3.4339839999999997</v>
      </c>
      <c r="AD32" s="42">
        <v>1.6717250000000006</v>
      </c>
      <c r="AE32" s="42">
        <v>1.021884</v>
      </c>
      <c r="AF32" s="42">
        <v>1.4779550000000001</v>
      </c>
      <c r="AG32" s="42">
        <v>0.76997100000000007</v>
      </c>
      <c r="AH32" s="42">
        <v>1.4052979999999999</v>
      </c>
      <c r="AI32" s="42">
        <f t="shared" si="0"/>
        <v>180.75477400000003</v>
      </c>
      <c r="AJ32" s="26"/>
      <c r="AK32" s="27"/>
      <c r="AL32" s="28"/>
      <c r="AM32" s="29"/>
      <c r="AN32" s="29"/>
    </row>
    <row r="33" spans="1:40" ht="12" customHeight="1" x14ac:dyDescent="0.25">
      <c r="A33" s="40"/>
      <c r="B33" s="41" t="s">
        <v>50</v>
      </c>
      <c r="C33" s="42">
        <v>0.244895</v>
      </c>
      <c r="D33" s="42">
        <v>0.195855</v>
      </c>
      <c r="E33" s="42">
        <v>0.188634</v>
      </c>
      <c r="F33" s="42">
        <v>0.30732800000000005</v>
      </c>
      <c r="G33" s="42">
        <v>0.15603500000000001</v>
      </c>
      <c r="H33" s="42">
        <v>0.67143199999999992</v>
      </c>
      <c r="I33" s="42">
        <v>0.88884800000000008</v>
      </c>
      <c r="J33" s="42">
        <v>0.73624000000000012</v>
      </c>
      <c r="K33" s="42">
        <v>0.33288499999999999</v>
      </c>
      <c r="L33" s="42">
        <v>0.96031000000000011</v>
      </c>
      <c r="M33" s="42">
        <v>1.0106439999999999</v>
      </c>
      <c r="N33" s="42">
        <v>0.91093799999999991</v>
      </c>
      <c r="O33" s="42">
        <v>0.41826300000000005</v>
      </c>
      <c r="P33" s="42">
        <v>0.84458600000000006</v>
      </c>
      <c r="Q33" s="42">
        <v>0.55035600000000007</v>
      </c>
      <c r="R33" s="42">
        <v>0.90561899999999995</v>
      </c>
      <c r="S33" s="42">
        <v>1.0215779999999999</v>
      </c>
      <c r="T33" s="42">
        <v>1.2352380000000001</v>
      </c>
      <c r="U33" s="42">
        <v>1.1104020000000001</v>
      </c>
      <c r="V33" s="42">
        <v>0.47726600000000002</v>
      </c>
      <c r="W33" s="42">
        <v>0.76436400000000004</v>
      </c>
      <c r="X33" s="42">
        <v>0.98327100000000001</v>
      </c>
      <c r="Y33" s="42">
        <v>0.88921099999999997</v>
      </c>
      <c r="Z33" s="42">
        <v>0.93203900000000006</v>
      </c>
      <c r="AA33" s="42">
        <v>1.1746429999999999</v>
      </c>
      <c r="AB33" s="42">
        <v>1.3962080000000001</v>
      </c>
      <c r="AC33" s="42">
        <v>1.472227</v>
      </c>
      <c r="AD33" s="42">
        <v>1.1543329999999998</v>
      </c>
      <c r="AE33" s="42">
        <v>1.2159390000000001</v>
      </c>
      <c r="AF33" s="42">
        <v>1.3394659999999998</v>
      </c>
      <c r="AG33" s="42">
        <v>0.92493000000000003</v>
      </c>
      <c r="AH33" s="42">
        <v>0.78592600000000001</v>
      </c>
      <c r="AI33" s="42">
        <f t="shared" si="0"/>
        <v>26.199909000000005</v>
      </c>
      <c r="AJ33" s="26"/>
      <c r="AK33" s="27"/>
      <c r="AL33" s="28"/>
      <c r="AM33" s="29"/>
      <c r="AN33" s="29"/>
    </row>
    <row r="34" spans="1:40" ht="12" customHeight="1" x14ac:dyDescent="0.25">
      <c r="A34" s="40"/>
      <c r="B34" s="41" t="s">
        <v>52</v>
      </c>
      <c r="C34" s="42">
        <v>13.602586999999998</v>
      </c>
      <c r="D34" s="42">
        <v>20.740015</v>
      </c>
      <c r="E34" s="42">
        <v>30.975255000000008</v>
      </c>
      <c r="F34" s="42">
        <v>33.254218000000002</v>
      </c>
      <c r="G34" s="42">
        <v>47.205213000000001</v>
      </c>
      <c r="H34" s="42">
        <v>45.12103900000001</v>
      </c>
      <c r="I34" s="42">
        <v>83.172567999999984</v>
      </c>
      <c r="J34" s="42">
        <v>109.96631400000001</v>
      </c>
      <c r="K34" s="42">
        <v>182.27080000000001</v>
      </c>
      <c r="L34" s="42">
        <v>157.14483999999999</v>
      </c>
      <c r="M34" s="42">
        <v>196.816126</v>
      </c>
      <c r="N34" s="42">
        <v>145.76125900000002</v>
      </c>
      <c r="O34" s="42">
        <v>170.45010400000001</v>
      </c>
      <c r="P34" s="42">
        <v>124.31504100000001</v>
      </c>
      <c r="Q34" s="42">
        <v>167.91827399999997</v>
      </c>
      <c r="R34" s="42">
        <v>172.978219</v>
      </c>
      <c r="S34" s="42">
        <v>183.77455800000001</v>
      </c>
      <c r="T34" s="42">
        <v>208.59295500000002</v>
      </c>
      <c r="U34" s="42">
        <v>182.65268999999998</v>
      </c>
      <c r="V34" s="42">
        <v>195.54316399999999</v>
      </c>
      <c r="W34" s="42">
        <v>369.22704900000002</v>
      </c>
      <c r="X34" s="42">
        <v>296.79596799999996</v>
      </c>
      <c r="Y34" s="42">
        <v>252.75679699999998</v>
      </c>
      <c r="Z34" s="42">
        <v>218.43823999999992</v>
      </c>
      <c r="AA34" s="42">
        <v>241.04334500000002</v>
      </c>
      <c r="AB34" s="42">
        <v>281.69972999999999</v>
      </c>
      <c r="AC34" s="42">
        <v>253.34399900000005</v>
      </c>
      <c r="AD34" s="42">
        <v>384.27448199999992</v>
      </c>
      <c r="AE34" s="42">
        <v>365.26111599999996</v>
      </c>
      <c r="AF34" s="42">
        <v>365.47805499999998</v>
      </c>
      <c r="AG34" s="42">
        <v>269.55187000000012</v>
      </c>
      <c r="AH34" s="42">
        <v>341.90396500000003</v>
      </c>
      <c r="AI34" s="42">
        <f t="shared" si="0"/>
        <v>6112.0298549999998</v>
      </c>
      <c r="AJ34" s="26"/>
      <c r="AK34" s="27"/>
      <c r="AL34" s="28"/>
      <c r="AM34" s="29"/>
      <c r="AN34" s="29"/>
    </row>
    <row r="35" spans="1:40" ht="12" customHeight="1" x14ac:dyDescent="0.25">
      <c r="A35" s="40"/>
      <c r="B35" s="41" t="s">
        <v>427</v>
      </c>
      <c r="C35" s="42">
        <v>461.55437600000005</v>
      </c>
      <c r="D35" s="42">
        <v>545.46093200000018</v>
      </c>
      <c r="E35" s="42">
        <v>716.88575700000001</v>
      </c>
      <c r="F35" s="42">
        <v>752.85482200000013</v>
      </c>
      <c r="G35" s="42">
        <v>916.70271800000012</v>
      </c>
      <c r="H35" s="42">
        <v>1108.6821750000001</v>
      </c>
      <c r="I35" s="42">
        <v>1882.4301859999996</v>
      </c>
      <c r="J35" s="42">
        <v>2807.2204389999997</v>
      </c>
      <c r="K35" s="42">
        <v>3724.7721129999991</v>
      </c>
      <c r="L35" s="42">
        <v>4895.2361179999998</v>
      </c>
      <c r="M35" s="42">
        <v>7059.5020029999996</v>
      </c>
      <c r="N35" s="42">
        <v>6720.6067459999986</v>
      </c>
      <c r="O35" s="42">
        <v>4825.8050640000001</v>
      </c>
      <c r="P35" s="42">
        <v>4338.5887100000018</v>
      </c>
      <c r="Q35" s="42">
        <v>4193.0988029999999</v>
      </c>
      <c r="R35" s="42">
        <v>4883.1821380000001</v>
      </c>
      <c r="S35" s="42">
        <v>4911.4020059999993</v>
      </c>
      <c r="T35" s="42">
        <v>4774.8502300000018</v>
      </c>
      <c r="U35" s="42">
        <v>5625.8749709999993</v>
      </c>
      <c r="V35" s="42">
        <v>7934.6169539999983</v>
      </c>
      <c r="W35" s="42">
        <v>12479.057991</v>
      </c>
      <c r="X35" s="42">
        <v>11477.288388999999</v>
      </c>
      <c r="Y35" s="42">
        <v>12150.558343000002</v>
      </c>
      <c r="Z35" s="42">
        <v>11843.342399999998</v>
      </c>
      <c r="AA35" s="42">
        <v>9544.3956930000004</v>
      </c>
      <c r="AB35" s="42">
        <v>4412.171521000002</v>
      </c>
      <c r="AC35" s="42">
        <v>4447.4669539999995</v>
      </c>
      <c r="AD35" s="42">
        <v>4968.7749060000006</v>
      </c>
      <c r="AE35" s="42">
        <v>4650.8919129999986</v>
      </c>
      <c r="AF35" s="42">
        <v>4742.0389230000001</v>
      </c>
      <c r="AG35" s="42">
        <v>4503.7402779999993</v>
      </c>
      <c r="AH35" s="42">
        <v>6212.3223170000001</v>
      </c>
      <c r="AI35" s="42">
        <f t="shared" si="0"/>
        <v>164511.37688900001</v>
      </c>
      <c r="AJ35" s="26"/>
      <c r="AK35" s="27"/>
      <c r="AL35" s="28"/>
      <c r="AM35" s="29"/>
      <c r="AN35" s="29"/>
    </row>
    <row r="36" spans="1:40" ht="12" customHeight="1" x14ac:dyDescent="0.25">
      <c r="A36" s="40"/>
      <c r="B36" s="41"/>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26"/>
      <c r="AK36" s="27"/>
      <c r="AL36" s="28"/>
      <c r="AM36" s="29"/>
      <c r="AN36" s="29"/>
    </row>
    <row r="37" spans="1:40" ht="12" customHeight="1" x14ac:dyDescent="0.25">
      <c r="A37" s="98" t="s">
        <v>436</v>
      </c>
      <c r="B37" s="99"/>
      <c r="C37" s="99"/>
      <c r="D37" s="99"/>
      <c r="E37" s="99"/>
      <c r="F37" s="99"/>
      <c r="G37" s="99"/>
      <c r="H37" s="99"/>
      <c r="I37" s="99"/>
      <c r="J37" s="99"/>
      <c r="K37" s="99"/>
      <c r="L37" s="99"/>
      <c r="M37" s="99"/>
      <c r="N37" s="99"/>
      <c r="O37" s="99"/>
      <c r="P37" s="99"/>
      <c r="Q37" s="99"/>
      <c r="R37" s="99"/>
      <c r="S37" s="99"/>
      <c r="T37" s="99"/>
      <c r="U37" s="99"/>
      <c r="V37" s="99"/>
      <c r="W37" s="99"/>
      <c r="X37" s="99"/>
      <c r="Y37" s="99"/>
      <c r="Z37" s="99"/>
      <c r="AA37" s="99"/>
      <c r="AB37" s="99"/>
      <c r="AC37" s="99"/>
      <c r="AD37" s="99"/>
      <c r="AE37" s="99"/>
      <c r="AF37" s="99"/>
      <c r="AG37" s="99"/>
      <c r="AH37" s="99"/>
      <c r="AI37" s="99"/>
      <c r="AJ37" s="26"/>
      <c r="AK37" s="27"/>
      <c r="AL37" s="28"/>
      <c r="AM37" s="29"/>
      <c r="AN37" s="29"/>
    </row>
    <row r="38" spans="1:40" ht="12" customHeight="1" x14ac:dyDescent="0.25">
      <c r="A38" s="40"/>
      <c r="B38" s="41"/>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26"/>
      <c r="AK38" s="27"/>
      <c r="AL38" s="28"/>
      <c r="AM38" s="29"/>
      <c r="AN38" s="29"/>
    </row>
    <row r="39" spans="1:40" ht="12" customHeight="1" x14ac:dyDescent="0.25">
      <c r="A39" s="40"/>
      <c r="B39" s="41" t="s">
        <v>4</v>
      </c>
      <c r="C39" s="42">
        <v>0.29617800000000005</v>
      </c>
      <c r="D39" s="42">
        <v>0.15614600000000003</v>
      </c>
      <c r="E39" s="42">
        <v>0.17959899999999998</v>
      </c>
      <c r="F39" s="42">
        <v>0.26017500000000005</v>
      </c>
      <c r="G39" s="42">
        <v>0.110447</v>
      </c>
      <c r="H39" s="42">
        <v>0.35391399999999995</v>
      </c>
      <c r="I39" s="42">
        <v>0.14925299999999997</v>
      </c>
      <c r="J39" s="42">
        <v>0.45067999999999997</v>
      </c>
      <c r="K39" s="42">
        <v>0.19341700000000001</v>
      </c>
      <c r="L39" s="42">
        <v>0.21792500000000004</v>
      </c>
      <c r="M39" s="42">
        <v>1.48278</v>
      </c>
      <c r="N39" s="42">
        <v>1.3097480000000004</v>
      </c>
      <c r="O39" s="42">
        <v>0.35863000000000006</v>
      </c>
      <c r="P39" s="42">
        <v>0.23652799999999999</v>
      </c>
      <c r="Q39" s="42">
        <v>0.24043400000000001</v>
      </c>
      <c r="R39" s="42">
        <v>0.221664</v>
      </c>
      <c r="S39" s="42">
        <v>0.13597300000000001</v>
      </c>
      <c r="T39" s="42">
        <v>1.2690079999999999</v>
      </c>
      <c r="U39" s="42">
        <v>0.63159899999999991</v>
      </c>
      <c r="V39" s="42">
        <v>0.31214699999999995</v>
      </c>
      <c r="W39" s="42">
        <v>0.68500100000000008</v>
      </c>
      <c r="X39" s="42">
        <v>0.46620899999999998</v>
      </c>
      <c r="Y39" s="42">
        <v>0.327683</v>
      </c>
      <c r="Z39" s="42">
        <v>0.21731999999999999</v>
      </c>
      <c r="AA39" s="42">
        <v>0.23733100000000001</v>
      </c>
      <c r="AB39" s="42">
        <v>0.18209200000000003</v>
      </c>
      <c r="AC39" s="42">
        <v>0.31691399999999992</v>
      </c>
      <c r="AD39" s="42">
        <v>0.43984800000000002</v>
      </c>
      <c r="AE39" s="42">
        <v>0.303894</v>
      </c>
      <c r="AF39" s="42">
        <v>0.184034</v>
      </c>
      <c r="AG39" s="42">
        <v>0</v>
      </c>
      <c r="AH39" s="42">
        <v>0.19050600000000001</v>
      </c>
      <c r="AI39" s="42">
        <f>SUM(C39:AH39)</f>
        <v>12.117076999999998</v>
      </c>
      <c r="AJ39" s="26"/>
      <c r="AK39" s="27"/>
      <c r="AL39" s="28"/>
      <c r="AM39" s="29"/>
      <c r="AN39" s="29"/>
    </row>
    <row r="40" spans="1:40" ht="12" customHeight="1" x14ac:dyDescent="0.25">
      <c r="A40" s="40"/>
      <c r="B40" s="41" t="s">
        <v>6</v>
      </c>
      <c r="C40" s="42">
        <v>0.63749999999999996</v>
      </c>
      <c r="D40" s="42">
        <v>0.47511900000000001</v>
      </c>
      <c r="E40" s="42">
        <v>0.67612799999999984</v>
      </c>
      <c r="F40" s="42">
        <v>0.50842799999999988</v>
      </c>
      <c r="G40" s="42">
        <v>0.9021659999999998</v>
      </c>
      <c r="H40" s="42">
        <v>1.4064979999999998</v>
      </c>
      <c r="I40" s="42">
        <v>8.1058509999999995</v>
      </c>
      <c r="J40" s="42">
        <v>5.4531669999999988</v>
      </c>
      <c r="K40" s="42">
        <v>7.0634009999999998</v>
      </c>
      <c r="L40" s="42">
        <v>9.3482650000000014</v>
      </c>
      <c r="M40" s="42">
        <v>18.820543000000001</v>
      </c>
      <c r="N40" s="42">
        <v>18.950144999999999</v>
      </c>
      <c r="O40" s="42">
        <v>14.141133999999997</v>
      </c>
      <c r="P40" s="42">
        <v>13.869267000000002</v>
      </c>
      <c r="Q40" s="42">
        <v>11.983333</v>
      </c>
      <c r="R40" s="42">
        <v>15.965245000000001</v>
      </c>
      <c r="S40" s="42">
        <v>15.078907000000003</v>
      </c>
      <c r="T40" s="42">
        <v>17.269882999999997</v>
      </c>
      <c r="U40" s="42">
        <v>49.307556999999989</v>
      </c>
      <c r="V40" s="42">
        <v>20.162866000000001</v>
      </c>
      <c r="W40" s="42">
        <v>23.533856999999998</v>
      </c>
      <c r="X40" s="42">
        <v>20.071720000000003</v>
      </c>
      <c r="Y40" s="42">
        <v>16.029622999999997</v>
      </c>
      <c r="Z40" s="42">
        <v>15.341172</v>
      </c>
      <c r="AA40" s="42">
        <v>15.313711999999997</v>
      </c>
      <c r="AB40" s="42">
        <v>21.948907999999992</v>
      </c>
      <c r="AC40" s="42">
        <v>14.215353999999998</v>
      </c>
      <c r="AD40" s="42">
        <v>17.382735</v>
      </c>
      <c r="AE40" s="42">
        <v>16.242678999999999</v>
      </c>
      <c r="AF40" s="42">
        <v>16.542176000000001</v>
      </c>
      <c r="AG40" s="42">
        <v>17.021941000000002</v>
      </c>
      <c r="AH40" s="42">
        <v>26.270010999999997</v>
      </c>
      <c r="AI40" s="42">
        <f t="shared" ref="AI40:AI64" si="1">SUM(C40:AH40)</f>
        <v>450.03929100000016</v>
      </c>
      <c r="AJ40" s="26"/>
      <c r="AK40" s="27"/>
      <c r="AL40" s="28"/>
      <c r="AM40" s="29"/>
      <c r="AN40" s="29"/>
    </row>
    <row r="41" spans="1:40" ht="12" customHeight="1" x14ac:dyDescent="0.25">
      <c r="A41" s="40"/>
      <c r="B41" s="41" t="s">
        <v>8</v>
      </c>
      <c r="C41" s="42">
        <v>0.41723499999999997</v>
      </c>
      <c r="D41" s="42">
        <v>0.24009400000000003</v>
      </c>
      <c r="E41" s="42">
        <v>0.81744299999999992</v>
      </c>
      <c r="F41" s="42">
        <v>1.7049609999999999</v>
      </c>
      <c r="G41" s="42">
        <v>1.854368</v>
      </c>
      <c r="H41" s="42">
        <v>1.7026259999999998</v>
      </c>
      <c r="I41" s="42">
        <v>2.500432</v>
      </c>
      <c r="J41" s="42">
        <v>5.8002359999999999</v>
      </c>
      <c r="K41" s="42">
        <v>6.5238830000000005</v>
      </c>
      <c r="L41" s="42">
        <v>5.0965540000000003</v>
      </c>
      <c r="M41" s="42">
        <v>7.463646999999999</v>
      </c>
      <c r="N41" s="42">
        <v>4.3846350000000003</v>
      </c>
      <c r="O41" s="42">
        <v>4.840376</v>
      </c>
      <c r="P41" s="42">
        <v>4.165915</v>
      </c>
      <c r="Q41" s="42">
        <v>5.6663189999999997</v>
      </c>
      <c r="R41" s="42">
        <v>4.4846130000000004</v>
      </c>
      <c r="S41" s="42">
        <v>3.9358010000000001</v>
      </c>
      <c r="T41" s="42">
        <v>2.4743110000000001</v>
      </c>
      <c r="U41" s="42">
        <v>1.446037</v>
      </c>
      <c r="V41" s="42">
        <v>1.6357900000000001</v>
      </c>
      <c r="W41" s="42">
        <v>1.7598199999999999</v>
      </c>
      <c r="X41" s="42">
        <v>1.3295759999999999</v>
      </c>
      <c r="Y41" s="42">
        <v>1.171748</v>
      </c>
      <c r="Z41" s="42">
        <v>1.6168340000000001</v>
      </c>
      <c r="AA41" s="42">
        <v>1.1909339999999999</v>
      </c>
      <c r="AB41" s="42">
        <v>1.0300989999999999</v>
      </c>
      <c r="AC41" s="42">
        <v>1.458215</v>
      </c>
      <c r="AD41" s="42">
        <v>1.2458859999999998</v>
      </c>
      <c r="AE41" s="42">
        <v>1.9758600000000002</v>
      </c>
      <c r="AF41" s="42">
        <v>2.5154130000000001</v>
      </c>
      <c r="AG41" s="42">
        <v>2.4166880000000006</v>
      </c>
      <c r="AH41" s="42">
        <v>3.2555110000000003</v>
      </c>
      <c r="AI41" s="42">
        <f t="shared" si="1"/>
        <v>88.121859999999984</v>
      </c>
      <c r="AJ41" s="26"/>
      <c r="AK41" s="27"/>
      <c r="AL41" s="28"/>
      <c r="AM41" s="29"/>
      <c r="AN41" s="29"/>
    </row>
    <row r="42" spans="1:40" ht="12" customHeight="1" x14ac:dyDescent="0.25">
      <c r="A42" s="40"/>
      <c r="B42" s="41" t="s">
        <v>10</v>
      </c>
      <c r="C42" s="42">
        <v>5.7148999999999998E-2</v>
      </c>
      <c r="D42" s="42">
        <v>6.1510999999999996E-2</v>
      </c>
      <c r="E42" s="42">
        <v>8.0201999999999996E-2</v>
      </c>
      <c r="F42" s="42">
        <v>3.7557E-2</v>
      </c>
      <c r="G42" s="42">
        <v>0.13430400000000001</v>
      </c>
      <c r="H42" s="42">
        <v>0.21170600000000001</v>
      </c>
      <c r="I42" s="42">
        <v>1.1906139999999998</v>
      </c>
      <c r="J42" s="42">
        <v>0.96371099999999998</v>
      </c>
      <c r="K42" s="42">
        <v>1.1023069999999999</v>
      </c>
      <c r="L42" s="42">
        <v>1.4427389999999998</v>
      </c>
      <c r="M42" s="42">
        <v>1.6543129999999999</v>
      </c>
      <c r="N42" s="42">
        <v>1.736478</v>
      </c>
      <c r="O42" s="42">
        <v>2.3477229999999998</v>
      </c>
      <c r="P42" s="42">
        <v>6.0281060000000002</v>
      </c>
      <c r="Q42" s="42">
        <v>6.6107770000000015</v>
      </c>
      <c r="R42" s="42">
        <v>3.7430049999999997</v>
      </c>
      <c r="S42" s="42">
        <v>3.5647010000000003</v>
      </c>
      <c r="T42" s="42">
        <v>3.3222079999999998</v>
      </c>
      <c r="U42" s="42">
        <v>2.5794489999999994</v>
      </c>
      <c r="V42" s="42">
        <v>1.4976960000000001</v>
      </c>
      <c r="W42" s="42">
        <v>2.1877810000000002</v>
      </c>
      <c r="X42" s="42">
        <v>2.5981399999999999</v>
      </c>
      <c r="Y42" s="42">
        <v>0.224715</v>
      </c>
      <c r="Z42" s="42">
        <v>0.21246800000000002</v>
      </c>
      <c r="AA42" s="42">
        <v>0.23991399999999999</v>
      </c>
      <c r="AB42" s="42">
        <v>0.28628700000000001</v>
      </c>
      <c r="AC42" s="42">
        <v>0.17607499999999998</v>
      </c>
      <c r="AD42" s="42">
        <v>0.59186000000000005</v>
      </c>
      <c r="AE42" s="42">
        <v>0.7301629999999999</v>
      </c>
      <c r="AF42" s="42">
        <v>0.61924699999999999</v>
      </c>
      <c r="AG42" s="42">
        <v>0.580067</v>
      </c>
      <c r="AH42" s="42">
        <v>0.49852999999999997</v>
      </c>
      <c r="AI42" s="42">
        <f t="shared" si="1"/>
        <v>47.311503000000002</v>
      </c>
      <c r="AJ42" s="26"/>
      <c r="AK42" s="27"/>
      <c r="AL42" s="28"/>
      <c r="AM42" s="29"/>
      <c r="AN42" s="29"/>
    </row>
    <row r="43" spans="1:40" ht="12" customHeight="1" x14ac:dyDescent="0.25">
      <c r="A43" s="40"/>
      <c r="B43" s="41" t="s">
        <v>12</v>
      </c>
      <c r="C43" s="42">
        <v>0.24800499999999998</v>
      </c>
      <c r="D43" s="42">
        <v>8.7782000000000013E-2</v>
      </c>
      <c r="E43" s="42">
        <v>0.17370899999999997</v>
      </c>
      <c r="F43" s="42">
        <v>0.16367600000000004</v>
      </c>
      <c r="G43" s="42">
        <v>0.249441</v>
      </c>
      <c r="H43" s="42">
        <v>0.21626899999999999</v>
      </c>
      <c r="I43" s="42">
        <v>0.59698800000000007</v>
      </c>
      <c r="J43" s="42">
        <v>1.9272829999999999</v>
      </c>
      <c r="K43" s="42">
        <v>2.5632290000000002</v>
      </c>
      <c r="L43" s="42">
        <v>1.259347</v>
      </c>
      <c r="M43" s="42">
        <v>3.1726610000000002</v>
      </c>
      <c r="N43" s="42">
        <v>2.6309460000000007</v>
      </c>
      <c r="O43" s="42">
        <v>2.6440920000000001</v>
      </c>
      <c r="P43" s="42">
        <v>2.6453000000000007</v>
      </c>
      <c r="Q43" s="42">
        <v>2.9537930000000001</v>
      </c>
      <c r="R43" s="42">
        <v>3.4202689999999998</v>
      </c>
      <c r="S43" s="42">
        <v>3.4106560000000004</v>
      </c>
      <c r="T43" s="42">
        <v>3.1227659999999995</v>
      </c>
      <c r="U43" s="42">
        <v>2.8572919999999997</v>
      </c>
      <c r="V43" s="42">
        <v>2.8924319999999999</v>
      </c>
      <c r="W43" s="42">
        <v>2.680599</v>
      </c>
      <c r="X43" s="42">
        <v>2.5336150000000002</v>
      </c>
      <c r="Y43" s="42">
        <v>2.6461019999999995</v>
      </c>
      <c r="Z43" s="42">
        <v>2.6684969999999999</v>
      </c>
      <c r="AA43" s="42">
        <v>2.0722579999999997</v>
      </c>
      <c r="AB43" s="42">
        <v>2.1051380000000002</v>
      </c>
      <c r="AC43" s="42">
        <v>2.1390639999999999</v>
      </c>
      <c r="AD43" s="42">
        <v>1.9297789999999999</v>
      </c>
      <c r="AE43" s="42">
        <v>1.5777319999999997</v>
      </c>
      <c r="AF43" s="42">
        <v>1.2970069999999996</v>
      </c>
      <c r="AG43" s="42">
        <v>1.2519629999999999</v>
      </c>
      <c r="AH43" s="42">
        <v>1.857971</v>
      </c>
      <c r="AI43" s="42">
        <f t="shared" si="1"/>
        <v>61.995660999999991</v>
      </c>
      <c r="AJ43" s="26"/>
      <c r="AK43" s="27"/>
      <c r="AL43" s="28"/>
      <c r="AM43" s="29"/>
      <c r="AN43" s="29"/>
    </row>
    <row r="44" spans="1:40" ht="12" customHeight="1" x14ac:dyDescent="0.25">
      <c r="A44" s="40"/>
      <c r="B44" s="41" t="s">
        <v>14</v>
      </c>
      <c r="C44" s="42">
        <v>0.247839</v>
      </c>
      <c r="D44" s="42">
        <v>8.9962E-2</v>
      </c>
      <c r="E44" s="42">
        <v>0.16966499999999998</v>
      </c>
      <c r="F44" s="42">
        <v>0.17189300000000002</v>
      </c>
      <c r="G44" s="42">
        <v>0.27427999999999997</v>
      </c>
      <c r="H44" s="42">
        <v>0.265681</v>
      </c>
      <c r="I44" s="42">
        <v>0.60732799999999998</v>
      </c>
      <c r="J44" s="42">
        <v>1.875588</v>
      </c>
      <c r="K44" s="42">
        <v>2.5540699999999998</v>
      </c>
      <c r="L44" s="42">
        <v>2.1665749999999999</v>
      </c>
      <c r="M44" s="42">
        <v>3.7964150000000001</v>
      </c>
      <c r="N44" s="42">
        <v>2.6044130000000001</v>
      </c>
      <c r="O44" s="42">
        <v>2.738308</v>
      </c>
      <c r="P44" s="42">
        <v>2.597658</v>
      </c>
      <c r="Q44" s="42">
        <v>2.9168449999999999</v>
      </c>
      <c r="R44" s="42">
        <v>3.3931820000000004</v>
      </c>
      <c r="S44" s="42">
        <v>3.2558059999999998</v>
      </c>
      <c r="T44" s="42">
        <v>2.5958160000000001</v>
      </c>
      <c r="U44" s="42">
        <v>2.3689849999999999</v>
      </c>
      <c r="V44" s="42">
        <v>2.7679840000000002</v>
      </c>
      <c r="W44" s="42">
        <v>2.6192959999999998</v>
      </c>
      <c r="X44" s="42">
        <v>2.6011350000000002</v>
      </c>
      <c r="Y44" s="42">
        <v>2.0917780000000001</v>
      </c>
      <c r="Z44" s="42">
        <v>2.6528489999999998</v>
      </c>
      <c r="AA44" s="42">
        <v>2.2623139999999999</v>
      </c>
      <c r="AB44" s="42">
        <v>2.3467630000000002</v>
      </c>
      <c r="AC44" s="42">
        <v>1.9044300000000001</v>
      </c>
      <c r="AD44" s="42">
        <v>1.2887970000000002</v>
      </c>
      <c r="AE44" s="42">
        <v>0.8234800000000001</v>
      </c>
      <c r="AF44" s="42">
        <v>1.6606840000000003</v>
      </c>
      <c r="AG44" s="42">
        <v>1.7793930000000002</v>
      </c>
      <c r="AH44" s="42">
        <v>1.12331</v>
      </c>
      <c r="AI44" s="42">
        <f t="shared" si="1"/>
        <v>60.612522000000013</v>
      </c>
      <c r="AJ44" s="26"/>
      <c r="AK44" s="27"/>
      <c r="AL44" s="28"/>
      <c r="AM44" s="29"/>
      <c r="AN44" s="29"/>
    </row>
    <row r="45" spans="1:40" ht="12" customHeight="1" x14ac:dyDescent="0.25">
      <c r="A45" s="40"/>
      <c r="B45" s="41" t="s">
        <v>16</v>
      </c>
      <c r="C45" s="42">
        <v>4.8055E-2</v>
      </c>
      <c r="D45" s="42">
        <v>9.6753999999999993E-2</v>
      </c>
      <c r="E45" s="42">
        <v>3.3507999999999996E-2</v>
      </c>
      <c r="F45" s="42">
        <v>4.3414000000000001E-2</v>
      </c>
      <c r="G45" s="42">
        <v>0.10496800000000001</v>
      </c>
      <c r="H45" s="42">
        <v>0.12421499999999999</v>
      </c>
      <c r="I45" s="42">
        <v>0.12817400000000001</v>
      </c>
      <c r="J45" s="42">
        <v>0.155887</v>
      </c>
      <c r="K45" s="42">
        <v>0.14478099999999999</v>
      </c>
      <c r="L45" s="42">
        <v>0.32238100000000003</v>
      </c>
      <c r="M45" s="42">
        <v>0.26194899999999999</v>
      </c>
      <c r="N45" s="42">
        <v>0.172372</v>
      </c>
      <c r="O45" s="42">
        <v>0.37646800000000002</v>
      </c>
      <c r="P45" s="42">
        <v>0.30245699999999998</v>
      </c>
      <c r="Q45" s="42">
        <v>0.346779</v>
      </c>
      <c r="R45" s="42">
        <v>1.4726970000000001</v>
      </c>
      <c r="S45" s="42">
        <v>1.5175080000000001</v>
      </c>
      <c r="T45" s="42">
        <v>0.48051500000000003</v>
      </c>
      <c r="U45" s="42">
        <v>0.58251900000000001</v>
      </c>
      <c r="V45" s="42">
        <v>0.44951299999999994</v>
      </c>
      <c r="W45" s="42">
        <v>0.27181900000000003</v>
      </c>
      <c r="X45" s="42">
        <v>0.23634300000000003</v>
      </c>
      <c r="Y45" s="42">
        <v>0.22092699999999998</v>
      </c>
      <c r="Z45" s="42">
        <v>0.329237</v>
      </c>
      <c r="AA45" s="42">
        <v>0.34388099999999999</v>
      </c>
      <c r="AB45" s="42">
        <v>0.38481600000000005</v>
      </c>
      <c r="AC45" s="42">
        <v>0.374801</v>
      </c>
      <c r="AD45" s="42">
        <v>0.60777599999999998</v>
      </c>
      <c r="AE45" s="42">
        <v>0.62750799999999973</v>
      </c>
      <c r="AF45" s="42">
        <v>0.60439999999999994</v>
      </c>
      <c r="AG45" s="42">
        <v>0.48625699999999999</v>
      </c>
      <c r="AH45" s="42">
        <v>0.68085300000000004</v>
      </c>
      <c r="AI45" s="42">
        <f t="shared" si="1"/>
        <v>12.333532</v>
      </c>
      <c r="AJ45" s="26"/>
      <c r="AK45" s="27"/>
      <c r="AL45" s="28"/>
      <c r="AM45" s="29"/>
      <c r="AN45" s="29"/>
    </row>
    <row r="46" spans="1:40" ht="12" customHeight="1" x14ac:dyDescent="0.25">
      <c r="A46" s="40"/>
      <c r="B46" s="41" t="s">
        <v>18</v>
      </c>
      <c r="C46" s="42">
        <v>1.228283</v>
      </c>
      <c r="D46" s="42">
        <v>1.2408400000000002</v>
      </c>
      <c r="E46" s="42">
        <v>0.83296200000000009</v>
      </c>
      <c r="F46" s="42">
        <v>1.069556</v>
      </c>
      <c r="G46" s="42">
        <v>1.3082929999999999</v>
      </c>
      <c r="H46" s="42">
        <v>1.3919609999999998</v>
      </c>
      <c r="I46" s="42">
        <v>1.2355920000000002</v>
      </c>
      <c r="J46" s="42">
        <v>1.5633130000000002</v>
      </c>
      <c r="K46" s="42">
        <v>2.0280170000000002</v>
      </c>
      <c r="L46" s="42">
        <v>2.2632970000000001</v>
      </c>
      <c r="M46" s="42">
        <v>4.2007900000000005</v>
      </c>
      <c r="N46" s="42">
        <v>2.1332200000000001</v>
      </c>
      <c r="O46" s="42">
        <v>1.73895</v>
      </c>
      <c r="P46" s="42">
        <v>2.9812539999999998</v>
      </c>
      <c r="Q46" s="42">
        <v>2.5550820000000001</v>
      </c>
      <c r="R46" s="42">
        <v>2.3926620000000001</v>
      </c>
      <c r="S46" s="42">
        <v>2.7880019999999996</v>
      </c>
      <c r="T46" s="42">
        <v>1.9870689999999998</v>
      </c>
      <c r="U46" s="42">
        <v>1.8854779999999998</v>
      </c>
      <c r="V46" s="42">
        <v>1.5421369999999999</v>
      </c>
      <c r="W46" s="42">
        <v>2.1177190000000001</v>
      </c>
      <c r="X46" s="42">
        <v>1.6448469999999999</v>
      </c>
      <c r="Y46" s="42">
        <v>1.6792239999999998</v>
      </c>
      <c r="Z46" s="42">
        <v>1.5746389999999999</v>
      </c>
      <c r="AA46" s="42">
        <v>1.731676</v>
      </c>
      <c r="AB46" s="42">
        <v>1.3828690000000001</v>
      </c>
      <c r="AC46" s="42">
        <v>1.2941689999999999</v>
      </c>
      <c r="AD46" s="42">
        <v>1.4902850000000005</v>
      </c>
      <c r="AE46" s="42">
        <v>1.7835489999999998</v>
      </c>
      <c r="AF46" s="42">
        <v>1.5134929999999998</v>
      </c>
      <c r="AG46" s="42">
        <v>1.1862240000000002</v>
      </c>
      <c r="AH46" s="42">
        <v>1.440993</v>
      </c>
      <c r="AI46" s="42">
        <f t="shared" si="1"/>
        <v>57.206444999999988</v>
      </c>
      <c r="AJ46" s="26"/>
      <c r="AK46" s="27"/>
      <c r="AL46" s="28"/>
      <c r="AM46" s="29"/>
      <c r="AN46" s="29"/>
    </row>
    <row r="47" spans="1:40" ht="12" customHeight="1" x14ac:dyDescent="0.25">
      <c r="A47" s="40"/>
      <c r="B47" s="41" t="s">
        <v>20</v>
      </c>
      <c r="C47" s="42">
        <v>0.11716699999999999</v>
      </c>
      <c r="D47" s="42">
        <v>6.0540999999999998E-2</v>
      </c>
      <c r="E47" s="42">
        <v>5.4328000000000001E-2</v>
      </c>
      <c r="F47" s="42">
        <v>7.1122000000000005E-2</v>
      </c>
      <c r="G47" s="42">
        <v>0.183917</v>
      </c>
      <c r="H47" s="42">
        <v>0.321683</v>
      </c>
      <c r="I47" s="42">
        <v>0.30693500000000001</v>
      </c>
      <c r="J47" s="42">
        <v>0.530254</v>
      </c>
      <c r="K47" s="42">
        <v>0.324021</v>
      </c>
      <c r="L47" s="42">
        <v>0.38616899999999998</v>
      </c>
      <c r="M47" s="42">
        <v>0.74022399999999999</v>
      </c>
      <c r="N47" s="42">
        <v>0.94311599999999995</v>
      </c>
      <c r="O47" s="42">
        <v>1.4067529999999999</v>
      </c>
      <c r="P47" s="42">
        <v>0.85761600000000004</v>
      </c>
      <c r="Q47" s="42">
        <v>0.64184300000000005</v>
      </c>
      <c r="R47" s="42">
        <v>0.53137100000000004</v>
      </c>
      <c r="S47" s="42">
        <v>0.461891</v>
      </c>
      <c r="T47" s="42">
        <v>0.820488</v>
      </c>
      <c r="U47" s="42">
        <v>0.56671700000000003</v>
      </c>
      <c r="V47" s="42">
        <v>0.36956600000000001</v>
      </c>
      <c r="W47" s="42">
        <v>0.53544499999999995</v>
      </c>
      <c r="X47" s="42">
        <v>0.94768300000000005</v>
      </c>
      <c r="Y47" s="42">
        <v>1.013118</v>
      </c>
      <c r="Z47" s="42">
        <v>0.25660899999999998</v>
      </c>
      <c r="AA47" s="42">
        <v>0.10526000000000001</v>
      </c>
      <c r="AB47" s="42">
        <v>0.16879</v>
      </c>
      <c r="AC47" s="42">
        <v>0.204487</v>
      </c>
      <c r="AD47" s="42">
        <v>0.24593100000000001</v>
      </c>
      <c r="AE47" s="42">
        <v>0.34451899999999996</v>
      </c>
      <c r="AF47" s="42">
        <v>0.25715199999999994</v>
      </c>
      <c r="AG47" s="42">
        <v>0.30506800000000006</v>
      </c>
      <c r="AH47" s="42">
        <v>0.32119999999999993</v>
      </c>
      <c r="AI47" s="42">
        <f t="shared" si="1"/>
        <v>14.400983999999999</v>
      </c>
      <c r="AJ47" s="26"/>
      <c r="AK47" s="27"/>
      <c r="AL47" s="28"/>
      <c r="AM47" s="29"/>
      <c r="AN47" s="29"/>
    </row>
    <row r="48" spans="1:40" ht="12" customHeight="1" x14ac:dyDescent="0.25">
      <c r="A48" s="40"/>
      <c r="B48" s="41" t="s">
        <v>22</v>
      </c>
      <c r="C48" s="42">
        <v>6.7842E-2</v>
      </c>
      <c r="D48" s="42">
        <v>9.2609999999999998E-2</v>
      </c>
      <c r="E48" s="42">
        <v>4.6690999999999996E-2</v>
      </c>
      <c r="F48" s="42">
        <v>7.8779000000000002E-2</v>
      </c>
      <c r="G48" s="42">
        <v>0.15326800000000002</v>
      </c>
      <c r="H48" s="42">
        <v>0.16638799999999998</v>
      </c>
      <c r="I48" s="42">
        <v>0.18918099999999999</v>
      </c>
      <c r="J48" s="42">
        <v>0.237341</v>
      </c>
      <c r="K48" s="42">
        <v>0.18185000000000001</v>
      </c>
      <c r="L48" s="42">
        <v>0.31705899999999998</v>
      </c>
      <c r="M48" s="42">
        <v>0.46847699999999998</v>
      </c>
      <c r="N48" s="42">
        <v>0.29250900000000002</v>
      </c>
      <c r="O48" s="42">
        <v>0.115816</v>
      </c>
      <c r="P48" s="42">
        <v>0.17036000000000001</v>
      </c>
      <c r="Q48" s="42">
        <v>0.29292099999999999</v>
      </c>
      <c r="R48" s="42">
        <v>0.54912799999999995</v>
      </c>
      <c r="S48" s="42">
        <v>0.44639099999999998</v>
      </c>
      <c r="T48" s="42">
        <v>0.42009399999999997</v>
      </c>
      <c r="U48" s="42">
        <v>0.971252</v>
      </c>
      <c r="V48" s="42">
        <v>0.471696</v>
      </c>
      <c r="W48" s="42">
        <v>0.458976</v>
      </c>
      <c r="X48" s="42">
        <v>0.57198900000000008</v>
      </c>
      <c r="Y48" s="42">
        <v>0.5848819999999999</v>
      </c>
      <c r="Z48" s="42">
        <v>0.34831000000000001</v>
      </c>
      <c r="AA48" s="42">
        <v>0.38573499999999994</v>
      </c>
      <c r="AB48" s="42">
        <v>0.38648300000000002</v>
      </c>
      <c r="AC48" s="42">
        <v>0.27361099999999999</v>
      </c>
      <c r="AD48" s="42">
        <v>0.48890299999999998</v>
      </c>
      <c r="AE48" s="42">
        <v>0.56342200000000009</v>
      </c>
      <c r="AF48" s="42">
        <v>1.2125159999999999</v>
      </c>
      <c r="AG48" s="42">
        <v>0.81679199999999996</v>
      </c>
      <c r="AH48" s="42">
        <v>0.8714909999999999</v>
      </c>
      <c r="AI48" s="42">
        <f t="shared" si="1"/>
        <v>12.692763000000001</v>
      </c>
      <c r="AJ48" s="26"/>
      <c r="AK48" s="27"/>
      <c r="AL48" s="28"/>
      <c r="AM48" s="29"/>
      <c r="AN48" s="29"/>
    </row>
    <row r="49" spans="1:40" ht="12" customHeight="1" x14ac:dyDescent="0.25">
      <c r="A49" s="40"/>
      <c r="B49" s="41" t="s">
        <v>24</v>
      </c>
      <c r="C49" s="42">
        <v>0.57502699999999995</v>
      </c>
      <c r="D49" s="42">
        <v>0.77783199999999997</v>
      </c>
      <c r="E49" s="42">
        <v>0.80860599999999994</v>
      </c>
      <c r="F49" s="42">
        <v>1.2042359999999999</v>
      </c>
      <c r="G49" s="42">
        <v>0.90820600000000007</v>
      </c>
      <c r="H49" s="42">
        <v>1.7290019999999999</v>
      </c>
      <c r="I49" s="42">
        <v>1.6263359999999998</v>
      </c>
      <c r="J49" s="42">
        <v>1.6703440000000001</v>
      </c>
      <c r="K49" s="42">
        <v>1.540513</v>
      </c>
      <c r="L49" s="42">
        <v>1.4633830000000001</v>
      </c>
      <c r="M49" s="42">
        <v>1.6358409999999999</v>
      </c>
      <c r="N49" s="42">
        <v>1.724191</v>
      </c>
      <c r="O49" s="42">
        <v>2.4114</v>
      </c>
      <c r="P49" s="42">
        <v>2.7273869999999998</v>
      </c>
      <c r="Q49" s="42">
        <v>2.9321889999999997</v>
      </c>
      <c r="R49" s="42">
        <v>2.7799069999999997</v>
      </c>
      <c r="S49" s="42">
        <v>3.294136</v>
      </c>
      <c r="T49" s="42">
        <v>3.7027099999999997</v>
      </c>
      <c r="U49" s="42">
        <v>5.0071969999999997</v>
      </c>
      <c r="V49" s="42">
        <v>3.8597899999999998</v>
      </c>
      <c r="W49" s="42">
        <v>5.4106139999999998</v>
      </c>
      <c r="X49" s="42">
        <v>5.823264</v>
      </c>
      <c r="Y49" s="42">
        <v>5.4613989999999992</v>
      </c>
      <c r="Z49" s="42">
        <v>5.8748260000000005</v>
      </c>
      <c r="AA49" s="42">
        <v>6.5918099999999997</v>
      </c>
      <c r="AB49" s="42">
        <v>3.8537210000000002</v>
      </c>
      <c r="AC49" s="42">
        <v>2.7574589999999999</v>
      </c>
      <c r="AD49" s="42">
        <v>3.8401640000000006</v>
      </c>
      <c r="AE49" s="42">
        <v>4.7502049999999993</v>
      </c>
      <c r="AF49" s="42">
        <v>3.661985</v>
      </c>
      <c r="AG49" s="42">
        <v>3.4043419999999989</v>
      </c>
      <c r="AH49" s="42">
        <v>4.2995789999999996</v>
      </c>
      <c r="AI49" s="42">
        <f t="shared" si="1"/>
        <v>98.107600999999988</v>
      </c>
      <c r="AJ49" s="26"/>
      <c r="AK49" s="27"/>
      <c r="AL49" s="28"/>
      <c r="AM49" s="29"/>
      <c r="AN49" s="29"/>
    </row>
    <row r="50" spans="1:40" ht="12" customHeight="1" x14ac:dyDescent="0.25">
      <c r="A50" s="40"/>
      <c r="B50" s="41" t="s">
        <v>26</v>
      </c>
      <c r="C50" s="42">
        <v>6.5230000000000002E-3</v>
      </c>
      <c r="D50" s="42">
        <v>1.25E-4</v>
      </c>
      <c r="E50" s="42">
        <v>7.6000000000000004E-5</v>
      </c>
      <c r="F50" s="42">
        <v>5.8E-5</v>
      </c>
      <c r="G50" s="42">
        <v>2.9999999999999997E-4</v>
      </c>
      <c r="H50" s="42">
        <v>1.3103E-2</v>
      </c>
      <c r="I50" s="42">
        <v>2.2910000000000001E-3</v>
      </c>
      <c r="J50" s="42">
        <v>1.1237E-2</v>
      </c>
      <c r="K50" s="42">
        <v>2.8892000000000001E-2</v>
      </c>
      <c r="L50" s="42">
        <v>1.289E-3</v>
      </c>
      <c r="M50" s="42">
        <v>5.6090000000000003E-3</v>
      </c>
      <c r="N50" s="42">
        <v>8.9770000000000006E-3</v>
      </c>
      <c r="O50" s="42">
        <v>3.545E-3</v>
      </c>
      <c r="P50" s="42">
        <v>2.7659999999999998E-3</v>
      </c>
      <c r="Q50" s="42">
        <v>6.267E-3</v>
      </c>
      <c r="R50" s="42">
        <v>6.1069999999999996E-3</v>
      </c>
      <c r="S50" s="42">
        <v>1.2501999999999999E-2</v>
      </c>
      <c r="T50" s="42">
        <v>2.4549000000000001E-2</v>
      </c>
      <c r="U50" s="42">
        <v>4.8765000000000003E-2</v>
      </c>
      <c r="V50" s="42">
        <v>5.4975000000000003E-2</v>
      </c>
      <c r="W50" s="42">
        <v>0.13611799999999999</v>
      </c>
      <c r="X50" s="42">
        <v>8.2150000000000001E-2</v>
      </c>
      <c r="Y50" s="42">
        <v>0.11393200000000001</v>
      </c>
      <c r="Z50" s="42">
        <v>6.9500000000000006E-2</v>
      </c>
      <c r="AA50" s="42">
        <v>2.3886999999999999E-2</v>
      </c>
      <c r="AB50" s="42">
        <v>3.0002000000000001E-2</v>
      </c>
      <c r="AC50" s="42">
        <v>1.8953999999999999E-2</v>
      </c>
      <c r="AD50" s="42">
        <v>4.1785000000000003E-2</v>
      </c>
      <c r="AE50" s="42">
        <v>3.8805999999999993E-2</v>
      </c>
      <c r="AF50" s="42">
        <v>2.9159999999999998E-2</v>
      </c>
      <c r="AG50" s="42">
        <v>3.4693000000000002E-2</v>
      </c>
      <c r="AH50" s="42">
        <v>1.107E-2</v>
      </c>
      <c r="AI50" s="42">
        <f t="shared" si="1"/>
        <v>0.86801299999999992</v>
      </c>
      <c r="AJ50" s="26"/>
      <c r="AK50" s="27"/>
      <c r="AL50" s="28"/>
      <c r="AM50" s="29"/>
      <c r="AN50" s="29"/>
    </row>
    <row r="51" spans="1:40" ht="12" customHeight="1" x14ac:dyDescent="0.25">
      <c r="A51" s="40"/>
      <c r="B51" s="41" t="s">
        <v>28</v>
      </c>
      <c r="C51" s="42">
        <v>0.50890800000000003</v>
      </c>
      <c r="D51" s="42">
        <v>0.56324099999999999</v>
      </c>
      <c r="E51" s="42">
        <v>0.54649400000000004</v>
      </c>
      <c r="F51" s="42">
        <v>0.53658399999999995</v>
      </c>
      <c r="G51" s="42">
        <v>0.28648099999999999</v>
      </c>
      <c r="H51" s="42">
        <v>0.50229299999999999</v>
      </c>
      <c r="I51" s="42">
        <v>0.65214000000000005</v>
      </c>
      <c r="J51" s="42">
        <v>0.48816700000000002</v>
      </c>
      <c r="K51" s="42">
        <v>0.56477699999999997</v>
      </c>
      <c r="L51" s="42">
        <v>0.72598399999999996</v>
      </c>
      <c r="M51" s="42">
        <v>1.1775249999999999</v>
      </c>
      <c r="N51" s="42">
        <v>1.2262740000000001</v>
      </c>
      <c r="O51" s="42">
        <v>1.5850919999999999</v>
      </c>
      <c r="P51" s="42">
        <v>1.615127</v>
      </c>
      <c r="Q51" s="42">
        <v>1.5620810000000001</v>
      </c>
      <c r="R51" s="42">
        <v>2.077922</v>
      </c>
      <c r="S51" s="42">
        <v>1.3224640000000001</v>
      </c>
      <c r="T51" s="42">
        <v>1.9378519999999999</v>
      </c>
      <c r="U51" s="42">
        <v>2.4514990000000001</v>
      </c>
      <c r="V51" s="42">
        <v>1.635678</v>
      </c>
      <c r="W51" s="42">
        <v>2.2621959999999999</v>
      </c>
      <c r="X51" s="42">
        <v>2.0740069999999999</v>
      </c>
      <c r="Y51" s="42">
        <v>2.4830839999999998</v>
      </c>
      <c r="Z51" s="42">
        <v>2.3866809999999998</v>
      </c>
      <c r="AA51" s="42">
        <v>2.063768</v>
      </c>
      <c r="AB51" s="42">
        <v>1.6791849999999999</v>
      </c>
      <c r="AC51" s="42">
        <v>1.4115489999999999</v>
      </c>
      <c r="AD51" s="42">
        <v>1.861359</v>
      </c>
      <c r="AE51" s="42">
        <v>2.4528590000000001</v>
      </c>
      <c r="AF51" s="42">
        <v>3.4090359999999995</v>
      </c>
      <c r="AG51" s="42">
        <v>1.9075769999999994</v>
      </c>
      <c r="AH51" s="42">
        <v>2.8608009999999999</v>
      </c>
      <c r="AI51" s="42">
        <f t="shared" si="1"/>
        <v>48.818684999999988</v>
      </c>
      <c r="AJ51" s="26"/>
      <c r="AK51" s="27"/>
      <c r="AL51" s="28"/>
      <c r="AM51" s="29"/>
      <c r="AN51" s="29"/>
    </row>
    <row r="52" spans="1:40" ht="12" customHeight="1" x14ac:dyDescent="0.25">
      <c r="A52" s="40"/>
      <c r="B52" s="41" t="s">
        <v>30</v>
      </c>
      <c r="C52" s="42">
        <v>0.37256600000000001</v>
      </c>
      <c r="D52" s="42">
        <v>0.37937099999999996</v>
      </c>
      <c r="E52" s="42">
        <v>0.49499200000000004</v>
      </c>
      <c r="F52" s="42">
        <v>0.46842900000000004</v>
      </c>
      <c r="G52" s="42">
        <v>0.55281500000000006</v>
      </c>
      <c r="H52" s="42">
        <v>0.44613000000000003</v>
      </c>
      <c r="I52" s="42">
        <v>0.34676200000000001</v>
      </c>
      <c r="J52" s="42">
        <v>0.55356899999999998</v>
      </c>
      <c r="K52" s="42">
        <v>0.47232999999999997</v>
      </c>
      <c r="L52" s="42">
        <v>0.43266299999999996</v>
      </c>
      <c r="M52" s="42">
        <v>0.39639500000000005</v>
      </c>
      <c r="N52" s="42">
        <v>0.40600199999999997</v>
      </c>
      <c r="O52" s="42">
        <v>0.60969200000000001</v>
      </c>
      <c r="P52" s="42">
        <v>0.29903299999999999</v>
      </c>
      <c r="Q52" s="42">
        <v>3.7509999999999995E-2</v>
      </c>
      <c r="R52" s="42">
        <v>1.4414E-2</v>
      </c>
      <c r="S52" s="42">
        <v>3.2750000000000001E-3</v>
      </c>
      <c r="T52" s="42">
        <v>6.2100000000000002E-3</v>
      </c>
      <c r="U52" s="42">
        <v>1.9549999999999997E-3</v>
      </c>
      <c r="V52" s="42">
        <v>1.6969999999999999E-3</v>
      </c>
      <c r="W52" s="42">
        <v>6.5749999999999992E-3</v>
      </c>
      <c r="X52" s="42">
        <v>1.9379999999999998E-3</v>
      </c>
      <c r="Y52" s="42">
        <v>1.8600000000000001E-3</v>
      </c>
      <c r="Z52" s="42">
        <v>2.954E-3</v>
      </c>
      <c r="AA52" s="42">
        <v>6.0910000000000001E-3</v>
      </c>
      <c r="AB52" s="42">
        <v>6.0199999999999993E-3</v>
      </c>
      <c r="AC52" s="42">
        <v>3.1849999999999995E-3</v>
      </c>
      <c r="AD52" s="42">
        <v>3.107E-3</v>
      </c>
      <c r="AE52" s="42">
        <v>1.224E-3</v>
      </c>
      <c r="AF52" s="42">
        <v>1.5429999999999999E-3</v>
      </c>
      <c r="AG52" s="42">
        <v>1.4909999999999999E-3</v>
      </c>
      <c r="AH52" s="42">
        <v>3.2699999999999999E-3</v>
      </c>
      <c r="AI52" s="42">
        <f t="shared" si="1"/>
        <v>6.3350679999999988</v>
      </c>
      <c r="AJ52" s="26"/>
      <c r="AK52" s="27"/>
      <c r="AL52" s="28"/>
      <c r="AM52" s="29"/>
      <c r="AN52" s="29"/>
    </row>
    <row r="53" spans="1:40" ht="12" customHeight="1" x14ac:dyDescent="0.25">
      <c r="A53" s="40"/>
      <c r="B53" s="41" t="s">
        <v>32</v>
      </c>
      <c r="C53" s="42">
        <v>0.128834</v>
      </c>
      <c r="D53" s="42">
        <v>0.13556600000000002</v>
      </c>
      <c r="E53" s="42">
        <v>0.121544</v>
      </c>
      <c r="F53" s="42">
        <v>1.1374070000000003</v>
      </c>
      <c r="G53" s="42">
        <v>1.0916939999999999</v>
      </c>
      <c r="H53" s="42">
        <v>1.2961360000000002</v>
      </c>
      <c r="I53" s="42">
        <v>2.5551089999999999</v>
      </c>
      <c r="J53" s="42">
        <v>3.4649019999999999</v>
      </c>
      <c r="K53" s="42">
        <v>3.1859690000000001</v>
      </c>
      <c r="L53" s="42">
        <v>3.9211699999999996</v>
      </c>
      <c r="M53" s="42">
        <v>2.2559969999999998</v>
      </c>
      <c r="N53" s="42">
        <v>2.3034780000000006</v>
      </c>
      <c r="O53" s="42">
        <v>3.5654620000000006</v>
      </c>
      <c r="P53" s="42">
        <v>3.6377299999999999</v>
      </c>
      <c r="Q53" s="42">
        <v>3.6048879999999999</v>
      </c>
      <c r="R53" s="42">
        <v>2.619189</v>
      </c>
      <c r="S53" s="42">
        <v>1.5301040000000001</v>
      </c>
      <c r="T53" s="42">
        <v>1.4527159999999999</v>
      </c>
      <c r="U53" s="42">
        <v>1.4070469999999999</v>
      </c>
      <c r="V53" s="42">
        <v>1.0521800000000001</v>
      </c>
      <c r="W53" s="42">
        <v>3.1009030000000002</v>
      </c>
      <c r="X53" s="42">
        <v>5.8131199999999996</v>
      </c>
      <c r="Y53" s="42">
        <v>8.1773250000000015</v>
      </c>
      <c r="Z53" s="42">
        <v>12.221847</v>
      </c>
      <c r="AA53" s="42">
        <v>11.217471999999999</v>
      </c>
      <c r="AB53" s="42">
        <v>2.7697190000000003</v>
      </c>
      <c r="AC53" s="42">
        <v>1.732877</v>
      </c>
      <c r="AD53" s="42">
        <v>1.67113</v>
      </c>
      <c r="AE53" s="42">
        <v>1.6850409999999998</v>
      </c>
      <c r="AF53" s="42">
        <v>1.9081699999999997</v>
      </c>
      <c r="AG53" s="42">
        <v>2.648069</v>
      </c>
      <c r="AH53" s="42">
        <v>3.3214129999999997</v>
      </c>
      <c r="AI53" s="42">
        <f t="shared" si="1"/>
        <v>96.734208000000024</v>
      </c>
      <c r="AJ53" s="26"/>
      <c r="AK53" s="27"/>
      <c r="AL53" s="28"/>
      <c r="AM53" s="29"/>
      <c r="AN53" s="29"/>
    </row>
    <row r="54" spans="1:40" ht="12" customHeight="1" x14ac:dyDescent="0.25">
      <c r="A54" s="40"/>
      <c r="B54" s="41" t="s">
        <v>34</v>
      </c>
      <c r="C54" s="42">
        <v>1.5037999999999999E-2</v>
      </c>
      <c r="D54" s="42">
        <v>8.6420000000000004E-3</v>
      </c>
      <c r="E54" s="42">
        <v>8.2290000000000002E-3</v>
      </c>
      <c r="F54" s="42">
        <v>1.4862E-2</v>
      </c>
      <c r="G54" s="42">
        <v>1.2802000000000001E-2</v>
      </c>
      <c r="H54" s="42">
        <v>1.8841999999999998E-2</v>
      </c>
      <c r="I54" s="42">
        <v>6.3213999999999992E-2</v>
      </c>
      <c r="J54" s="42">
        <v>7.3012000000000007E-2</v>
      </c>
      <c r="K54" s="42">
        <v>0.499413</v>
      </c>
      <c r="L54" s="42">
        <v>0.57691300000000001</v>
      </c>
      <c r="M54" s="42">
        <v>1.153273</v>
      </c>
      <c r="N54" s="42">
        <v>0.7780490000000001</v>
      </c>
      <c r="O54" s="42">
        <v>0.78229800000000005</v>
      </c>
      <c r="P54" s="42">
        <v>1.026637</v>
      </c>
      <c r="Q54" s="42">
        <v>0.49203800000000003</v>
      </c>
      <c r="R54" s="42">
        <v>0.33045400000000003</v>
      </c>
      <c r="S54" s="42">
        <v>0.79722800000000005</v>
      </c>
      <c r="T54" s="42">
        <v>0.32469999999999999</v>
      </c>
      <c r="U54" s="42">
        <v>0.36941099999999999</v>
      </c>
      <c r="V54" s="42">
        <v>0.358572</v>
      </c>
      <c r="W54" s="42">
        <v>0.36880000000000002</v>
      </c>
      <c r="X54" s="42">
        <v>0.38972899999999999</v>
      </c>
      <c r="Y54" s="42">
        <v>0.39019700000000002</v>
      </c>
      <c r="Z54" s="42">
        <v>0.42972000000000005</v>
      </c>
      <c r="AA54" s="42">
        <v>0.46416499999999994</v>
      </c>
      <c r="AB54" s="42">
        <v>0.28713500000000003</v>
      </c>
      <c r="AC54" s="42">
        <v>0.29209200000000002</v>
      </c>
      <c r="AD54" s="42">
        <v>3.3094089999999987</v>
      </c>
      <c r="AE54" s="42">
        <v>2.8232719999999993</v>
      </c>
      <c r="AF54" s="42">
        <v>1.9765220000000001</v>
      </c>
      <c r="AG54" s="42">
        <v>2.7606849999999992</v>
      </c>
      <c r="AH54" s="42">
        <v>0.18698100000000001</v>
      </c>
      <c r="AI54" s="42">
        <f t="shared" si="1"/>
        <v>21.382333999999997</v>
      </c>
      <c r="AJ54" s="26"/>
      <c r="AK54" s="27"/>
      <c r="AL54" s="28"/>
      <c r="AM54" s="29"/>
      <c r="AN54" s="29"/>
    </row>
    <row r="55" spans="1:40" ht="12" customHeight="1" x14ac:dyDescent="0.25">
      <c r="A55" s="40"/>
      <c r="B55" s="41" t="s">
        <v>36</v>
      </c>
      <c r="C55" s="42">
        <v>1.659475</v>
      </c>
      <c r="D55" s="42">
        <v>1.8807579999999999</v>
      </c>
      <c r="E55" s="42">
        <v>3.2643249999999999</v>
      </c>
      <c r="F55" s="42">
        <v>3.181664</v>
      </c>
      <c r="G55" s="42">
        <v>2.3378760000000001</v>
      </c>
      <c r="H55" s="42">
        <v>3.2512059999999998</v>
      </c>
      <c r="I55" s="42">
        <v>6.4844279999999994</v>
      </c>
      <c r="J55" s="42">
        <v>8.1595819999999986</v>
      </c>
      <c r="K55" s="42">
        <v>13.786370999999999</v>
      </c>
      <c r="L55" s="42">
        <v>11.012962000000002</v>
      </c>
      <c r="M55" s="42">
        <v>17.254782000000002</v>
      </c>
      <c r="N55" s="42">
        <v>21.816863999999999</v>
      </c>
      <c r="O55" s="42">
        <v>19.472634999999997</v>
      </c>
      <c r="P55" s="42">
        <v>13.729281</v>
      </c>
      <c r="Q55" s="42">
        <v>16.446394000000002</v>
      </c>
      <c r="R55" s="42">
        <v>17.568963</v>
      </c>
      <c r="S55" s="42">
        <v>20.246427000000004</v>
      </c>
      <c r="T55" s="42">
        <v>26.002070999999997</v>
      </c>
      <c r="U55" s="42">
        <v>28.242131000000004</v>
      </c>
      <c r="V55" s="42">
        <v>16.665002999999995</v>
      </c>
      <c r="W55" s="42">
        <v>13.625323000000003</v>
      </c>
      <c r="X55" s="42">
        <v>9.7412650000000003</v>
      </c>
      <c r="Y55" s="42">
        <v>8.778253000000003</v>
      </c>
      <c r="Z55" s="42">
        <v>8.4032279999999968</v>
      </c>
      <c r="AA55" s="42">
        <v>9.9341600000000003</v>
      </c>
      <c r="AB55" s="42">
        <v>12.584032000000001</v>
      </c>
      <c r="AC55" s="42">
        <v>10.901329999999996</v>
      </c>
      <c r="AD55" s="42">
        <v>9.7774509999999992</v>
      </c>
      <c r="AE55" s="42">
        <v>10.348537000000002</v>
      </c>
      <c r="AF55" s="42">
        <v>8.2614400000000003</v>
      </c>
      <c r="AG55" s="42">
        <v>7.561287000000001</v>
      </c>
      <c r="AH55" s="42">
        <v>20.997392999999999</v>
      </c>
      <c r="AI55" s="42">
        <f t="shared" si="1"/>
        <v>383.37689699999999</v>
      </c>
      <c r="AJ55" s="26"/>
      <c r="AK55" s="27"/>
      <c r="AL55" s="28"/>
      <c r="AM55" s="29"/>
      <c r="AN55" s="29"/>
    </row>
    <row r="56" spans="1:40" ht="12" customHeight="1" x14ac:dyDescent="0.25">
      <c r="A56" s="40"/>
      <c r="B56" s="41" t="s">
        <v>38</v>
      </c>
      <c r="C56" s="42">
        <v>0.35625800000000002</v>
      </c>
      <c r="D56" s="42">
        <v>0.33268399999999992</v>
      </c>
      <c r="E56" s="42">
        <v>0.85459700000000005</v>
      </c>
      <c r="F56" s="42">
        <v>0.64501700000000006</v>
      </c>
      <c r="G56" s="42">
        <v>0.32256899999999994</v>
      </c>
      <c r="H56" s="42">
        <v>0.31753799999999999</v>
      </c>
      <c r="I56" s="42">
        <v>0.21224999999999999</v>
      </c>
      <c r="J56" s="42">
        <v>0.36009800000000003</v>
      </c>
      <c r="K56" s="42">
        <v>0.14900199999999997</v>
      </c>
      <c r="L56" s="42">
        <v>0.71446399999999988</v>
      </c>
      <c r="M56" s="42">
        <v>0.50787399999999994</v>
      </c>
      <c r="N56" s="42">
        <v>0.45522599999999996</v>
      </c>
      <c r="O56" s="42">
        <v>0.16972900000000002</v>
      </c>
      <c r="P56" s="42">
        <v>0.15703600000000004</v>
      </c>
      <c r="Q56" s="42">
        <v>0.34412799999999999</v>
      </c>
      <c r="R56" s="42">
        <v>0.28884400000000005</v>
      </c>
      <c r="S56" s="42">
        <v>8.041100000000001E-2</v>
      </c>
      <c r="T56" s="42">
        <v>0.109088</v>
      </c>
      <c r="U56" s="42">
        <v>0.16339000000000001</v>
      </c>
      <c r="V56" s="42">
        <v>5.1303000000000001E-2</v>
      </c>
      <c r="W56" s="42">
        <v>0.119116</v>
      </c>
      <c r="X56" s="42">
        <v>6.2531000000000003E-2</v>
      </c>
      <c r="Y56" s="42">
        <v>2.0596E-2</v>
      </c>
      <c r="Z56" s="42">
        <v>2.307E-2</v>
      </c>
      <c r="AA56" s="42">
        <v>1.6537E-2</v>
      </c>
      <c r="AB56" s="42">
        <v>1.0182999999999999E-2</v>
      </c>
      <c r="AC56" s="42">
        <v>1.4123E-2</v>
      </c>
      <c r="AD56" s="42">
        <v>7.6779999999999991E-3</v>
      </c>
      <c r="AE56" s="42">
        <v>6.9049999999999997E-3</v>
      </c>
      <c r="AF56" s="42">
        <v>1.755E-3</v>
      </c>
      <c r="AG56" s="42">
        <v>1.1606999999999999E-2</v>
      </c>
      <c r="AH56" s="42">
        <v>8.490000000000001E-3</v>
      </c>
      <c r="AI56" s="42">
        <f t="shared" si="1"/>
        <v>6.8940969999999977</v>
      </c>
      <c r="AJ56" s="26"/>
      <c r="AK56" s="27"/>
      <c r="AL56" s="28"/>
      <c r="AM56" s="29"/>
      <c r="AN56" s="29"/>
    </row>
    <row r="57" spans="1:40" ht="12" customHeight="1" x14ac:dyDescent="0.25">
      <c r="A57" s="40"/>
      <c r="B57" s="41" t="s">
        <v>40</v>
      </c>
      <c r="C57" s="42">
        <v>2.12E-4</v>
      </c>
      <c r="D57" s="42">
        <v>1.671E-3</v>
      </c>
      <c r="E57" s="42">
        <v>1E-4</v>
      </c>
      <c r="F57" s="42">
        <v>1.2014E-2</v>
      </c>
      <c r="G57" s="42">
        <v>8.2041000000000003E-2</v>
      </c>
      <c r="H57" s="42">
        <v>5.0649E-2</v>
      </c>
      <c r="I57" s="42">
        <v>9.4406999999999991E-2</v>
      </c>
      <c r="J57" s="42">
        <v>0.347109</v>
      </c>
      <c r="K57" s="42">
        <v>0.53628699999999996</v>
      </c>
      <c r="L57" s="42">
        <v>0.66419799999999996</v>
      </c>
      <c r="M57" s="42">
        <v>0.73496499999999998</v>
      </c>
      <c r="N57" s="42">
        <v>0.35878399999999999</v>
      </c>
      <c r="O57" s="42">
        <v>0.11420999999999999</v>
      </c>
      <c r="P57" s="42">
        <v>0.110989</v>
      </c>
      <c r="Q57" s="42">
        <v>0.23982200000000001</v>
      </c>
      <c r="R57" s="42">
        <v>0.32524700000000001</v>
      </c>
      <c r="S57" s="42">
        <v>0.37422800000000001</v>
      </c>
      <c r="T57" s="42">
        <v>0.45712499999999995</v>
      </c>
      <c r="U57" s="42">
        <v>1.184105</v>
      </c>
      <c r="V57" s="42">
        <v>0.707067</v>
      </c>
      <c r="W57" s="42">
        <v>1.2055169999999999</v>
      </c>
      <c r="X57" s="42">
        <v>1.2666139999999999</v>
      </c>
      <c r="Y57" s="42">
        <v>1.0054540000000001</v>
      </c>
      <c r="Z57" s="42">
        <v>0.88355099999999998</v>
      </c>
      <c r="AA57" s="42">
        <v>0.69764199999999998</v>
      </c>
      <c r="AB57" s="42">
        <v>0.60706700000000002</v>
      </c>
      <c r="AC57" s="42">
        <v>0.77983399999999992</v>
      </c>
      <c r="AD57" s="42">
        <v>0.95833199999999996</v>
      </c>
      <c r="AE57" s="42">
        <v>0.77223699999999995</v>
      </c>
      <c r="AF57" s="42">
        <v>0.67478299999999991</v>
      </c>
      <c r="AG57" s="42">
        <v>0.51130399999999998</v>
      </c>
      <c r="AH57" s="42">
        <v>0.64825999999999995</v>
      </c>
      <c r="AI57" s="42">
        <f t="shared" si="1"/>
        <v>16.405825000000004</v>
      </c>
      <c r="AJ57" s="26"/>
      <c r="AK57" s="27"/>
      <c r="AL57" s="28"/>
      <c r="AM57" s="29"/>
      <c r="AN57" s="29"/>
    </row>
    <row r="58" spans="1:40" ht="12" customHeight="1" x14ac:dyDescent="0.25">
      <c r="A58" s="40"/>
      <c r="B58" s="41" t="s">
        <v>42</v>
      </c>
      <c r="C58" s="42">
        <v>0.49447600000000008</v>
      </c>
      <c r="D58" s="42">
        <v>0.49519399999999997</v>
      </c>
      <c r="E58" s="42">
        <v>0.21309199999999998</v>
      </c>
      <c r="F58" s="42">
        <v>0.121227</v>
      </c>
      <c r="G58" s="42">
        <v>0.18218100000000001</v>
      </c>
      <c r="H58" s="42">
        <v>0.16343600000000008</v>
      </c>
      <c r="I58" s="42">
        <v>0.13979200000000003</v>
      </c>
      <c r="J58" s="42">
        <v>0.22578999999999999</v>
      </c>
      <c r="K58" s="42">
        <v>0.30392600000000008</v>
      </c>
      <c r="L58" s="42">
        <v>0.27166300000000004</v>
      </c>
      <c r="M58" s="42">
        <v>0.15370300000000001</v>
      </c>
      <c r="N58" s="42">
        <v>0.13833899999999999</v>
      </c>
      <c r="O58" s="42">
        <v>0.17742099999999997</v>
      </c>
      <c r="P58" s="42">
        <v>0.18196299999999999</v>
      </c>
      <c r="Q58" s="42">
        <v>0.24277899999999997</v>
      </c>
      <c r="R58" s="42">
        <v>1.4554220000000002</v>
      </c>
      <c r="S58" s="42">
        <v>1.7120180000000003</v>
      </c>
      <c r="T58" s="42">
        <v>1.7205579999999996</v>
      </c>
      <c r="U58" s="42">
        <v>2.4227030000000003</v>
      </c>
      <c r="V58" s="42">
        <v>1.4052439999999999</v>
      </c>
      <c r="W58" s="42">
        <v>2.2895840000000001</v>
      </c>
      <c r="X58" s="42">
        <v>1.9405569999999994</v>
      </c>
      <c r="Y58" s="42">
        <v>2.0502680000000009</v>
      </c>
      <c r="Z58" s="42">
        <v>2.2817510000000003</v>
      </c>
      <c r="AA58" s="42">
        <v>1.959212</v>
      </c>
      <c r="AB58" s="42">
        <v>1.832695</v>
      </c>
      <c r="AC58" s="42">
        <v>2.2218730000000004</v>
      </c>
      <c r="AD58" s="42">
        <v>2.8553470000000001</v>
      </c>
      <c r="AE58" s="42">
        <v>3.8461220000000003</v>
      </c>
      <c r="AF58" s="42">
        <v>4.6824359999999992</v>
      </c>
      <c r="AG58" s="42">
        <v>3.2196479999999998</v>
      </c>
      <c r="AH58" s="42">
        <v>4.9007569999999987</v>
      </c>
      <c r="AI58" s="42">
        <f t="shared" si="1"/>
        <v>46.301177000000003</v>
      </c>
      <c r="AJ58" s="26"/>
      <c r="AK58" s="27"/>
      <c r="AL58" s="28"/>
      <c r="AM58" s="29"/>
      <c r="AN58" s="29"/>
    </row>
    <row r="59" spans="1:40" ht="12" customHeight="1" x14ac:dyDescent="0.25">
      <c r="A59" s="40"/>
      <c r="B59" s="41" t="s">
        <v>44</v>
      </c>
      <c r="C59" s="42">
        <v>0.79072799999999999</v>
      </c>
      <c r="D59" s="42">
        <v>0.74495200000000028</v>
      </c>
      <c r="E59" s="42">
        <v>0.82014199999999982</v>
      </c>
      <c r="F59" s="42">
        <v>0.32710900000000004</v>
      </c>
      <c r="G59" s="42">
        <v>0.29634000000000005</v>
      </c>
      <c r="H59" s="42">
        <v>0.73286899999999988</v>
      </c>
      <c r="I59" s="42">
        <v>0.616008</v>
      </c>
      <c r="J59" s="42">
        <v>1.0721149999999999</v>
      </c>
      <c r="K59" s="42">
        <v>0.59018599999999988</v>
      </c>
      <c r="L59" s="42">
        <v>0.25442399999999998</v>
      </c>
      <c r="M59" s="42">
        <v>0.28869599999999995</v>
      </c>
      <c r="N59" s="42">
        <v>0.22402900000000001</v>
      </c>
      <c r="O59" s="42">
        <v>0.30879399999999996</v>
      </c>
      <c r="P59" s="42">
        <v>0.29330400000000001</v>
      </c>
      <c r="Q59" s="42">
        <v>0.236707</v>
      </c>
      <c r="R59" s="42">
        <v>0.29743200000000003</v>
      </c>
      <c r="S59" s="42">
        <v>0.20376199999999994</v>
      </c>
      <c r="T59" s="42">
        <v>1.336244</v>
      </c>
      <c r="U59" s="42">
        <v>0.69885700000000017</v>
      </c>
      <c r="V59" s="42">
        <v>0.49077499999999996</v>
      </c>
      <c r="W59" s="42">
        <v>0.96578600000000003</v>
      </c>
      <c r="X59" s="42">
        <v>0.76117600000000007</v>
      </c>
      <c r="Y59" s="42">
        <v>0.75694400000000006</v>
      </c>
      <c r="Z59" s="42">
        <v>0.63385599999999998</v>
      </c>
      <c r="AA59" s="42">
        <v>0.86581299999999994</v>
      </c>
      <c r="AB59" s="42">
        <v>0.85406300000000002</v>
      </c>
      <c r="AC59" s="42">
        <v>0.83247199999999999</v>
      </c>
      <c r="AD59" s="42">
        <v>0.84210300000000005</v>
      </c>
      <c r="AE59" s="42">
        <v>0.82668699999999995</v>
      </c>
      <c r="AF59" s="42">
        <v>0.86941000000000024</v>
      </c>
      <c r="AG59" s="42">
        <v>0.85456200000000004</v>
      </c>
      <c r="AH59" s="42">
        <v>1.6568100000000001</v>
      </c>
      <c r="AI59" s="42">
        <f t="shared" si="1"/>
        <v>21.343155000000003</v>
      </c>
      <c r="AJ59" s="26"/>
      <c r="AK59" s="27"/>
      <c r="AL59" s="28"/>
      <c r="AM59" s="29"/>
      <c r="AN59" s="29"/>
    </row>
    <row r="60" spans="1:40" ht="12" customHeight="1" x14ac:dyDescent="0.25">
      <c r="A60" s="40"/>
      <c r="B60" s="41" t="s">
        <v>46</v>
      </c>
      <c r="C60" s="42">
        <v>0.47034499999999996</v>
      </c>
      <c r="D60" s="42">
        <v>0.66985400000000006</v>
      </c>
      <c r="E60" s="42">
        <v>0.93121900000000002</v>
      </c>
      <c r="F60" s="42">
        <v>1.002945</v>
      </c>
      <c r="G60" s="42">
        <v>0.95587800000000012</v>
      </c>
      <c r="H60" s="42">
        <v>0.81580300000000017</v>
      </c>
      <c r="I60" s="42">
        <v>1.6748920000000003</v>
      </c>
      <c r="J60" s="42">
        <v>1.2162820000000003</v>
      </c>
      <c r="K60" s="42">
        <v>1.4358979999999997</v>
      </c>
      <c r="L60" s="42">
        <v>1.8166820000000001</v>
      </c>
      <c r="M60" s="42">
        <v>2.9808550000000009</v>
      </c>
      <c r="N60" s="42">
        <v>2.7982870000000006</v>
      </c>
      <c r="O60" s="42">
        <v>2.1121510000000012</v>
      </c>
      <c r="P60" s="42">
        <v>2.7726319999999998</v>
      </c>
      <c r="Q60" s="42">
        <v>3.7408279999999992</v>
      </c>
      <c r="R60" s="42">
        <v>7.0101710000000006</v>
      </c>
      <c r="S60" s="42">
        <v>8.0989560000000012</v>
      </c>
      <c r="T60" s="42">
        <v>8.751984000000002</v>
      </c>
      <c r="U60" s="42">
        <v>9.0263869999999997</v>
      </c>
      <c r="V60" s="42">
        <v>8.0994449999999993</v>
      </c>
      <c r="W60" s="42">
        <v>9.0703399999999998</v>
      </c>
      <c r="X60" s="42">
        <v>8.9951339999999984</v>
      </c>
      <c r="Y60" s="42">
        <v>11.699975</v>
      </c>
      <c r="Z60" s="42">
        <v>12.168300000000002</v>
      </c>
      <c r="AA60" s="42">
        <v>13.237746000000003</v>
      </c>
      <c r="AB60" s="42">
        <v>13.416747000000003</v>
      </c>
      <c r="AC60" s="42">
        <v>13.670074999999999</v>
      </c>
      <c r="AD60" s="42">
        <v>11.005367000000001</v>
      </c>
      <c r="AE60" s="42">
        <v>14.731342</v>
      </c>
      <c r="AF60" s="42">
        <v>15.063339000000003</v>
      </c>
      <c r="AG60" s="42">
        <v>15.097926000000001</v>
      </c>
      <c r="AH60" s="42">
        <v>21.767610999999999</v>
      </c>
      <c r="AI60" s="42">
        <f t="shared" si="1"/>
        <v>226.30539600000003</v>
      </c>
      <c r="AJ60" s="26"/>
      <c r="AK60" s="27"/>
      <c r="AL60" s="28"/>
      <c r="AM60" s="29"/>
      <c r="AN60" s="29"/>
    </row>
    <row r="61" spans="1:40" ht="12" customHeight="1" x14ac:dyDescent="0.25">
      <c r="A61" s="40"/>
      <c r="B61" s="41" t="s">
        <v>48</v>
      </c>
      <c r="C61" s="42">
        <v>0.10084599999999998</v>
      </c>
      <c r="D61" s="42">
        <v>8.3198000000000008E-2</v>
      </c>
      <c r="E61" s="42">
        <v>6.1942999999999991E-2</v>
      </c>
      <c r="F61" s="42">
        <v>6.2714999999999993E-2</v>
      </c>
      <c r="G61" s="42">
        <v>0.113219</v>
      </c>
      <c r="H61" s="42">
        <v>0.55361699999999991</v>
      </c>
      <c r="I61" s="42">
        <v>9.9037999999999987E-2</v>
      </c>
      <c r="J61" s="42">
        <v>9.7344999999999987E-2</v>
      </c>
      <c r="K61" s="42">
        <v>0.15716599999999997</v>
      </c>
      <c r="L61" s="42">
        <v>0.15408600000000006</v>
      </c>
      <c r="M61" s="42">
        <v>0.17194199999999993</v>
      </c>
      <c r="N61" s="42">
        <v>4.2825000000000002E-2</v>
      </c>
      <c r="O61" s="42">
        <v>4.0676999999999998E-2</v>
      </c>
      <c r="P61" s="42">
        <v>4.695499999999999E-2</v>
      </c>
      <c r="Q61" s="42">
        <v>4.5315000000000015E-2</v>
      </c>
      <c r="R61" s="42">
        <v>5.6885999999999992E-2</v>
      </c>
      <c r="S61" s="42">
        <v>9.3020999999999993E-2</v>
      </c>
      <c r="T61" s="42">
        <v>0.11415</v>
      </c>
      <c r="U61" s="42">
        <v>4.3115999999999988E-2</v>
      </c>
      <c r="V61" s="42">
        <v>3.5227000000000008E-2</v>
      </c>
      <c r="W61" s="42">
        <v>3.3201000000000001E-2</v>
      </c>
      <c r="X61" s="42">
        <v>3.3382000000000002E-2</v>
      </c>
      <c r="Y61" s="42">
        <v>3.8442000000000011E-2</v>
      </c>
      <c r="Z61" s="42">
        <v>2.5036999999999997E-2</v>
      </c>
      <c r="AA61" s="42">
        <v>3.6694999999999998E-2</v>
      </c>
      <c r="AB61" s="42">
        <v>5.1978999999999997E-2</v>
      </c>
      <c r="AC61" s="42">
        <v>4.8775999999999993E-2</v>
      </c>
      <c r="AD61" s="42">
        <v>6.5946999999999992E-2</v>
      </c>
      <c r="AE61" s="42">
        <v>3.5642E-2</v>
      </c>
      <c r="AF61" s="42">
        <v>1.7460999999999994E-2</v>
      </c>
      <c r="AG61" s="42">
        <v>1.3515000000000001E-2</v>
      </c>
      <c r="AH61" s="42">
        <v>3.6999000000000004E-2</v>
      </c>
      <c r="AI61" s="42">
        <f t="shared" si="1"/>
        <v>2.6103630000000004</v>
      </c>
      <c r="AJ61" s="26"/>
      <c r="AK61" s="27"/>
      <c r="AL61" s="28"/>
      <c r="AM61" s="29"/>
      <c r="AN61" s="29"/>
    </row>
    <row r="62" spans="1:40" ht="12" customHeight="1" x14ac:dyDescent="0.25">
      <c r="A62" s="40"/>
      <c r="B62" s="41" t="s">
        <v>50</v>
      </c>
      <c r="C62" s="42">
        <v>1.1833999999999999E-2</v>
      </c>
      <c r="D62" s="42">
        <v>1.7181999999999999E-2</v>
      </c>
      <c r="E62" s="42">
        <v>2.4148000000000003E-2</v>
      </c>
      <c r="F62" s="42">
        <v>3.8459000000000007E-2</v>
      </c>
      <c r="G62" s="42">
        <v>1.4806000000000001E-2</v>
      </c>
      <c r="H62" s="42">
        <v>3.8956999999999999E-2</v>
      </c>
      <c r="I62" s="42">
        <v>3.5775000000000001E-2</v>
      </c>
      <c r="J62" s="42">
        <v>2.3389E-2</v>
      </c>
      <c r="K62" s="42">
        <v>1.7351000000000002E-2</v>
      </c>
      <c r="L62" s="42">
        <v>4.7171000000000005E-2</v>
      </c>
      <c r="M62" s="42">
        <v>5.0542000000000004E-2</v>
      </c>
      <c r="N62" s="42">
        <v>4.9022000000000003E-2</v>
      </c>
      <c r="O62" s="42">
        <v>2.3598999999999998E-2</v>
      </c>
      <c r="P62" s="42">
        <v>6.0131999999999998E-2</v>
      </c>
      <c r="Q62" s="42">
        <v>5.7579999999999999E-2</v>
      </c>
      <c r="R62" s="42">
        <v>5.3444000000000005E-2</v>
      </c>
      <c r="S62" s="42">
        <v>6.4671000000000006E-2</v>
      </c>
      <c r="T62" s="42">
        <v>0.100355</v>
      </c>
      <c r="U62" s="42">
        <v>6.7735999999999991E-2</v>
      </c>
      <c r="V62" s="42">
        <v>6.2467000000000002E-2</v>
      </c>
      <c r="W62" s="42">
        <v>7.4708999999999998E-2</v>
      </c>
      <c r="X62" s="42">
        <v>8.3095000000000002E-2</v>
      </c>
      <c r="Y62" s="42">
        <v>9.2945E-2</v>
      </c>
      <c r="Z62" s="42">
        <v>0.10330600000000001</v>
      </c>
      <c r="AA62" s="42">
        <v>0.100551</v>
      </c>
      <c r="AB62" s="42">
        <v>9.3592000000000009E-2</v>
      </c>
      <c r="AC62" s="42">
        <v>9.1390000000000013E-2</v>
      </c>
      <c r="AD62" s="42">
        <v>7.8688000000000008E-2</v>
      </c>
      <c r="AE62" s="42">
        <v>9.6056000000000002E-2</v>
      </c>
      <c r="AF62" s="42">
        <v>0.10532100000000001</v>
      </c>
      <c r="AG62" s="42">
        <v>6.0481000000000007E-2</v>
      </c>
      <c r="AH62" s="42">
        <v>7.2849000000000011E-2</v>
      </c>
      <c r="AI62" s="42">
        <f t="shared" si="1"/>
        <v>1.9116030000000004</v>
      </c>
      <c r="AJ62" s="26"/>
      <c r="AK62" s="27"/>
      <c r="AL62" s="28"/>
      <c r="AM62" s="29"/>
      <c r="AN62" s="29"/>
    </row>
    <row r="63" spans="1:40" ht="12" customHeight="1" x14ac:dyDescent="0.25">
      <c r="A63" s="40"/>
      <c r="B63" s="41" t="s">
        <v>52</v>
      </c>
      <c r="C63" s="42">
        <v>0.61422499999999991</v>
      </c>
      <c r="D63" s="42">
        <v>0.92629599999999979</v>
      </c>
      <c r="E63" s="42">
        <v>0.90984599999999982</v>
      </c>
      <c r="F63" s="42">
        <v>1.142253</v>
      </c>
      <c r="G63" s="42">
        <v>1.5201579999999999</v>
      </c>
      <c r="H63" s="42">
        <v>1.3519600000000001</v>
      </c>
      <c r="I63" s="42">
        <v>2.4158169999999997</v>
      </c>
      <c r="J63" s="42">
        <v>2.0284399999999998</v>
      </c>
      <c r="K63" s="42">
        <v>3.8829790000000002</v>
      </c>
      <c r="L63" s="42">
        <v>3.3699419999999995</v>
      </c>
      <c r="M63" s="42">
        <v>4.0333460000000008</v>
      </c>
      <c r="N63" s="42">
        <v>2.9689820000000005</v>
      </c>
      <c r="O63" s="42">
        <v>3.6868270000000001</v>
      </c>
      <c r="P63" s="42">
        <v>3.7777279999999989</v>
      </c>
      <c r="Q63" s="42">
        <v>8.3789679999999986</v>
      </c>
      <c r="R63" s="42">
        <v>7.4835770000000004</v>
      </c>
      <c r="S63" s="42">
        <v>7.8714969999999989</v>
      </c>
      <c r="T63" s="42">
        <v>8.2691970000000001</v>
      </c>
      <c r="U63" s="42">
        <v>6.2459700000000007</v>
      </c>
      <c r="V63" s="42">
        <v>5.9350969999999998</v>
      </c>
      <c r="W63" s="42">
        <v>13.821665999999999</v>
      </c>
      <c r="X63" s="42">
        <v>9.4935020000000012</v>
      </c>
      <c r="Y63" s="42">
        <v>6.9128869999999996</v>
      </c>
      <c r="Z63" s="42">
        <v>6.2473670000000014</v>
      </c>
      <c r="AA63" s="42">
        <v>6.4866240000000017</v>
      </c>
      <c r="AB63" s="42">
        <v>7.2601839999999997</v>
      </c>
      <c r="AC63" s="42">
        <v>6.5189910000000006</v>
      </c>
      <c r="AD63" s="42">
        <v>8.2819690000000001</v>
      </c>
      <c r="AE63" s="42">
        <v>7.6545350000000001</v>
      </c>
      <c r="AF63" s="42">
        <v>7.1253149999999987</v>
      </c>
      <c r="AG63" s="42">
        <v>5.6214130000000004</v>
      </c>
      <c r="AH63" s="42">
        <v>9.068062000000003</v>
      </c>
      <c r="AI63" s="42">
        <f t="shared" si="1"/>
        <v>171.30562</v>
      </c>
      <c r="AJ63" s="26"/>
      <c r="AK63" s="27"/>
      <c r="AL63" s="28"/>
      <c r="AM63" s="29"/>
      <c r="AN63" s="29"/>
    </row>
    <row r="64" spans="1:40" ht="12" customHeight="1" x14ac:dyDescent="0.25">
      <c r="A64" s="40"/>
      <c r="B64" s="41" t="s">
        <v>427</v>
      </c>
      <c r="C64" s="42">
        <v>9.4705480000000009</v>
      </c>
      <c r="D64" s="42">
        <v>9.6179249999999996</v>
      </c>
      <c r="E64" s="42">
        <v>12.123588</v>
      </c>
      <c r="F64" s="42">
        <v>14.00454</v>
      </c>
      <c r="G64" s="42">
        <v>13.952818000000002</v>
      </c>
      <c r="H64" s="42">
        <v>17.442481999999998</v>
      </c>
      <c r="I64" s="42">
        <v>32.028606999999994</v>
      </c>
      <c r="J64" s="42">
        <v>38.748840999999999</v>
      </c>
      <c r="K64" s="42">
        <v>49.830035999999993</v>
      </c>
      <c r="L64" s="42">
        <v>48.247305000000004</v>
      </c>
      <c r="M64" s="42">
        <v>74.863143999999991</v>
      </c>
      <c r="N64" s="42">
        <v>70.456911000000005</v>
      </c>
      <c r="O64" s="42">
        <v>65.771782000000002</v>
      </c>
      <c r="P64" s="42">
        <v>64.293161000000012</v>
      </c>
      <c r="Q64" s="42">
        <v>72.575620000000001</v>
      </c>
      <c r="R64" s="42">
        <v>78.541815000000014</v>
      </c>
      <c r="S64" s="42">
        <v>80.300336000000016</v>
      </c>
      <c r="T64" s="42">
        <v>88.071666999999991</v>
      </c>
      <c r="U64" s="42">
        <v>120.57715399999999</v>
      </c>
      <c r="V64" s="42">
        <v>72.516346999999996</v>
      </c>
      <c r="W64" s="42">
        <v>89.340761000000015</v>
      </c>
      <c r="X64" s="42">
        <v>79.56272100000001</v>
      </c>
      <c r="Y64" s="42">
        <v>73.973361000000011</v>
      </c>
      <c r="Z64" s="42">
        <v>76.972929000000008</v>
      </c>
      <c r="AA64" s="42">
        <v>77.585188000000002</v>
      </c>
      <c r="AB64" s="42">
        <v>75.558568999999991</v>
      </c>
      <c r="AC64" s="42">
        <v>63.65209999999999</v>
      </c>
      <c r="AD64" s="42">
        <v>70.311636000000007</v>
      </c>
      <c r="AE64" s="42">
        <v>75.042275999999987</v>
      </c>
      <c r="AF64" s="42">
        <v>74.193798000000001</v>
      </c>
      <c r="AG64" s="42">
        <v>69.552993000000001</v>
      </c>
      <c r="AH64" s="42">
        <v>106.35072099999998</v>
      </c>
      <c r="AI64" s="42">
        <f t="shared" si="1"/>
        <v>1965.5316800000001</v>
      </c>
      <c r="AJ64" s="26"/>
      <c r="AK64" s="27"/>
      <c r="AL64" s="28"/>
      <c r="AM64" s="29"/>
      <c r="AN64" s="29"/>
    </row>
    <row r="65" spans="1:40" ht="12" customHeight="1" x14ac:dyDescent="0.25">
      <c r="A65" s="40"/>
      <c r="B65" s="41"/>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42"/>
      <c r="AI65" s="42"/>
      <c r="AJ65" s="26"/>
      <c r="AK65" s="27"/>
      <c r="AL65" s="28"/>
      <c r="AM65" s="29"/>
      <c r="AN65" s="29"/>
    </row>
    <row r="66" spans="1:40" ht="12" customHeight="1" x14ac:dyDescent="0.25">
      <c r="A66" s="98" t="s">
        <v>437</v>
      </c>
      <c r="B66" s="99"/>
      <c r="C66" s="99"/>
      <c r="D66" s="99"/>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c r="AE66" s="99"/>
      <c r="AF66" s="99"/>
      <c r="AG66" s="99"/>
      <c r="AH66" s="99"/>
      <c r="AI66" s="99"/>
      <c r="AJ66" s="26"/>
      <c r="AK66" s="27"/>
      <c r="AL66" s="28"/>
      <c r="AM66" s="29"/>
      <c r="AN66" s="29"/>
    </row>
    <row r="67" spans="1:40" ht="12" customHeight="1" x14ac:dyDescent="0.25">
      <c r="A67" s="40"/>
      <c r="B67" s="41"/>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2"/>
      <c r="AJ67" s="26"/>
      <c r="AK67" s="27"/>
      <c r="AL67" s="28"/>
      <c r="AM67" s="29"/>
      <c r="AN67" s="29"/>
    </row>
    <row r="68" spans="1:40" ht="12" customHeight="1" x14ac:dyDescent="0.25">
      <c r="A68" s="40"/>
      <c r="B68" s="41" t="s">
        <v>4</v>
      </c>
      <c r="C68" s="43">
        <f>IF(C10&gt;0,C39/C10*100,"--")</f>
        <v>2.3942984624988397</v>
      </c>
      <c r="D68" s="43">
        <f t="shared" ref="D68:AI68" si="2">IF(D10&gt;0,D39/D10*100,"--")</f>
        <v>1.4425633515406771</v>
      </c>
      <c r="E68" s="43">
        <f t="shared" si="2"/>
        <v>1.1973994685543545</v>
      </c>
      <c r="F68" s="43">
        <f t="shared" si="2"/>
        <v>3.5404722208160586</v>
      </c>
      <c r="G68" s="43">
        <f t="shared" si="2"/>
        <v>1.914853372339959</v>
      </c>
      <c r="H68" s="43">
        <f t="shared" si="2"/>
        <v>11.246404407119623</v>
      </c>
      <c r="I68" s="43">
        <f t="shared" si="2"/>
        <v>3.7799435793028877</v>
      </c>
      <c r="J68" s="43">
        <f t="shared" si="2"/>
        <v>9.3258538335678178</v>
      </c>
      <c r="K68" s="43">
        <f t="shared" si="2"/>
        <v>3.606350198406409</v>
      </c>
      <c r="L68" s="43">
        <f t="shared" si="2"/>
        <v>0.70397777403988415</v>
      </c>
      <c r="M68" s="43">
        <f t="shared" si="2"/>
        <v>0.90298107804667316</v>
      </c>
      <c r="N68" s="43">
        <f t="shared" si="2"/>
        <v>0.98692270227240564</v>
      </c>
      <c r="O68" s="43">
        <f t="shared" si="2"/>
        <v>1.0851322777850281</v>
      </c>
      <c r="P68" s="43">
        <f t="shared" si="2"/>
        <v>1.655739959895935</v>
      </c>
      <c r="Q68" s="43">
        <f t="shared" si="2"/>
        <v>2.1160147874788362</v>
      </c>
      <c r="R68" s="43">
        <f t="shared" si="2"/>
        <v>3.6958993031506444</v>
      </c>
      <c r="S68" s="43">
        <f t="shared" si="2"/>
        <v>3.0182699304195033</v>
      </c>
      <c r="T68" s="43">
        <f t="shared" si="2"/>
        <v>2.7475576012401479</v>
      </c>
      <c r="U68" s="43">
        <f t="shared" si="2"/>
        <v>2.6936479407655822</v>
      </c>
      <c r="V68" s="43">
        <f t="shared" si="2"/>
        <v>4.1801968052624243</v>
      </c>
      <c r="W68" s="43">
        <f t="shared" si="2"/>
        <v>6.1814815356257666</v>
      </c>
      <c r="X68" s="43">
        <f t="shared" si="2"/>
        <v>2.9103369464637563</v>
      </c>
      <c r="Y68" s="43">
        <f t="shared" si="2"/>
        <v>3.1308587214847292</v>
      </c>
      <c r="Z68" s="43">
        <f t="shared" si="2"/>
        <v>3.1671211667224348</v>
      </c>
      <c r="AA68" s="43">
        <f t="shared" si="2"/>
        <v>1.389366894991457</v>
      </c>
      <c r="AB68" s="43">
        <f t="shared" si="2"/>
        <v>4.1142431595160573</v>
      </c>
      <c r="AC68" s="43">
        <f t="shared" si="2"/>
        <v>6.1937331336208095</v>
      </c>
      <c r="AD68" s="43">
        <f t="shared" si="2"/>
        <v>5.9967622653671731</v>
      </c>
      <c r="AE68" s="43">
        <f t="shared" si="2"/>
        <v>3.4471016550951861</v>
      </c>
      <c r="AF68" s="43">
        <f t="shared" si="2"/>
        <v>3.4784807820145862</v>
      </c>
      <c r="AG68" s="43">
        <f t="shared" si="2"/>
        <v>0</v>
      </c>
      <c r="AH68" s="43">
        <f t="shared" si="2"/>
        <v>4.3610806074004183</v>
      </c>
      <c r="AI68" s="43">
        <f t="shared" si="2"/>
        <v>1.882556049285554</v>
      </c>
      <c r="AJ68" s="26"/>
      <c r="AK68" s="27"/>
      <c r="AL68" s="28"/>
      <c r="AM68" s="29"/>
      <c r="AN68" s="29"/>
    </row>
    <row r="69" spans="1:40" ht="12" customHeight="1" x14ac:dyDescent="0.25">
      <c r="A69" s="40"/>
      <c r="B69" s="41" t="s">
        <v>6</v>
      </c>
      <c r="C69" s="43">
        <f t="shared" ref="C69:AI77" si="3">IF(C11&gt;0,C40/C11*100,"--")</f>
        <v>1.1012670409845986</v>
      </c>
      <c r="D69" s="43">
        <f t="shared" si="3"/>
        <v>0.92871010960119837</v>
      </c>
      <c r="E69" s="43">
        <f t="shared" si="3"/>
        <v>1.246501101451327</v>
      </c>
      <c r="F69" s="43">
        <f t="shared" si="3"/>
        <v>0.90978827633443704</v>
      </c>
      <c r="G69" s="43">
        <f t="shared" si="3"/>
        <v>0.80426504400717791</v>
      </c>
      <c r="H69" s="43">
        <f t="shared" si="3"/>
        <v>0.81975310190439599</v>
      </c>
      <c r="I69" s="43">
        <f t="shared" si="3"/>
        <v>1.5750438378743574</v>
      </c>
      <c r="J69" s="43">
        <f t="shared" si="3"/>
        <v>0.99172422476829014</v>
      </c>
      <c r="K69" s="43">
        <f t="shared" si="3"/>
        <v>1.0983978266548899</v>
      </c>
      <c r="L69" s="43">
        <f t="shared" si="3"/>
        <v>1.1519058237565221</v>
      </c>
      <c r="M69" s="43">
        <f t="shared" si="3"/>
        <v>0.94059580170100032</v>
      </c>
      <c r="N69" s="43">
        <f t="shared" si="3"/>
        <v>0.89415223392930887</v>
      </c>
      <c r="O69" s="43">
        <f t="shared" si="3"/>
        <v>0.79718726135961648</v>
      </c>
      <c r="P69" s="43">
        <f t="shared" si="3"/>
        <v>0.88687048268756252</v>
      </c>
      <c r="Q69" s="43">
        <f t="shared" si="3"/>
        <v>0.97172496617123927</v>
      </c>
      <c r="R69" s="43">
        <f t="shared" si="3"/>
        <v>0.97242039183812035</v>
      </c>
      <c r="S69" s="43">
        <f t="shared" si="3"/>
        <v>1.0023420595541737</v>
      </c>
      <c r="T69" s="43">
        <f t="shared" si="3"/>
        <v>1.1753478394035914</v>
      </c>
      <c r="U69" s="43">
        <f t="shared" si="3"/>
        <v>2.3211120449992437</v>
      </c>
      <c r="V69" s="43">
        <f t="shared" si="3"/>
        <v>0.68765133801489864</v>
      </c>
      <c r="W69" s="43">
        <f t="shared" si="3"/>
        <v>0.51252177366456886</v>
      </c>
      <c r="X69" s="43">
        <f t="shared" si="3"/>
        <v>0.67897217387623976</v>
      </c>
      <c r="Y69" s="43">
        <f t="shared" si="3"/>
        <v>0.77439045847819921</v>
      </c>
      <c r="Z69" s="43">
        <f t="shared" si="3"/>
        <v>0.86280442847661076</v>
      </c>
      <c r="AA69" s="43">
        <f t="shared" si="3"/>
        <v>0.95498510844083806</v>
      </c>
      <c r="AB69" s="43">
        <f t="shared" si="3"/>
        <v>1.4166762624634111</v>
      </c>
      <c r="AC69" s="43">
        <f t="shared" si="3"/>
        <v>0.87042978666341309</v>
      </c>
      <c r="AD69" s="43">
        <f t="shared" si="3"/>
        <v>1.1527273400208131</v>
      </c>
      <c r="AE69" s="43">
        <f t="shared" si="3"/>
        <v>1.2755997853372008</v>
      </c>
      <c r="AF69" s="43">
        <f t="shared" ref="AF69:AH69" si="4">IF(AF11&gt;0,AF40/AF11*100,"--")</f>
        <v>1.4158305018486719</v>
      </c>
      <c r="AG69" s="43">
        <f t="shared" si="4"/>
        <v>1.5070705755531064</v>
      </c>
      <c r="AH69" s="43">
        <f t="shared" si="4"/>
        <v>1.9939684067322345</v>
      </c>
      <c r="AI69" s="43">
        <f t="shared" si="3"/>
        <v>1.0236582802455816</v>
      </c>
      <c r="AJ69" s="26"/>
      <c r="AK69" s="27"/>
      <c r="AL69" s="28"/>
      <c r="AM69" s="29"/>
      <c r="AN69" s="29"/>
    </row>
    <row r="70" spans="1:40" ht="12" customHeight="1" x14ac:dyDescent="0.25">
      <c r="A70" s="40"/>
      <c r="B70" s="41" t="s">
        <v>8</v>
      </c>
      <c r="C70" s="43">
        <f t="shared" si="3"/>
        <v>0.94443673827787933</v>
      </c>
      <c r="D70" s="43">
        <f t="shared" si="3"/>
        <v>0.30443933603633871</v>
      </c>
      <c r="E70" s="43">
        <f t="shared" si="3"/>
        <v>1.0336835651087248</v>
      </c>
      <c r="F70" s="43">
        <f t="shared" si="3"/>
        <v>1.8166242802833454</v>
      </c>
      <c r="G70" s="43">
        <f t="shared" si="3"/>
        <v>1.9965545058988201</v>
      </c>
      <c r="H70" s="43">
        <f t="shared" si="3"/>
        <v>1.8419259808260222</v>
      </c>
      <c r="I70" s="43">
        <f t="shared" si="3"/>
        <v>1.2369995994001055</v>
      </c>
      <c r="J70" s="43">
        <f t="shared" si="3"/>
        <v>1.1660843826673963</v>
      </c>
      <c r="K70" s="43">
        <f t="shared" si="3"/>
        <v>1.2208569400941593</v>
      </c>
      <c r="L70" s="43">
        <f t="shared" si="3"/>
        <v>1.1818767702324575</v>
      </c>
      <c r="M70" s="43">
        <f t="shared" si="3"/>
        <v>1.3478860892234001</v>
      </c>
      <c r="N70" s="43">
        <f t="shared" si="3"/>
        <v>1.1393239519851988</v>
      </c>
      <c r="O70" s="43">
        <f t="shared" si="3"/>
        <v>1.6860145669608215</v>
      </c>
      <c r="P70" s="43">
        <f t="shared" si="3"/>
        <v>1.7178722206715971</v>
      </c>
      <c r="Q70" s="43">
        <f t="shared" si="3"/>
        <v>1.8550786924702249</v>
      </c>
      <c r="R70" s="43">
        <f t="shared" si="3"/>
        <v>2.001995257526886</v>
      </c>
      <c r="S70" s="43">
        <f t="shared" si="3"/>
        <v>1.7090811402761708</v>
      </c>
      <c r="T70" s="43">
        <f t="shared" si="3"/>
        <v>2.1407105092404346</v>
      </c>
      <c r="U70" s="43">
        <f t="shared" si="3"/>
        <v>2.1858125290168258</v>
      </c>
      <c r="V70" s="43">
        <f t="shared" si="3"/>
        <v>2.1688357034595582</v>
      </c>
      <c r="W70" s="43">
        <f t="shared" si="3"/>
        <v>1.7301672517294739</v>
      </c>
      <c r="X70" s="43">
        <f t="shared" si="3"/>
        <v>1.9658025500509146</v>
      </c>
      <c r="Y70" s="43">
        <f t="shared" si="3"/>
        <v>1.3574247256746235</v>
      </c>
      <c r="Z70" s="43">
        <f t="shared" si="3"/>
        <v>1.0338851084547165</v>
      </c>
      <c r="AA70" s="43">
        <f t="shared" si="3"/>
        <v>1.4819225296064962</v>
      </c>
      <c r="AB70" s="43">
        <f t="shared" si="3"/>
        <v>1.615872137126233</v>
      </c>
      <c r="AC70" s="43">
        <f t="shared" si="3"/>
        <v>2.0735673420968124</v>
      </c>
      <c r="AD70" s="43">
        <f t="shared" si="3"/>
        <v>1.7871564933372195</v>
      </c>
      <c r="AE70" s="43">
        <f t="shared" si="3"/>
        <v>3.2607918030824092</v>
      </c>
      <c r="AF70" s="43">
        <f t="shared" ref="AF70:AH70" si="5">IF(AF12&gt;0,AF41/AF12*100,"--")</f>
        <v>2.1738058833699463</v>
      </c>
      <c r="AG70" s="43">
        <f t="shared" si="5"/>
        <v>2.3968924963135962</v>
      </c>
      <c r="AH70" s="43">
        <f t="shared" si="5"/>
        <v>1.201759202673947</v>
      </c>
      <c r="AI70" s="43">
        <f t="shared" si="3"/>
        <v>1.499756336095869</v>
      </c>
      <c r="AJ70" s="26"/>
      <c r="AK70" s="27"/>
      <c r="AL70" s="28"/>
      <c r="AM70" s="29"/>
      <c r="AN70" s="29"/>
    </row>
    <row r="71" spans="1:40" ht="12" customHeight="1" x14ac:dyDescent="0.25">
      <c r="A71" s="40"/>
      <c r="B71" s="41" t="s">
        <v>10</v>
      </c>
      <c r="C71" s="43">
        <f t="shared" si="3"/>
        <v>5.0320418560502658</v>
      </c>
      <c r="D71" s="43">
        <f t="shared" si="3"/>
        <v>4.5611917189503268</v>
      </c>
      <c r="E71" s="43">
        <f t="shared" si="3"/>
        <v>5.3302796864916662</v>
      </c>
      <c r="F71" s="43">
        <f t="shared" si="3"/>
        <v>3.7157740082810204</v>
      </c>
      <c r="G71" s="43">
        <f t="shared" si="3"/>
        <v>4.3060010336659627</v>
      </c>
      <c r="H71" s="43">
        <f t="shared" si="3"/>
        <v>4.1064815200960707</v>
      </c>
      <c r="I71" s="43">
        <f t="shared" si="3"/>
        <v>3.7395049871991137</v>
      </c>
      <c r="J71" s="43">
        <f t="shared" si="3"/>
        <v>2.553165954555118</v>
      </c>
      <c r="K71" s="43">
        <f t="shared" si="3"/>
        <v>3.6061156165733181</v>
      </c>
      <c r="L71" s="43">
        <f t="shared" si="3"/>
        <v>4.1027182311543253</v>
      </c>
      <c r="M71" s="43">
        <f t="shared" si="3"/>
        <v>3.5087143665103424</v>
      </c>
      <c r="N71" s="43">
        <f t="shared" si="3"/>
        <v>4.9202674233934545</v>
      </c>
      <c r="O71" s="43">
        <f t="shared" si="3"/>
        <v>5.2200843094167579</v>
      </c>
      <c r="P71" s="43">
        <f t="shared" si="3"/>
        <v>6.044998445907166</v>
      </c>
      <c r="Q71" s="43">
        <f t="shared" si="3"/>
        <v>6.4892017404997224</v>
      </c>
      <c r="R71" s="43">
        <f t="shared" si="3"/>
        <v>3.8248685076750268</v>
      </c>
      <c r="S71" s="43">
        <f t="shared" si="3"/>
        <v>3.2762014220237683</v>
      </c>
      <c r="T71" s="43">
        <f t="shared" si="3"/>
        <v>4.0120924770234829</v>
      </c>
      <c r="U71" s="43">
        <f t="shared" si="3"/>
        <v>5.3338396187036725</v>
      </c>
      <c r="V71" s="43">
        <f t="shared" si="3"/>
        <v>4.9673654462078867</v>
      </c>
      <c r="W71" s="43">
        <f t="shared" si="3"/>
        <v>3.1489322295192261</v>
      </c>
      <c r="X71" s="43">
        <f t="shared" si="3"/>
        <v>3.0281579269662582</v>
      </c>
      <c r="Y71" s="43">
        <f t="shared" si="3"/>
        <v>3.7319294996392882</v>
      </c>
      <c r="Z71" s="43">
        <f t="shared" si="3"/>
        <v>3.1988644353447517</v>
      </c>
      <c r="AA71" s="43">
        <f t="shared" si="3"/>
        <v>3.7085907219226284</v>
      </c>
      <c r="AB71" s="43">
        <f t="shared" si="3"/>
        <v>2.8704992128078004</v>
      </c>
      <c r="AC71" s="43">
        <f t="shared" si="3"/>
        <v>1.9603623255046503</v>
      </c>
      <c r="AD71" s="43">
        <f t="shared" si="3"/>
        <v>1.9132125093052763</v>
      </c>
      <c r="AE71" s="43">
        <f t="shared" si="3"/>
        <v>1.5749013997489083</v>
      </c>
      <c r="AF71" s="43">
        <f t="shared" ref="AF71:AH71" si="6">IF(AF13&gt;0,AF42/AF13*100,"--")</f>
        <v>1.6072154968871255</v>
      </c>
      <c r="AG71" s="43">
        <f t="shared" si="6"/>
        <v>1.4492353880293045</v>
      </c>
      <c r="AH71" s="43">
        <f t="shared" si="6"/>
        <v>2.6656219412024318</v>
      </c>
      <c r="AI71" s="43">
        <f t="shared" si="3"/>
        <v>3.8987579750213537</v>
      </c>
      <c r="AJ71" s="26"/>
      <c r="AK71" s="27"/>
      <c r="AL71" s="28"/>
      <c r="AM71" s="29"/>
      <c r="AN71" s="29"/>
    </row>
    <row r="72" spans="1:40" ht="12" customHeight="1" x14ac:dyDescent="0.25">
      <c r="A72" s="40"/>
      <c r="B72" s="41" t="s">
        <v>12</v>
      </c>
      <c r="C72" s="43">
        <f t="shared" si="3"/>
        <v>0.83991683907192682</v>
      </c>
      <c r="D72" s="43">
        <f t="shared" si="3"/>
        <v>1.494806949859548</v>
      </c>
      <c r="E72" s="43">
        <f t="shared" si="3"/>
        <v>2.5381688228781636</v>
      </c>
      <c r="F72" s="43">
        <f t="shared" si="3"/>
        <v>1.7914295164488732</v>
      </c>
      <c r="G72" s="43">
        <f t="shared" si="3"/>
        <v>1.8485232289830444</v>
      </c>
      <c r="H72" s="43">
        <f t="shared" si="3"/>
        <v>3.2399995805224591</v>
      </c>
      <c r="I72" s="43">
        <f t="shared" si="3"/>
        <v>1.5176510174465756</v>
      </c>
      <c r="J72" s="43">
        <f t="shared" si="3"/>
        <v>1.5202878016254373</v>
      </c>
      <c r="K72" s="43">
        <f t="shared" si="3"/>
        <v>1.1130401891111701</v>
      </c>
      <c r="L72" s="43">
        <f t="shared" si="3"/>
        <v>0.68105431103484582</v>
      </c>
      <c r="M72" s="43">
        <f t="shared" si="3"/>
        <v>1.3310606250670742</v>
      </c>
      <c r="N72" s="43">
        <f t="shared" si="3"/>
        <v>1.159704398637488</v>
      </c>
      <c r="O72" s="43">
        <f t="shared" si="3"/>
        <v>1.8622439714044494</v>
      </c>
      <c r="P72" s="43">
        <f t="shared" si="3"/>
        <v>2.269374173981431</v>
      </c>
      <c r="Q72" s="43">
        <f t="shared" si="3"/>
        <v>1.621566180819298</v>
      </c>
      <c r="R72" s="43">
        <f t="shared" si="3"/>
        <v>1.8992133960198447</v>
      </c>
      <c r="S72" s="43">
        <f t="shared" si="3"/>
        <v>1.6565200368729691</v>
      </c>
      <c r="T72" s="43">
        <f t="shared" si="3"/>
        <v>2.0611453327430564</v>
      </c>
      <c r="U72" s="43">
        <f t="shared" si="3"/>
        <v>2.6437000935211641</v>
      </c>
      <c r="V72" s="43">
        <f t="shared" si="3"/>
        <v>3.0069485691692712</v>
      </c>
      <c r="W72" s="43">
        <f t="shared" si="3"/>
        <v>2.2847701169753982</v>
      </c>
      <c r="X72" s="43">
        <f t="shared" si="3"/>
        <v>2.2905011195508305</v>
      </c>
      <c r="Y72" s="43">
        <f t="shared" si="3"/>
        <v>1.9480287868096531</v>
      </c>
      <c r="Z72" s="43">
        <f t="shared" si="3"/>
        <v>2.2027663887798967</v>
      </c>
      <c r="AA72" s="43">
        <f t="shared" si="3"/>
        <v>2.0102032663909046</v>
      </c>
      <c r="AB72" s="43">
        <f t="shared" si="3"/>
        <v>2.6654945505985261</v>
      </c>
      <c r="AC72" s="43">
        <f t="shared" si="3"/>
        <v>1.936454209655335</v>
      </c>
      <c r="AD72" s="43">
        <f t="shared" si="3"/>
        <v>1.7273102401548577</v>
      </c>
      <c r="AE72" s="43">
        <f t="shared" si="3"/>
        <v>1.6905498284732658</v>
      </c>
      <c r="AF72" s="43">
        <f t="shared" ref="AF72:AH72" si="7">IF(AF14&gt;0,AF43/AF14*100,"--")</f>
        <v>1.4059791733006315</v>
      </c>
      <c r="AG72" s="43">
        <f t="shared" si="7"/>
        <v>1.6232004939135383</v>
      </c>
      <c r="AH72" s="43">
        <f t="shared" si="7"/>
        <v>1.2418815156893823</v>
      </c>
      <c r="AI72" s="43">
        <f t="shared" si="3"/>
        <v>1.7211344847532062</v>
      </c>
      <c r="AJ72" s="26"/>
      <c r="AK72" s="27"/>
      <c r="AL72" s="28"/>
      <c r="AM72" s="29"/>
      <c r="AN72" s="29"/>
    </row>
    <row r="73" spans="1:40" ht="12" customHeight="1" x14ac:dyDescent="0.25">
      <c r="A73" s="40"/>
      <c r="B73" s="41" t="s">
        <v>14</v>
      </c>
      <c r="C73" s="43">
        <f t="shared" si="3"/>
        <v>0.84265809244544654</v>
      </c>
      <c r="D73" s="43">
        <f t="shared" si="3"/>
        <v>1.8136615108698326</v>
      </c>
      <c r="E73" s="43">
        <f t="shared" si="3"/>
        <v>2.6132991845194233</v>
      </c>
      <c r="F73" s="43">
        <f t="shared" si="3"/>
        <v>2.1333416403421781</v>
      </c>
      <c r="G73" s="43">
        <f t="shared" si="3"/>
        <v>1.8423476242897827</v>
      </c>
      <c r="H73" s="43">
        <f t="shared" si="3"/>
        <v>3.0963480642011976</v>
      </c>
      <c r="I73" s="43">
        <f t="shared" si="3"/>
        <v>1.5121109322870696</v>
      </c>
      <c r="J73" s="43">
        <f t="shared" si="3"/>
        <v>1.4981128019062864</v>
      </c>
      <c r="K73" s="43">
        <f t="shared" si="3"/>
        <v>1.113897280202558</v>
      </c>
      <c r="L73" s="43">
        <f t="shared" si="3"/>
        <v>1.1243425418565549</v>
      </c>
      <c r="M73" s="43">
        <f t="shared" si="3"/>
        <v>1.4567143961936546</v>
      </c>
      <c r="N73" s="43">
        <f t="shared" si="3"/>
        <v>1.1480936626745204</v>
      </c>
      <c r="O73" s="43">
        <f t="shared" si="3"/>
        <v>1.9622589687416565</v>
      </c>
      <c r="P73" s="43">
        <f t="shared" si="3"/>
        <v>2.1390624539506806</v>
      </c>
      <c r="Q73" s="43">
        <f t="shared" si="3"/>
        <v>1.5068525526867842</v>
      </c>
      <c r="R73" s="43">
        <f t="shared" si="3"/>
        <v>1.9338903056628671</v>
      </c>
      <c r="S73" s="43">
        <f t="shared" si="3"/>
        <v>1.6472303906900194</v>
      </c>
      <c r="T73" s="43">
        <f t="shared" si="3"/>
        <v>2.2675991818907599</v>
      </c>
      <c r="U73" s="43">
        <f t="shared" si="3"/>
        <v>2.8749256931976377</v>
      </c>
      <c r="V73" s="43">
        <f t="shared" si="3"/>
        <v>3.1132360919816318</v>
      </c>
      <c r="W73" s="43">
        <f t="shared" si="3"/>
        <v>2.7771107033103761</v>
      </c>
      <c r="X73" s="43">
        <f t="shared" si="3"/>
        <v>2.9681938758760276</v>
      </c>
      <c r="Y73" s="43">
        <f t="shared" si="3"/>
        <v>2.2525008993999664</v>
      </c>
      <c r="Z73" s="43">
        <f t="shared" si="3"/>
        <v>1.5908405306273872</v>
      </c>
      <c r="AA73" s="43">
        <f t="shared" si="3"/>
        <v>2.0405501519349443</v>
      </c>
      <c r="AB73" s="43">
        <f t="shared" si="3"/>
        <v>3.254388619455987</v>
      </c>
      <c r="AC73" s="43">
        <f t="shared" si="3"/>
        <v>2.8908041438031882</v>
      </c>
      <c r="AD73" s="43">
        <f t="shared" si="3"/>
        <v>3.8804074196404845</v>
      </c>
      <c r="AE73" s="43">
        <f t="shared" si="3"/>
        <v>3.5204341692105832</v>
      </c>
      <c r="AF73" s="43">
        <f t="shared" ref="AF73:AH73" si="8">IF(AF15&gt;0,AF44/AF15*100,"--")</f>
        <v>1.8862486063269008</v>
      </c>
      <c r="AG73" s="43">
        <f t="shared" si="8"/>
        <v>2.4807198694272419</v>
      </c>
      <c r="AH73" s="43">
        <f t="shared" si="8"/>
        <v>2.1278819729141389</v>
      </c>
      <c r="AI73" s="43">
        <f t="shared" si="3"/>
        <v>1.8822277455146081</v>
      </c>
      <c r="AJ73" s="26"/>
      <c r="AK73" s="27"/>
      <c r="AL73" s="28"/>
      <c r="AM73" s="29"/>
      <c r="AN73" s="29"/>
    </row>
    <row r="74" spans="1:40" ht="12" customHeight="1" x14ac:dyDescent="0.25">
      <c r="A74" s="40"/>
      <c r="B74" s="41" t="s">
        <v>16</v>
      </c>
      <c r="C74" s="43">
        <f t="shared" si="3"/>
        <v>2.0782337931929247</v>
      </c>
      <c r="D74" s="43">
        <f t="shared" si="3"/>
        <v>3.8348821521063434</v>
      </c>
      <c r="E74" s="43">
        <f t="shared" si="3"/>
        <v>1.8929308849739992</v>
      </c>
      <c r="F74" s="43">
        <f t="shared" si="3"/>
        <v>2.6473339455605602</v>
      </c>
      <c r="G74" s="43">
        <f t="shared" si="3"/>
        <v>2.2559097601709688</v>
      </c>
      <c r="H74" s="43">
        <f t="shared" si="3"/>
        <v>5.0029683916633694</v>
      </c>
      <c r="I74" s="43">
        <f t="shared" si="3"/>
        <v>2.239127590302576</v>
      </c>
      <c r="J74" s="43">
        <f t="shared" si="3"/>
        <v>1.9861637316388761</v>
      </c>
      <c r="K74" s="43">
        <f t="shared" si="3"/>
        <v>1.5069621838164744</v>
      </c>
      <c r="L74" s="43">
        <f t="shared" si="3"/>
        <v>2.1195414235992112</v>
      </c>
      <c r="M74" s="43">
        <f t="shared" si="3"/>
        <v>1.5993096963473503</v>
      </c>
      <c r="N74" s="43">
        <f t="shared" si="3"/>
        <v>1.8393615823640168</v>
      </c>
      <c r="O74" s="43">
        <f t="shared" si="3"/>
        <v>3.5032855050012834</v>
      </c>
      <c r="P74" s="43">
        <f t="shared" si="3"/>
        <v>3.2271680609836886</v>
      </c>
      <c r="Q74" s="43">
        <f t="shared" si="3"/>
        <v>3.6279160565721362</v>
      </c>
      <c r="R74" s="43">
        <f t="shared" si="3"/>
        <v>7.5638339425107404</v>
      </c>
      <c r="S74" s="43">
        <f t="shared" si="3"/>
        <v>6.9450423276931499</v>
      </c>
      <c r="T74" s="43">
        <f t="shared" si="3"/>
        <v>3.5197430177034259</v>
      </c>
      <c r="U74" s="43">
        <f t="shared" si="3"/>
        <v>3.8103744772761914</v>
      </c>
      <c r="V74" s="43">
        <f t="shared" si="3"/>
        <v>3.8289647911528335</v>
      </c>
      <c r="W74" s="43">
        <f t="shared" si="3"/>
        <v>2.8927180965500101</v>
      </c>
      <c r="X74" s="43">
        <f t="shared" si="3"/>
        <v>2.03641723327874</v>
      </c>
      <c r="Y74" s="43">
        <f t="shared" si="3"/>
        <v>2.7314274198583508</v>
      </c>
      <c r="Z74" s="43">
        <f t="shared" si="3"/>
        <v>3.686673356129464</v>
      </c>
      <c r="AA74" s="43">
        <f t="shared" si="3"/>
        <v>3.1319077796643522</v>
      </c>
      <c r="AB74" s="43">
        <f t="shared" si="3"/>
        <v>3.9330356969472615</v>
      </c>
      <c r="AC74" s="43">
        <f t="shared" si="3"/>
        <v>3.8699294173427918</v>
      </c>
      <c r="AD74" s="43">
        <f t="shared" si="3"/>
        <v>2.2560057388994501</v>
      </c>
      <c r="AE74" s="43">
        <f t="shared" si="3"/>
        <v>1.8421389535146044</v>
      </c>
      <c r="AF74" s="43">
        <f t="shared" ref="AF74:AH74" si="9">IF(AF16&gt;0,AF45/AF16*100,"--")</f>
        <v>1.8834541389668176</v>
      </c>
      <c r="AG74" s="43">
        <f t="shared" si="9"/>
        <v>2.0581311134872928</v>
      </c>
      <c r="AH74" s="43">
        <f t="shared" si="9"/>
        <v>3.5981325623669602</v>
      </c>
      <c r="AI74" s="43">
        <f t="shared" si="3"/>
        <v>3.1199484368862365</v>
      </c>
      <c r="AJ74" s="26"/>
      <c r="AK74" s="27"/>
      <c r="AL74" s="28"/>
      <c r="AM74" s="29"/>
      <c r="AN74" s="29"/>
    </row>
    <row r="75" spans="1:40" ht="12" customHeight="1" x14ac:dyDescent="0.25">
      <c r="A75" s="40"/>
      <c r="B75" s="41" t="s">
        <v>18</v>
      </c>
      <c r="C75" s="43">
        <f t="shared" si="3"/>
        <v>2.3318228071108007</v>
      </c>
      <c r="D75" s="43">
        <f t="shared" si="3"/>
        <v>2.2864735970749419</v>
      </c>
      <c r="E75" s="43">
        <f t="shared" si="3"/>
        <v>1.3276043450185115</v>
      </c>
      <c r="F75" s="43">
        <f t="shared" si="3"/>
        <v>1.6157540933806211</v>
      </c>
      <c r="G75" s="43">
        <f t="shared" si="3"/>
        <v>1.8126171659324737</v>
      </c>
      <c r="H75" s="43">
        <f t="shared" si="3"/>
        <v>1.5704945007458928</v>
      </c>
      <c r="I75" s="43">
        <f t="shared" si="3"/>
        <v>1.5632343127548072</v>
      </c>
      <c r="J75" s="43">
        <f t="shared" si="3"/>
        <v>1.5237287962298549</v>
      </c>
      <c r="K75" s="43">
        <f t="shared" si="3"/>
        <v>2.1629202386547042</v>
      </c>
      <c r="L75" s="43">
        <f t="shared" si="3"/>
        <v>1.9273665835067022</v>
      </c>
      <c r="M75" s="43">
        <f t="shared" si="3"/>
        <v>2.023689673714431</v>
      </c>
      <c r="N75" s="43">
        <f t="shared" si="3"/>
        <v>1.681762230629658</v>
      </c>
      <c r="O75" s="43">
        <f t="shared" si="3"/>
        <v>1.554842985625783</v>
      </c>
      <c r="P75" s="43">
        <f t="shared" si="3"/>
        <v>2.4591443969048532</v>
      </c>
      <c r="Q75" s="43">
        <f t="shared" si="3"/>
        <v>2.0459781804030412</v>
      </c>
      <c r="R75" s="43">
        <f t="shared" si="3"/>
        <v>2.1867742120544067</v>
      </c>
      <c r="S75" s="43">
        <f t="shared" si="3"/>
        <v>1.7331070515462836</v>
      </c>
      <c r="T75" s="43">
        <f t="shared" si="3"/>
        <v>2.2101071329748474</v>
      </c>
      <c r="U75" s="43">
        <f t="shared" si="3"/>
        <v>1.9323354536184012</v>
      </c>
      <c r="V75" s="43">
        <f t="shared" si="3"/>
        <v>2.5394668403582323</v>
      </c>
      <c r="W75" s="43">
        <f t="shared" si="3"/>
        <v>2.2670351869136991</v>
      </c>
      <c r="X75" s="43">
        <f t="shared" si="3"/>
        <v>1.7914933811939999</v>
      </c>
      <c r="Y75" s="43">
        <f t="shared" si="3"/>
        <v>2.1265760984291782</v>
      </c>
      <c r="Z75" s="43">
        <f t="shared" si="3"/>
        <v>2.1207750250810524</v>
      </c>
      <c r="AA75" s="43">
        <f t="shared" si="3"/>
        <v>2.3302707236968168</v>
      </c>
      <c r="AB75" s="43">
        <f t="shared" si="3"/>
        <v>2.045814399066014</v>
      </c>
      <c r="AC75" s="43">
        <f t="shared" si="3"/>
        <v>1.8270351978955077</v>
      </c>
      <c r="AD75" s="43">
        <f t="shared" si="3"/>
        <v>1.7153029525641281</v>
      </c>
      <c r="AE75" s="43">
        <f t="shared" si="3"/>
        <v>1.7963925781967038</v>
      </c>
      <c r="AF75" s="43">
        <f t="shared" ref="AF75:AH75" si="10">IF(AF17&gt;0,AF46/AF17*100,"--")</f>
        <v>1.7471859728358015</v>
      </c>
      <c r="AG75" s="43">
        <f t="shared" si="10"/>
        <v>1.507931908399986</v>
      </c>
      <c r="AH75" s="43">
        <f t="shared" si="10"/>
        <v>1.4646554014502231</v>
      </c>
      <c r="AI75" s="43">
        <f t="shared" si="3"/>
        <v>1.9059813926633891</v>
      </c>
      <c r="AJ75" s="26"/>
      <c r="AK75" s="27"/>
      <c r="AL75" s="28"/>
      <c r="AM75" s="29"/>
      <c r="AN75" s="29"/>
    </row>
    <row r="76" spans="1:40" ht="12" customHeight="1" x14ac:dyDescent="0.25">
      <c r="A76" s="40"/>
      <c r="B76" s="41" t="s">
        <v>20</v>
      </c>
      <c r="C76" s="43">
        <f t="shared" si="3"/>
        <v>1.9095610553654871</v>
      </c>
      <c r="D76" s="43">
        <f t="shared" si="3"/>
        <v>2.1630399248272081</v>
      </c>
      <c r="E76" s="43">
        <f t="shared" si="3"/>
        <v>2.3247335422660935</v>
      </c>
      <c r="F76" s="43">
        <f t="shared" si="3"/>
        <v>1.6202708592046544</v>
      </c>
      <c r="G76" s="43">
        <f t="shared" si="3"/>
        <v>2.1874709345406012</v>
      </c>
      <c r="H76" s="43">
        <f t="shared" si="3"/>
        <v>4.0025317942492888</v>
      </c>
      <c r="I76" s="43">
        <f t="shared" si="3"/>
        <v>1.595069018493779</v>
      </c>
      <c r="J76" s="43">
        <f t="shared" si="3"/>
        <v>1.5117635557482589</v>
      </c>
      <c r="K76" s="43">
        <f t="shared" si="3"/>
        <v>1.8779732649578991</v>
      </c>
      <c r="L76" s="43">
        <f t="shared" si="3"/>
        <v>1.2720225464496784</v>
      </c>
      <c r="M76" s="43">
        <f t="shared" si="3"/>
        <v>1.2983087577347234</v>
      </c>
      <c r="N76" s="43">
        <f t="shared" si="3"/>
        <v>2.8880753663722203</v>
      </c>
      <c r="O76" s="43">
        <f t="shared" si="3"/>
        <v>3.1699121570598385</v>
      </c>
      <c r="P76" s="43">
        <f t="shared" si="3"/>
        <v>4.1893631046118571</v>
      </c>
      <c r="Q76" s="43">
        <f t="shared" si="3"/>
        <v>3.3802872830504436</v>
      </c>
      <c r="R76" s="43">
        <f t="shared" si="3"/>
        <v>4.0108520831150667</v>
      </c>
      <c r="S76" s="43">
        <f t="shared" si="3"/>
        <v>2.9945877881585115</v>
      </c>
      <c r="T76" s="43">
        <f t="shared" si="3"/>
        <v>4.972828142364242</v>
      </c>
      <c r="U76" s="43">
        <f t="shared" si="3"/>
        <v>5.2561384002582825</v>
      </c>
      <c r="V76" s="43">
        <f t="shared" si="3"/>
        <v>5.4921327916585616</v>
      </c>
      <c r="W76" s="43">
        <f t="shared" si="3"/>
        <v>4.250544153321723</v>
      </c>
      <c r="X76" s="43">
        <f t="shared" si="3"/>
        <v>8.1877972417246649</v>
      </c>
      <c r="Y76" s="43">
        <f t="shared" si="3"/>
        <v>9.4814822856377052</v>
      </c>
      <c r="Z76" s="43">
        <f t="shared" si="3"/>
        <v>3.7196410889671863</v>
      </c>
      <c r="AA76" s="43">
        <f t="shared" si="3"/>
        <v>2.7521652449586558</v>
      </c>
      <c r="AB76" s="43">
        <f t="shared" si="3"/>
        <v>2.2785765342660569</v>
      </c>
      <c r="AC76" s="43">
        <f t="shared" si="3"/>
        <v>2.0150792695863626</v>
      </c>
      <c r="AD76" s="43">
        <f t="shared" si="3"/>
        <v>1.7343410472280028</v>
      </c>
      <c r="AE76" s="43">
        <f t="shared" si="3"/>
        <v>2.7938048907783881</v>
      </c>
      <c r="AF76" s="43">
        <f t="shared" ref="AF76:AH76" si="11">IF(AF18&gt;0,AF47/AF18*100,"--")</f>
        <v>2.5928411924093</v>
      </c>
      <c r="AG76" s="43">
        <f t="shared" si="11"/>
        <v>2.689322226763176</v>
      </c>
      <c r="AH76" s="43">
        <f t="shared" si="11"/>
        <v>3.5307858251920248</v>
      </c>
      <c r="AI76" s="43">
        <f t="shared" si="3"/>
        <v>2.9375833005492198</v>
      </c>
      <c r="AJ76" s="26"/>
      <c r="AK76" s="27"/>
      <c r="AL76" s="28"/>
      <c r="AM76" s="29"/>
      <c r="AN76" s="29"/>
    </row>
    <row r="77" spans="1:40" ht="12" customHeight="1" x14ac:dyDescent="0.25">
      <c r="A77" s="40"/>
      <c r="B77" s="41" t="s">
        <v>22</v>
      </c>
      <c r="C77" s="43">
        <f t="shared" si="3"/>
        <v>3.0529067909873504</v>
      </c>
      <c r="D77" s="43">
        <f t="shared" si="3"/>
        <v>3.8244178819720469</v>
      </c>
      <c r="E77" s="43">
        <f t="shared" si="3"/>
        <v>4.4608454310513661</v>
      </c>
      <c r="F77" s="43">
        <f t="shared" si="3"/>
        <v>3.0196228145020396</v>
      </c>
      <c r="G77" s="43">
        <f t="shared" si="3"/>
        <v>5.4451630781364644</v>
      </c>
      <c r="H77" s="43">
        <f t="shared" si="3"/>
        <v>6.71030020676797</v>
      </c>
      <c r="I77" s="43">
        <f t="shared" si="3"/>
        <v>3.2096760073320976</v>
      </c>
      <c r="J77" s="43">
        <f t="shared" si="3"/>
        <v>2.0457790921292314</v>
      </c>
      <c r="K77" s="43">
        <f t="shared" si="3"/>
        <v>1.4125992198506194</v>
      </c>
      <c r="L77" s="43">
        <f t="shared" si="3"/>
        <v>1.6273605617937792</v>
      </c>
      <c r="M77" s="43">
        <f t="shared" si="3"/>
        <v>1.6803835379466627</v>
      </c>
      <c r="N77" s="43">
        <f t="shared" si="3"/>
        <v>1.8659510140733033</v>
      </c>
      <c r="O77" s="43">
        <f t="shared" si="3"/>
        <v>4.0486922572990496</v>
      </c>
      <c r="P77" s="43">
        <f t="shared" si="3"/>
        <v>5.0523278935891263</v>
      </c>
      <c r="Q77" s="43">
        <f t="shared" si="3"/>
        <v>8.4456845040728972</v>
      </c>
      <c r="R77" s="43">
        <f t="shared" ref="R77:AI77" si="12">IF(R19&gt;0,R48/R19*100,"--")</f>
        <v>7.7084206586931412</v>
      </c>
      <c r="S77" s="43">
        <f t="shared" si="12"/>
        <v>7.4524272129931273</v>
      </c>
      <c r="T77" s="43">
        <f t="shared" si="12"/>
        <v>10.829621151188928</v>
      </c>
      <c r="U77" s="43">
        <f t="shared" si="12"/>
        <v>10.127386356621738</v>
      </c>
      <c r="V77" s="43">
        <f t="shared" si="12"/>
        <v>12.802546525993977</v>
      </c>
      <c r="W77" s="43">
        <f t="shared" si="12"/>
        <v>12.554449909912325</v>
      </c>
      <c r="X77" s="43">
        <f t="shared" si="12"/>
        <v>9.9478614208428056</v>
      </c>
      <c r="Y77" s="43">
        <f t="shared" si="12"/>
        <v>7.6145346398431677</v>
      </c>
      <c r="Z77" s="43">
        <f t="shared" si="12"/>
        <v>10.482077456205555</v>
      </c>
      <c r="AA77" s="43">
        <f t="shared" si="12"/>
        <v>10.331695821975613</v>
      </c>
      <c r="AB77" s="43">
        <f t="shared" si="12"/>
        <v>9.7450934511100069</v>
      </c>
      <c r="AC77" s="43">
        <f t="shared" si="12"/>
        <v>7.9140606899591788</v>
      </c>
      <c r="AD77" s="43">
        <f t="shared" si="12"/>
        <v>7.2018692632322283</v>
      </c>
      <c r="AE77" s="43">
        <f t="shared" si="12"/>
        <v>8.4454148314520534</v>
      </c>
      <c r="AF77" s="43">
        <f t="shared" si="12"/>
        <v>12.400102512979284</v>
      </c>
      <c r="AG77" s="43">
        <f t="shared" si="12"/>
        <v>11.639849717921839</v>
      </c>
      <c r="AH77" s="43">
        <f t="shared" si="12"/>
        <v>11.995332301664458</v>
      </c>
      <c r="AI77" s="43">
        <f t="shared" si="12"/>
        <v>5.8747449063198598</v>
      </c>
      <c r="AJ77" s="26"/>
      <c r="AK77" s="27"/>
      <c r="AL77" s="28"/>
      <c r="AM77" s="29"/>
      <c r="AN77" s="29"/>
    </row>
    <row r="78" spans="1:40" ht="12" customHeight="1" x14ac:dyDescent="0.25">
      <c r="A78" s="40"/>
      <c r="B78" s="41" t="s">
        <v>24</v>
      </c>
      <c r="C78" s="43">
        <f t="shared" ref="C78:AI86" si="13">IF(C20&gt;0,C49/C20*100,"--")</f>
        <v>2.7872460253435527</v>
      </c>
      <c r="D78" s="43">
        <f t="shared" si="13"/>
        <v>3.2260230557841378</v>
      </c>
      <c r="E78" s="43">
        <f t="shared" si="13"/>
        <v>2.8225325084497319</v>
      </c>
      <c r="F78" s="43">
        <f t="shared" si="13"/>
        <v>2.7565173824333096</v>
      </c>
      <c r="G78" s="43">
        <f t="shared" si="13"/>
        <v>1.8323815349053765</v>
      </c>
      <c r="H78" s="43">
        <f t="shared" si="13"/>
        <v>2.618007339254838</v>
      </c>
      <c r="I78" s="43">
        <f t="shared" si="13"/>
        <v>2.4401266227090499</v>
      </c>
      <c r="J78" s="43">
        <f t="shared" si="13"/>
        <v>2.123818578362219</v>
      </c>
      <c r="K78" s="43">
        <f t="shared" si="13"/>
        <v>2.1135128612792005</v>
      </c>
      <c r="L78" s="43">
        <f t="shared" si="13"/>
        <v>1.879110393072754</v>
      </c>
      <c r="M78" s="43">
        <f t="shared" si="13"/>
        <v>2.0735849417748948</v>
      </c>
      <c r="N78" s="43">
        <f t="shared" si="13"/>
        <v>2.2610216364586857</v>
      </c>
      <c r="O78" s="43">
        <f t="shared" si="13"/>
        <v>2.9133439998886566</v>
      </c>
      <c r="P78" s="43">
        <f t="shared" si="13"/>
        <v>3.6747436724725793</v>
      </c>
      <c r="Q78" s="43">
        <f t="shared" si="13"/>
        <v>3.6408718089200915</v>
      </c>
      <c r="R78" s="43">
        <f t="shared" si="13"/>
        <v>3.5541485940794466</v>
      </c>
      <c r="S78" s="43">
        <f t="shared" si="13"/>
        <v>4.1303082786730574</v>
      </c>
      <c r="T78" s="43">
        <f t="shared" si="13"/>
        <v>4.4349840543667423</v>
      </c>
      <c r="U78" s="43">
        <f t="shared" si="13"/>
        <v>4.6968542792113634</v>
      </c>
      <c r="V78" s="43">
        <f t="shared" si="13"/>
        <v>4.7248090871297048</v>
      </c>
      <c r="W78" s="43">
        <f t="shared" si="13"/>
        <v>4.2460250042716368</v>
      </c>
      <c r="X78" s="43">
        <f t="shared" si="13"/>
        <v>4.5415650411148594</v>
      </c>
      <c r="Y78" s="43">
        <f t="shared" si="13"/>
        <v>3.784868595165241</v>
      </c>
      <c r="Z78" s="43">
        <f t="shared" si="13"/>
        <v>4.3573368266241097</v>
      </c>
      <c r="AA78" s="43">
        <f t="shared" si="13"/>
        <v>5.4624853009167031</v>
      </c>
      <c r="AB78" s="43">
        <f t="shared" si="13"/>
        <v>3.2615451718159383</v>
      </c>
      <c r="AC78" s="43">
        <f t="shared" si="13"/>
        <v>2.5281058728355483</v>
      </c>
      <c r="AD78" s="43">
        <f t="shared" si="13"/>
        <v>2.9724109502162874</v>
      </c>
      <c r="AE78" s="43">
        <f t="shared" si="13"/>
        <v>3.5636443273045502</v>
      </c>
      <c r="AF78" s="43">
        <f t="shared" ref="AF78:AH78" si="14">IF(AF20&gt;0,AF49/AF20*100,"--")</f>
        <v>3.2657603547054763</v>
      </c>
      <c r="AG78" s="43">
        <f t="shared" si="14"/>
        <v>3.2537073556151599</v>
      </c>
      <c r="AH78" s="43">
        <f t="shared" si="14"/>
        <v>3.1609995912353805</v>
      </c>
      <c r="AI78" s="43">
        <f t="shared" si="13"/>
        <v>3.4434304186365727</v>
      </c>
      <c r="AJ78" s="26"/>
      <c r="AK78" s="27"/>
      <c r="AL78" s="28"/>
      <c r="AM78" s="29"/>
      <c r="AN78" s="29"/>
    </row>
    <row r="79" spans="1:40" ht="12" customHeight="1" x14ac:dyDescent="0.25">
      <c r="A79" s="40"/>
      <c r="B79" s="41" t="s">
        <v>26</v>
      </c>
      <c r="C79" s="43">
        <f t="shared" si="13"/>
        <v>5.3409863179700485</v>
      </c>
      <c r="D79" s="43">
        <f t="shared" si="13"/>
        <v>3.3512064343163539</v>
      </c>
      <c r="E79" s="43">
        <f t="shared" si="13"/>
        <v>0.6515216459494213</v>
      </c>
      <c r="F79" s="43">
        <f t="shared" si="13"/>
        <v>1.2521588946459412</v>
      </c>
      <c r="G79" s="43">
        <f t="shared" si="13"/>
        <v>1.0395730819876636</v>
      </c>
      <c r="H79" s="43">
        <f t="shared" si="13"/>
        <v>10.006873377119291</v>
      </c>
      <c r="I79" s="43">
        <f t="shared" si="13"/>
        <v>4.8456006768189503</v>
      </c>
      <c r="J79" s="43">
        <f t="shared" si="13"/>
        <v>4.2597955965305996</v>
      </c>
      <c r="K79" s="43">
        <f t="shared" si="13"/>
        <v>3.9514696288556306</v>
      </c>
      <c r="L79" s="43">
        <f t="shared" si="13"/>
        <v>0.96257243562936856</v>
      </c>
      <c r="M79" s="43">
        <f t="shared" si="13"/>
        <v>36.205783630260783</v>
      </c>
      <c r="N79" s="43">
        <f t="shared" si="13"/>
        <v>8.7548030973882867</v>
      </c>
      <c r="O79" s="43">
        <f t="shared" si="13"/>
        <v>3.8924391154445832</v>
      </c>
      <c r="P79" s="43">
        <f t="shared" si="13"/>
        <v>4.5168032920735488</v>
      </c>
      <c r="Q79" s="43">
        <f t="shared" si="13"/>
        <v>6.2541165199688633</v>
      </c>
      <c r="R79" s="43">
        <f t="shared" si="13"/>
        <v>4.3068308438764999</v>
      </c>
      <c r="S79" s="43">
        <f t="shared" si="13"/>
        <v>2.0806462618432242</v>
      </c>
      <c r="T79" s="43">
        <f t="shared" si="13"/>
        <v>4.7640394490178499</v>
      </c>
      <c r="U79" s="43">
        <f t="shared" si="13"/>
        <v>6.1599113750882655</v>
      </c>
      <c r="V79" s="43">
        <f t="shared" si="13"/>
        <v>5.8567407650464176</v>
      </c>
      <c r="W79" s="43">
        <f t="shared" si="13"/>
        <v>12.249397510128489</v>
      </c>
      <c r="X79" s="43">
        <f t="shared" si="13"/>
        <v>10.892971745898725</v>
      </c>
      <c r="Y79" s="43">
        <f t="shared" si="13"/>
        <v>3.3392890220712199</v>
      </c>
      <c r="Z79" s="43">
        <f t="shared" si="13"/>
        <v>5.5100044238596677</v>
      </c>
      <c r="AA79" s="43">
        <f t="shared" si="13"/>
        <v>3.7702227062518743</v>
      </c>
      <c r="AB79" s="43">
        <f t="shared" si="13"/>
        <v>5.0148513279276843</v>
      </c>
      <c r="AC79" s="43">
        <f t="shared" si="13"/>
        <v>4.0161204200462759</v>
      </c>
      <c r="AD79" s="43">
        <f t="shared" si="13"/>
        <v>4.2804912653802143</v>
      </c>
      <c r="AE79" s="43">
        <f t="shared" si="13"/>
        <v>4.2039920916501901</v>
      </c>
      <c r="AF79" s="43">
        <f t="shared" ref="AF79:AH79" si="15">IF(AF21&gt;0,AF50/AF21*100,"--")</f>
        <v>5.6403739359016756</v>
      </c>
      <c r="AG79" s="43">
        <f t="shared" si="15"/>
        <v>7.3747579337158209</v>
      </c>
      <c r="AH79" s="43">
        <f t="shared" si="15"/>
        <v>4.2865772435798144</v>
      </c>
      <c r="AI79" s="43">
        <f t="shared" si="13"/>
        <v>5.3501075182924094</v>
      </c>
      <c r="AJ79" s="26"/>
      <c r="AK79" s="27"/>
      <c r="AL79" s="28"/>
      <c r="AM79" s="29"/>
      <c r="AN79" s="29"/>
    </row>
    <row r="80" spans="1:40" ht="12" customHeight="1" x14ac:dyDescent="0.25">
      <c r="A80" s="40"/>
      <c r="B80" s="41" t="s">
        <v>28</v>
      </c>
      <c r="C80" s="43">
        <f t="shared" si="13"/>
        <v>3.8241444221909311</v>
      </c>
      <c r="D80" s="43">
        <f t="shared" si="13"/>
        <v>2.9407445003283299</v>
      </c>
      <c r="E80" s="43">
        <f t="shared" si="13"/>
        <v>1.8931002199900138</v>
      </c>
      <c r="F80" s="43">
        <f t="shared" si="13"/>
        <v>3.6367224765910353</v>
      </c>
      <c r="G80" s="43">
        <f t="shared" si="13"/>
        <v>1.9411049353003413</v>
      </c>
      <c r="H80" s="43">
        <f t="shared" si="13"/>
        <v>1.5983122249551278</v>
      </c>
      <c r="I80" s="43">
        <f t="shared" si="13"/>
        <v>1.8341472864652368</v>
      </c>
      <c r="J80" s="43">
        <f t="shared" si="13"/>
        <v>1.7755221650119346</v>
      </c>
      <c r="K80" s="43">
        <f t="shared" si="13"/>
        <v>1.8438071754900254</v>
      </c>
      <c r="L80" s="43">
        <f t="shared" si="13"/>
        <v>2.5381142437390838</v>
      </c>
      <c r="M80" s="43">
        <f t="shared" si="13"/>
        <v>5.143363574795476</v>
      </c>
      <c r="N80" s="43">
        <f t="shared" si="13"/>
        <v>9.7717117807443721</v>
      </c>
      <c r="O80" s="43">
        <f t="shared" si="13"/>
        <v>9.0488374231799735</v>
      </c>
      <c r="P80" s="43">
        <f t="shared" si="13"/>
        <v>9.7112801870047072</v>
      </c>
      <c r="Q80" s="43">
        <f t="shared" si="13"/>
        <v>6.8819134145988476</v>
      </c>
      <c r="R80" s="43">
        <f t="shared" si="13"/>
        <v>6.0009640023947002</v>
      </c>
      <c r="S80" s="43">
        <f t="shared" si="13"/>
        <v>3.9804959119570404</v>
      </c>
      <c r="T80" s="43">
        <f t="shared" si="13"/>
        <v>5.8175956802644189</v>
      </c>
      <c r="U80" s="43">
        <f t="shared" si="13"/>
        <v>6.0404056611449066</v>
      </c>
      <c r="V80" s="43">
        <f t="shared" si="13"/>
        <v>5.8934386953249378</v>
      </c>
      <c r="W80" s="43">
        <f t="shared" si="13"/>
        <v>5.7896872798103578</v>
      </c>
      <c r="X80" s="43">
        <f t="shared" si="13"/>
        <v>5.0265406022293959</v>
      </c>
      <c r="Y80" s="43">
        <f t="shared" si="13"/>
        <v>5.5064897763156786</v>
      </c>
      <c r="Z80" s="43">
        <f t="shared" si="13"/>
        <v>3.5970221597891436</v>
      </c>
      <c r="AA80" s="43">
        <f t="shared" si="13"/>
        <v>3.3950497965356798</v>
      </c>
      <c r="AB80" s="43">
        <f t="shared" si="13"/>
        <v>3.2996462614774118</v>
      </c>
      <c r="AC80" s="43">
        <f t="shared" si="13"/>
        <v>3.3904010617555667</v>
      </c>
      <c r="AD80" s="43">
        <f t="shared" si="13"/>
        <v>2.9623044581754345</v>
      </c>
      <c r="AE80" s="43">
        <f t="shared" si="13"/>
        <v>3.1277371265465792</v>
      </c>
      <c r="AF80" s="43">
        <f t="shared" ref="AF80:AH80" si="16">IF(AF22&gt;0,AF51/AF22*100,"--")</f>
        <v>3.5021377042645954</v>
      </c>
      <c r="AG80" s="43">
        <f t="shared" si="16"/>
        <v>2.999237053193625</v>
      </c>
      <c r="AH80" s="43">
        <f t="shared" si="16"/>
        <v>2.96847149836701</v>
      </c>
      <c r="AI80" s="43">
        <f t="shared" si="13"/>
        <v>3.9054746102584539</v>
      </c>
      <c r="AJ80" s="26"/>
      <c r="AK80" s="27"/>
      <c r="AL80" s="28"/>
      <c r="AM80" s="29"/>
      <c r="AN80" s="29"/>
    </row>
    <row r="81" spans="1:40" ht="12" customHeight="1" x14ac:dyDescent="0.25">
      <c r="A81" s="40"/>
      <c r="B81" s="41" t="s">
        <v>30</v>
      </c>
      <c r="C81" s="43">
        <f t="shared" si="13"/>
        <v>3.037630842642804</v>
      </c>
      <c r="D81" s="43">
        <f t="shared" si="13"/>
        <v>3.7120119576234694</v>
      </c>
      <c r="E81" s="43">
        <f t="shared" si="13"/>
        <v>3.8870598471614781</v>
      </c>
      <c r="F81" s="43">
        <f t="shared" si="13"/>
        <v>3.7165802215909474</v>
      </c>
      <c r="G81" s="43">
        <f t="shared" si="13"/>
        <v>4.0015351348487274</v>
      </c>
      <c r="H81" s="43">
        <f t="shared" si="13"/>
        <v>3.1479527193914114</v>
      </c>
      <c r="I81" s="43">
        <f t="shared" si="13"/>
        <v>2.189982196550337</v>
      </c>
      <c r="J81" s="43">
        <f t="shared" si="13"/>
        <v>2.7126899105658966</v>
      </c>
      <c r="K81" s="43">
        <f t="shared" si="13"/>
        <v>2.0556317948394773</v>
      </c>
      <c r="L81" s="43">
        <f t="shared" si="13"/>
        <v>2.1483839464108394</v>
      </c>
      <c r="M81" s="43">
        <f t="shared" si="13"/>
        <v>2.1652472665456832</v>
      </c>
      <c r="N81" s="43">
        <f t="shared" si="13"/>
        <v>2.6904859649768049</v>
      </c>
      <c r="O81" s="43">
        <f t="shared" si="13"/>
        <v>2.9214030681124212</v>
      </c>
      <c r="P81" s="43">
        <f t="shared" si="13"/>
        <v>4.5508467521573426</v>
      </c>
      <c r="Q81" s="43">
        <f t="shared" si="13"/>
        <v>2.9606769065622678</v>
      </c>
      <c r="R81" s="43">
        <f t="shared" si="13"/>
        <v>2.6087082423887038</v>
      </c>
      <c r="S81" s="43">
        <f t="shared" si="13"/>
        <v>6.025093825888586</v>
      </c>
      <c r="T81" s="43">
        <f t="shared" si="13"/>
        <v>1.7069583980429082</v>
      </c>
      <c r="U81" s="43">
        <f t="shared" si="13"/>
        <v>9.6719932716568522</v>
      </c>
      <c r="V81" s="43">
        <f t="shared" si="13"/>
        <v>3.1608553121740428</v>
      </c>
      <c r="W81" s="43">
        <f t="shared" si="13"/>
        <v>6.2249110050746026</v>
      </c>
      <c r="X81" s="43">
        <f t="shared" si="13"/>
        <v>4.579070481771141</v>
      </c>
      <c r="Y81" s="43">
        <f t="shared" si="13"/>
        <v>4.1227972957996233</v>
      </c>
      <c r="Z81" s="43">
        <f t="shared" si="13"/>
        <v>2.948515760685126</v>
      </c>
      <c r="AA81" s="43">
        <f t="shared" si="13"/>
        <v>3.8868964813089475</v>
      </c>
      <c r="AB81" s="43">
        <f t="shared" si="13"/>
        <v>6.1932244889561003</v>
      </c>
      <c r="AC81" s="43">
        <f t="shared" si="13"/>
        <v>1.7478200266700323</v>
      </c>
      <c r="AD81" s="43">
        <f t="shared" si="13"/>
        <v>4.1596936794612613</v>
      </c>
      <c r="AE81" s="43">
        <f t="shared" si="13"/>
        <v>2.1556886227544911</v>
      </c>
      <c r="AF81" s="43">
        <f t="shared" ref="AF81:AH81" si="17">IF(AF23&gt;0,AF52/AF23*100,"--")</f>
        <v>0.66536152890851374</v>
      </c>
      <c r="AG81" s="43">
        <f t="shared" si="17"/>
        <v>2.8601024342521724</v>
      </c>
      <c r="AH81" s="43">
        <f t="shared" si="17"/>
        <v>3.1665488490999061</v>
      </c>
      <c r="AI81" s="43">
        <f t="shared" si="13"/>
        <v>2.8852776723168603</v>
      </c>
      <c r="AJ81" s="26"/>
      <c r="AK81" s="27"/>
      <c r="AL81" s="28"/>
      <c r="AM81" s="29"/>
      <c r="AN81" s="29"/>
    </row>
    <row r="82" spans="1:40" ht="12" customHeight="1" x14ac:dyDescent="0.25">
      <c r="A82" s="40"/>
      <c r="B82" s="41" t="s">
        <v>32</v>
      </c>
      <c r="C82" s="43">
        <f t="shared" si="13"/>
        <v>1.4034038157934727</v>
      </c>
      <c r="D82" s="43">
        <f t="shared" si="13"/>
        <v>1.5615741666520762</v>
      </c>
      <c r="E82" s="43">
        <f t="shared" si="13"/>
        <v>1.3115386678058714</v>
      </c>
      <c r="F82" s="43">
        <f t="shared" si="13"/>
        <v>5.1667011747245501</v>
      </c>
      <c r="G82" s="43">
        <f t="shared" si="13"/>
        <v>2.6028840457065803</v>
      </c>
      <c r="H82" s="43">
        <f t="shared" si="13"/>
        <v>2.3963680935843295</v>
      </c>
      <c r="I82" s="43">
        <f t="shared" si="13"/>
        <v>2.5661913282080864</v>
      </c>
      <c r="J82" s="43">
        <f t="shared" si="13"/>
        <v>2.868321384194858</v>
      </c>
      <c r="K82" s="43">
        <f t="shared" si="13"/>
        <v>2.1889290312484957</v>
      </c>
      <c r="L82" s="43">
        <f t="shared" si="13"/>
        <v>2.1939045187566868</v>
      </c>
      <c r="M82" s="43">
        <f t="shared" si="13"/>
        <v>0.71966623366903371</v>
      </c>
      <c r="N82" s="43">
        <f t="shared" si="13"/>
        <v>0.54508620491105197</v>
      </c>
      <c r="O82" s="43">
        <f t="shared" si="13"/>
        <v>0.70355427112598046</v>
      </c>
      <c r="P82" s="43">
        <f t="shared" si="13"/>
        <v>0.55797297882025543</v>
      </c>
      <c r="Q82" s="43">
        <f t="shared" si="13"/>
        <v>0.73206240697543246</v>
      </c>
      <c r="R82" s="43">
        <f t="shared" si="13"/>
        <v>0.82571593887349803</v>
      </c>
      <c r="S82" s="43">
        <f t="shared" si="13"/>
        <v>0.67219209378433309</v>
      </c>
      <c r="T82" s="43">
        <f t="shared" si="13"/>
        <v>0.745149546383989</v>
      </c>
      <c r="U82" s="43">
        <f t="shared" si="13"/>
        <v>0.6560234160552314</v>
      </c>
      <c r="V82" s="43">
        <f t="shared" si="13"/>
        <v>0.89965439344424913</v>
      </c>
      <c r="W82" s="43">
        <f t="shared" si="13"/>
        <v>0.1253669206021609</v>
      </c>
      <c r="X82" s="43">
        <f t="shared" si="13"/>
        <v>9.4270476989660915E-2</v>
      </c>
      <c r="Y82" s="43">
        <f t="shared" si="13"/>
        <v>0.1059898522338943</v>
      </c>
      <c r="Z82" s="43">
        <f t="shared" si="13"/>
        <v>0.15855361209965549</v>
      </c>
      <c r="AA82" s="43">
        <f t="shared" si="13"/>
        <v>0.2039013635253672</v>
      </c>
      <c r="AB82" s="43">
        <f t="shared" si="13"/>
        <v>0.57597954598512147</v>
      </c>
      <c r="AC82" s="43">
        <f t="shared" si="13"/>
        <v>0.86065010306035616</v>
      </c>
      <c r="AD82" s="43">
        <f t="shared" si="13"/>
        <v>1.1860120512445098</v>
      </c>
      <c r="AE82" s="43">
        <f t="shared" si="13"/>
        <v>1.1291752719232484</v>
      </c>
      <c r="AF82" s="43">
        <f t="shared" ref="AF82:AH82" si="18">IF(AF24&gt;0,AF53/AF24*100,"--")</f>
        <v>0.91570069929354447</v>
      </c>
      <c r="AG82" s="43">
        <f t="shared" si="18"/>
        <v>1.2180838380843713</v>
      </c>
      <c r="AH82" s="43">
        <f t="shared" si="18"/>
        <v>1.0064937654479551</v>
      </c>
      <c r="AI82" s="43">
        <f t="shared" si="13"/>
        <v>0.27294250969843237</v>
      </c>
      <c r="AJ82" s="26"/>
      <c r="AK82" s="27"/>
      <c r="AL82" s="28"/>
      <c r="AM82" s="29"/>
      <c r="AN82" s="29"/>
    </row>
    <row r="83" spans="1:40" ht="12" customHeight="1" x14ac:dyDescent="0.25">
      <c r="A83" s="40"/>
      <c r="B83" s="41" t="s">
        <v>34</v>
      </c>
      <c r="C83" s="43">
        <f t="shared" si="13"/>
        <v>0.95267538463682655</v>
      </c>
      <c r="D83" s="43">
        <f t="shared" si="13"/>
        <v>0.59480546653892319</v>
      </c>
      <c r="E83" s="43">
        <f t="shared" si="13"/>
        <v>1.5870138335766535</v>
      </c>
      <c r="F83" s="43">
        <f t="shared" si="13"/>
        <v>1.3682399308422937</v>
      </c>
      <c r="G83" s="43">
        <f t="shared" si="13"/>
        <v>1.8051834513099636</v>
      </c>
      <c r="H83" s="43">
        <f t="shared" si="13"/>
        <v>2.22633149203911</v>
      </c>
      <c r="I83" s="43">
        <f t="shared" si="13"/>
        <v>3.2194271809207655</v>
      </c>
      <c r="J83" s="43">
        <f t="shared" si="13"/>
        <v>1.8081192508781558</v>
      </c>
      <c r="K83" s="43">
        <f t="shared" si="13"/>
        <v>3.5701663108031254</v>
      </c>
      <c r="L83" s="43">
        <f t="shared" si="13"/>
        <v>4.0712553128367048</v>
      </c>
      <c r="M83" s="43">
        <f t="shared" si="13"/>
        <v>3.4349152461804469</v>
      </c>
      <c r="N83" s="43">
        <f t="shared" si="13"/>
        <v>1.4677627535457067</v>
      </c>
      <c r="O83" s="43">
        <f t="shared" si="13"/>
        <v>1.5589394816272844</v>
      </c>
      <c r="P83" s="43">
        <f t="shared" si="13"/>
        <v>3.7951528262870036</v>
      </c>
      <c r="Q83" s="43">
        <f t="shared" si="13"/>
        <v>2.2785969853896715</v>
      </c>
      <c r="R83" s="43">
        <f t="shared" si="13"/>
        <v>1.6645020091396652</v>
      </c>
      <c r="S83" s="43">
        <f t="shared" si="13"/>
        <v>1.3213632940555922</v>
      </c>
      <c r="T83" s="43">
        <f t="shared" si="13"/>
        <v>2.5881286912916446</v>
      </c>
      <c r="U83" s="43">
        <f t="shared" si="13"/>
        <v>2.8823027899220404</v>
      </c>
      <c r="V83" s="43">
        <f t="shared" si="13"/>
        <v>2.7187558074724918</v>
      </c>
      <c r="W83" s="43">
        <f t="shared" si="13"/>
        <v>1.8162379850907941</v>
      </c>
      <c r="X83" s="43">
        <f t="shared" si="13"/>
        <v>2.008952343072393</v>
      </c>
      <c r="Y83" s="43">
        <f t="shared" si="13"/>
        <v>1.9747984027594354</v>
      </c>
      <c r="Z83" s="43">
        <f t="shared" si="13"/>
        <v>1.5083582041144354</v>
      </c>
      <c r="AA83" s="43">
        <f t="shared" si="13"/>
        <v>1.7810334034174087</v>
      </c>
      <c r="AB83" s="43">
        <f t="shared" si="13"/>
        <v>1.6764371988940485</v>
      </c>
      <c r="AC83" s="43">
        <f t="shared" si="13"/>
        <v>1.6850825095759847</v>
      </c>
      <c r="AD83" s="43">
        <f t="shared" si="13"/>
        <v>1.7296251505774292</v>
      </c>
      <c r="AE83" s="43">
        <f t="shared" si="13"/>
        <v>1.9862328560138549</v>
      </c>
      <c r="AF83" s="43">
        <f t="shared" ref="AF83:AH83" si="19">IF(AF25&gt;0,AF54/AF25*100,"--")</f>
        <v>2.3237803178385845</v>
      </c>
      <c r="AG83" s="43">
        <f t="shared" si="19"/>
        <v>2.7473063324605631</v>
      </c>
      <c r="AH83" s="43">
        <f t="shared" si="19"/>
        <v>2.499021339934985</v>
      </c>
      <c r="AI83" s="43">
        <f t="shared" si="13"/>
        <v>2.0973731111295622</v>
      </c>
      <c r="AJ83" s="26"/>
      <c r="AK83" s="27"/>
      <c r="AL83" s="28"/>
      <c r="AM83" s="29"/>
      <c r="AN83" s="29"/>
    </row>
    <row r="84" spans="1:40" ht="12" customHeight="1" x14ac:dyDescent="0.25">
      <c r="A84" s="40"/>
      <c r="B84" s="41" t="s">
        <v>36</v>
      </c>
      <c r="C84" s="43">
        <f t="shared" si="13"/>
        <v>1.937731702986129</v>
      </c>
      <c r="D84" s="43">
        <f t="shared" si="13"/>
        <v>1.1221354604901856</v>
      </c>
      <c r="E84" s="43">
        <f t="shared" si="13"/>
        <v>1.1875854767677874</v>
      </c>
      <c r="F84" s="43">
        <f t="shared" si="13"/>
        <v>1.0231487014236711</v>
      </c>
      <c r="G84" s="43">
        <f t="shared" si="13"/>
        <v>0.64562045541455781</v>
      </c>
      <c r="H84" s="43">
        <f t="shared" si="13"/>
        <v>0.84919329437027224</v>
      </c>
      <c r="I84" s="43">
        <f t="shared" si="13"/>
        <v>1.2639053055141265</v>
      </c>
      <c r="J84" s="43">
        <f t="shared" si="13"/>
        <v>0.98736165460648895</v>
      </c>
      <c r="K84" s="43">
        <f t="shared" si="13"/>
        <v>1.0723100708229296</v>
      </c>
      <c r="L84" s="43">
        <f t="shared" si="13"/>
        <v>0.45275827829506737</v>
      </c>
      <c r="M84" s="43">
        <f t="shared" si="13"/>
        <v>0.64927343349164779</v>
      </c>
      <c r="N84" s="43">
        <f t="shared" si="13"/>
        <v>0.85749684492195855</v>
      </c>
      <c r="O84" s="43">
        <f t="shared" si="13"/>
        <v>1.6021649934051772</v>
      </c>
      <c r="P84" s="43">
        <f t="shared" si="13"/>
        <v>1.5223596282446157</v>
      </c>
      <c r="Q84" s="43">
        <f t="shared" si="13"/>
        <v>1.7055435447325864</v>
      </c>
      <c r="R84" s="43">
        <f t="shared" si="13"/>
        <v>1.229266802505937</v>
      </c>
      <c r="S84" s="43">
        <f t="shared" si="13"/>
        <v>1.3503218549915037</v>
      </c>
      <c r="T84" s="43">
        <f t="shared" si="13"/>
        <v>1.541633874328586</v>
      </c>
      <c r="U84" s="43">
        <f t="shared" si="13"/>
        <v>1.4934560983170937</v>
      </c>
      <c r="V84" s="43">
        <f t="shared" si="13"/>
        <v>0.45529513958980489</v>
      </c>
      <c r="W84" s="43">
        <f t="shared" si="13"/>
        <v>0.37351037662587017</v>
      </c>
      <c r="X84" s="43">
        <f t="shared" si="13"/>
        <v>1.485207476757646</v>
      </c>
      <c r="Y84" s="43">
        <f t="shared" si="13"/>
        <v>1.5502513660671036</v>
      </c>
      <c r="Z84" s="43">
        <f t="shared" si="13"/>
        <v>1.6517378942386263</v>
      </c>
      <c r="AA84" s="43">
        <f t="shared" si="13"/>
        <v>1.6674980774857497</v>
      </c>
      <c r="AB84" s="43">
        <f t="shared" si="13"/>
        <v>2.4553379618846716</v>
      </c>
      <c r="AC84" s="43">
        <f t="shared" si="13"/>
        <v>1.8230498010906506</v>
      </c>
      <c r="AD84" s="43">
        <f t="shared" si="13"/>
        <v>1.4421872872339023</v>
      </c>
      <c r="AE84" s="43">
        <f t="shared" si="13"/>
        <v>1.6453710893820022</v>
      </c>
      <c r="AF84" s="43">
        <f t="shared" ref="AF84:AH84" si="20">IF(AF26&gt;0,AF55/AF26*100,"--")</f>
        <v>1.6395216808059758</v>
      </c>
      <c r="AG84" s="43">
        <f t="shared" si="20"/>
        <v>1.9813227445849828</v>
      </c>
      <c r="AH84" s="43">
        <f t="shared" si="20"/>
        <v>3.0570101410558759</v>
      </c>
      <c r="AI84" s="43">
        <f t="shared" si="13"/>
        <v>1.0936181960898925</v>
      </c>
      <c r="AJ84" s="26"/>
      <c r="AK84" s="27"/>
      <c r="AL84" s="28"/>
      <c r="AM84" s="29"/>
      <c r="AN84" s="29"/>
    </row>
    <row r="85" spans="1:40" ht="12" customHeight="1" x14ac:dyDescent="0.25">
      <c r="A85" s="40"/>
      <c r="B85" s="41" t="s">
        <v>38</v>
      </c>
      <c r="C85" s="43">
        <f t="shared" si="13"/>
        <v>2.7054988094933425</v>
      </c>
      <c r="D85" s="43">
        <f t="shared" si="13"/>
        <v>3.2998367756971145</v>
      </c>
      <c r="E85" s="43">
        <f t="shared" si="13"/>
        <v>5.0015954127027173</v>
      </c>
      <c r="F85" s="43">
        <f t="shared" si="13"/>
        <v>5.2988079228645351</v>
      </c>
      <c r="G85" s="43">
        <f t="shared" si="13"/>
        <v>4.8667233047170866</v>
      </c>
      <c r="H85" s="43">
        <f t="shared" si="13"/>
        <v>5.1619344842771655</v>
      </c>
      <c r="I85" s="43">
        <f t="shared" si="13"/>
        <v>3.1771117427247511</v>
      </c>
      <c r="J85" s="43">
        <f t="shared" si="13"/>
        <v>3.3555619190342485</v>
      </c>
      <c r="K85" s="43">
        <f t="shared" si="13"/>
        <v>3.5072786825049156</v>
      </c>
      <c r="L85" s="43">
        <f t="shared" si="13"/>
        <v>4.4574843435841078</v>
      </c>
      <c r="M85" s="43">
        <f t="shared" si="13"/>
        <v>2.2813407765418536</v>
      </c>
      <c r="N85" s="43">
        <f t="shared" si="13"/>
        <v>7.8029143043144451</v>
      </c>
      <c r="O85" s="43">
        <f t="shared" si="13"/>
        <v>1.4482796106576874</v>
      </c>
      <c r="P85" s="43">
        <f t="shared" si="13"/>
        <v>7.558569091384296</v>
      </c>
      <c r="Q85" s="43">
        <f t="shared" si="13"/>
        <v>10.97377732538413</v>
      </c>
      <c r="R85" s="43">
        <f t="shared" si="13"/>
        <v>9.8583622389408134</v>
      </c>
      <c r="S85" s="43">
        <f t="shared" si="13"/>
        <v>6.0617368269490264</v>
      </c>
      <c r="T85" s="43">
        <f t="shared" si="13"/>
        <v>9.9454626014940803</v>
      </c>
      <c r="U85" s="43">
        <f t="shared" si="13"/>
        <v>9.6040863950436588</v>
      </c>
      <c r="V85" s="43">
        <f t="shared" si="13"/>
        <v>6.9449821715269673</v>
      </c>
      <c r="W85" s="43">
        <f t="shared" si="13"/>
        <v>8.5721728942705848</v>
      </c>
      <c r="X85" s="43">
        <f t="shared" si="13"/>
        <v>8.29289511969667</v>
      </c>
      <c r="Y85" s="43">
        <f t="shared" si="13"/>
        <v>4.4204539357192676</v>
      </c>
      <c r="Z85" s="43">
        <f t="shared" si="13"/>
        <v>6.2677273171844945</v>
      </c>
      <c r="AA85" s="43">
        <f t="shared" si="13"/>
        <v>3.763626846309656</v>
      </c>
      <c r="AB85" s="43">
        <f t="shared" si="13"/>
        <v>3.8622881677362582</v>
      </c>
      <c r="AC85" s="43">
        <f t="shared" si="13"/>
        <v>5.2267142349597346</v>
      </c>
      <c r="AD85" s="43">
        <f t="shared" si="13"/>
        <v>6.0006877579092146</v>
      </c>
      <c r="AE85" s="43">
        <f t="shared" si="13"/>
        <v>10.982806063208793</v>
      </c>
      <c r="AF85" s="43">
        <f t="shared" ref="AF85:AH85" si="21">IF(AF27&gt;0,AF56/AF27*100,"--")</f>
        <v>10.451405431157694</v>
      </c>
      <c r="AG85" s="43">
        <f t="shared" si="21"/>
        <v>14.756849532769689</v>
      </c>
      <c r="AH85" s="43">
        <f t="shared" si="21"/>
        <v>9.8194561709903905</v>
      </c>
      <c r="AI85" s="43">
        <f t="shared" si="13"/>
        <v>4.3054923820211739</v>
      </c>
      <c r="AJ85" s="26"/>
      <c r="AK85" s="27"/>
      <c r="AL85" s="28"/>
      <c r="AM85" s="29"/>
      <c r="AN85" s="29"/>
    </row>
    <row r="86" spans="1:40" ht="12" customHeight="1" x14ac:dyDescent="0.25">
      <c r="A86" s="40"/>
      <c r="B86" s="41" t="s">
        <v>40</v>
      </c>
      <c r="C86" s="43">
        <f t="shared" si="13"/>
        <v>8.4126984126984112</v>
      </c>
      <c r="D86" s="43">
        <f t="shared" si="13"/>
        <v>21.577995867768593</v>
      </c>
      <c r="E86" s="43">
        <f t="shared" si="13"/>
        <v>2.9069767441860468</v>
      </c>
      <c r="F86" s="43">
        <f t="shared" si="13"/>
        <v>3.575903872655676</v>
      </c>
      <c r="G86" s="43">
        <f t="shared" si="13"/>
        <v>9.2693734775318735</v>
      </c>
      <c r="H86" s="43">
        <f t="shared" si="13"/>
        <v>3.0693071106917622</v>
      </c>
      <c r="I86" s="43">
        <f t="shared" si="13"/>
        <v>2.0764604253568923</v>
      </c>
      <c r="J86" s="43">
        <f t="shared" si="13"/>
        <v>7.5729689326514125</v>
      </c>
      <c r="K86" s="43">
        <f t="shared" si="13"/>
        <v>7.2036843782913866</v>
      </c>
      <c r="L86" s="43">
        <f t="shared" si="13"/>
        <v>3.3577594809723355</v>
      </c>
      <c r="M86" s="43">
        <f t="shared" si="13"/>
        <v>3.8840137057781341</v>
      </c>
      <c r="N86" s="43">
        <f t="shared" si="13"/>
        <v>2.3814119455569558</v>
      </c>
      <c r="O86" s="43">
        <f t="shared" si="13"/>
        <v>1.5796169252613401</v>
      </c>
      <c r="P86" s="43">
        <f t="shared" si="13"/>
        <v>3.4130382371970707</v>
      </c>
      <c r="Q86" s="43">
        <f t="shared" si="13"/>
        <v>2.400428394122593</v>
      </c>
      <c r="R86" s="43">
        <f t="shared" ref="R86:AI86" si="22">IF(R28&gt;0,R57/R28*100,"--")</f>
        <v>2.8725636858321648</v>
      </c>
      <c r="S86" s="43">
        <f t="shared" si="22"/>
        <v>2.491135728447913</v>
      </c>
      <c r="T86" s="43">
        <f t="shared" si="22"/>
        <v>2.8822471294331828</v>
      </c>
      <c r="U86" s="43">
        <f t="shared" si="22"/>
        <v>2.1974311449892947</v>
      </c>
      <c r="V86" s="43">
        <f t="shared" si="22"/>
        <v>2.4714132295461435</v>
      </c>
      <c r="W86" s="43">
        <f t="shared" si="22"/>
        <v>3.1796279848155451</v>
      </c>
      <c r="X86" s="43">
        <f t="shared" si="22"/>
        <v>2.0007397568974841</v>
      </c>
      <c r="Y86" s="43">
        <f t="shared" si="22"/>
        <v>2.1590591405486403</v>
      </c>
      <c r="Z86" s="43">
        <f t="shared" si="22"/>
        <v>1.9776005737060782</v>
      </c>
      <c r="AA86" s="43">
        <f t="shared" si="22"/>
        <v>2.1378386551156781</v>
      </c>
      <c r="AB86" s="43">
        <f t="shared" si="22"/>
        <v>1.9596436721567432</v>
      </c>
      <c r="AC86" s="43">
        <f t="shared" si="22"/>
        <v>2.4992249151156263</v>
      </c>
      <c r="AD86" s="43">
        <f t="shared" si="22"/>
        <v>2.5280226423916008</v>
      </c>
      <c r="AE86" s="43">
        <f t="shared" si="22"/>
        <v>2.2615730352346857</v>
      </c>
      <c r="AF86" s="43">
        <f t="shared" si="22"/>
        <v>1.9937812431811068</v>
      </c>
      <c r="AG86" s="43">
        <f t="shared" si="22"/>
        <v>1.9853408979937652</v>
      </c>
      <c r="AH86" s="43">
        <f t="shared" si="22"/>
        <v>1.7191356724921638</v>
      </c>
      <c r="AI86" s="43">
        <f t="shared" si="22"/>
        <v>2.4303239857156642</v>
      </c>
      <c r="AJ86" s="26"/>
      <c r="AK86" s="27"/>
      <c r="AL86" s="28"/>
      <c r="AM86" s="29"/>
      <c r="AN86" s="29"/>
    </row>
    <row r="87" spans="1:40" ht="12" customHeight="1" x14ac:dyDescent="0.25">
      <c r="A87" s="40"/>
      <c r="B87" s="41" t="s">
        <v>42</v>
      </c>
      <c r="C87" s="43">
        <f t="shared" ref="C87:AI93" si="23">IF(C29&gt;0,C58/C29*100,"--")</f>
        <v>7.4043537916548825</v>
      </c>
      <c r="D87" s="43">
        <f t="shared" si="23"/>
        <v>6.877616116038678</v>
      </c>
      <c r="E87" s="43">
        <f t="shared" si="23"/>
        <v>5.7765009300759607</v>
      </c>
      <c r="F87" s="43">
        <f t="shared" si="23"/>
        <v>4.3503037536697517</v>
      </c>
      <c r="G87" s="43">
        <f t="shared" si="23"/>
        <v>6.0112668564823686</v>
      </c>
      <c r="H87" s="43">
        <f t="shared" si="23"/>
        <v>3.9301917001284625</v>
      </c>
      <c r="I87" s="43">
        <f t="shared" si="23"/>
        <v>2.0614771196124795</v>
      </c>
      <c r="J87" s="43">
        <f t="shared" si="23"/>
        <v>3.8270315310177017</v>
      </c>
      <c r="K87" s="43">
        <f t="shared" si="23"/>
        <v>4.0857951649779318</v>
      </c>
      <c r="L87" s="43">
        <f t="shared" si="23"/>
        <v>4.6918395604095737</v>
      </c>
      <c r="M87" s="43">
        <f t="shared" si="23"/>
        <v>2.0447179195740475</v>
      </c>
      <c r="N87" s="43">
        <f t="shared" si="23"/>
        <v>1.4078723367878052</v>
      </c>
      <c r="O87" s="43">
        <f t="shared" si="23"/>
        <v>1.6843868698311983</v>
      </c>
      <c r="P87" s="43">
        <f t="shared" si="23"/>
        <v>1.4485389469527927</v>
      </c>
      <c r="Q87" s="43">
        <f t="shared" si="23"/>
        <v>1.2274621390226168</v>
      </c>
      <c r="R87" s="43">
        <f t="shared" si="23"/>
        <v>4.2647390673466674</v>
      </c>
      <c r="S87" s="43">
        <f t="shared" si="23"/>
        <v>4.7993906632088246</v>
      </c>
      <c r="T87" s="43">
        <f t="shared" si="23"/>
        <v>3.8672830944828012</v>
      </c>
      <c r="U87" s="43">
        <f t="shared" si="23"/>
        <v>5.4552099938008354</v>
      </c>
      <c r="V87" s="43">
        <f t="shared" si="23"/>
        <v>3.639091056442032</v>
      </c>
      <c r="W87" s="43">
        <f t="shared" si="23"/>
        <v>3.6162455025830611</v>
      </c>
      <c r="X87" s="43">
        <f t="shared" si="23"/>
        <v>2.9470754510555941</v>
      </c>
      <c r="Y87" s="43">
        <f t="shared" si="23"/>
        <v>2.9050014695969151</v>
      </c>
      <c r="Z87" s="43">
        <f t="shared" si="23"/>
        <v>2.8858113378978492</v>
      </c>
      <c r="AA87" s="43">
        <f t="shared" si="23"/>
        <v>2.8221471219554921</v>
      </c>
      <c r="AB87" s="43">
        <f t="shared" si="23"/>
        <v>2.8150259914069511</v>
      </c>
      <c r="AC87" s="43">
        <f t="shared" si="23"/>
        <v>2.264924734654814</v>
      </c>
      <c r="AD87" s="43">
        <f t="shared" si="23"/>
        <v>1.9979968859247366</v>
      </c>
      <c r="AE87" s="43">
        <f t="shared" si="23"/>
        <v>2.5121288178795131</v>
      </c>
      <c r="AF87" s="43">
        <f t="shared" si="23"/>
        <v>2.2769596153068754</v>
      </c>
      <c r="AG87" s="43">
        <f t="shared" si="23"/>
        <v>2.1502984372847598</v>
      </c>
      <c r="AH87" s="43">
        <f t="shared" si="23"/>
        <v>2.6210851916318996</v>
      </c>
      <c r="AI87" s="43">
        <f t="shared" si="23"/>
        <v>2.7879213150876541</v>
      </c>
      <c r="AJ87" s="26"/>
      <c r="AK87" s="27"/>
      <c r="AL87" s="28"/>
      <c r="AM87" s="29"/>
      <c r="AN87" s="29"/>
    </row>
    <row r="88" spans="1:40" ht="12" customHeight="1" x14ac:dyDescent="0.25">
      <c r="A88" s="40"/>
      <c r="B88" s="41" t="s">
        <v>44</v>
      </c>
      <c r="C88" s="43">
        <f t="shared" si="23"/>
        <v>3.0817340705381495</v>
      </c>
      <c r="D88" s="43">
        <f t="shared" si="23"/>
        <v>2.5833716413657961</v>
      </c>
      <c r="E88" s="43">
        <f t="shared" si="23"/>
        <v>2.3841030186733345</v>
      </c>
      <c r="F88" s="43">
        <f t="shared" si="23"/>
        <v>1.662176052274329</v>
      </c>
      <c r="G88" s="43">
        <f t="shared" si="23"/>
        <v>2.4346064094049389</v>
      </c>
      <c r="H88" s="43">
        <f t="shared" si="23"/>
        <v>4.1644240293736985</v>
      </c>
      <c r="I88" s="43">
        <f t="shared" si="23"/>
        <v>3.1414644256212876</v>
      </c>
      <c r="J88" s="43">
        <f t="shared" si="23"/>
        <v>4.49415420203617</v>
      </c>
      <c r="K88" s="43">
        <f t="shared" si="23"/>
        <v>2.2008085161302535</v>
      </c>
      <c r="L88" s="43">
        <f t="shared" si="23"/>
        <v>3.0393258111540611</v>
      </c>
      <c r="M88" s="43">
        <f t="shared" si="23"/>
        <v>2.8121684125503346</v>
      </c>
      <c r="N88" s="43">
        <f t="shared" si="23"/>
        <v>4.4537807107075302</v>
      </c>
      <c r="O88" s="43">
        <f t="shared" si="23"/>
        <v>4.1159247128360308</v>
      </c>
      <c r="P88" s="43">
        <f t="shared" si="23"/>
        <v>3.0145845110231777</v>
      </c>
      <c r="Q88" s="43">
        <f t="shared" si="23"/>
        <v>4.0263407088429393</v>
      </c>
      <c r="R88" s="43">
        <f t="shared" si="23"/>
        <v>3.8441361453252831</v>
      </c>
      <c r="S88" s="43">
        <f t="shared" si="23"/>
        <v>2.4041332374175073</v>
      </c>
      <c r="T88" s="43">
        <f t="shared" si="23"/>
        <v>2.7720388450218474</v>
      </c>
      <c r="U88" s="43">
        <f t="shared" si="23"/>
        <v>2.4788456048115202</v>
      </c>
      <c r="V88" s="43">
        <f t="shared" si="23"/>
        <v>3.7943273926045498</v>
      </c>
      <c r="W88" s="43">
        <f t="shared" si="23"/>
        <v>5.148968240140527</v>
      </c>
      <c r="X88" s="43">
        <f t="shared" si="23"/>
        <v>2.5874066756177267</v>
      </c>
      <c r="Y88" s="43">
        <f t="shared" si="23"/>
        <v>2.3828364405521274</v>
      </c>
      <c r="Z88" s="43">
        <f t="shared" si="23"/>
        <v>3.0513917676025031</v>
      </c>
      <c r="AA88" s="43">
        <f t="shared" si="23"/>
        <v>2.380773843272145</v>
      </c>
      <c r="AB88" s="43">
        <f t="shared" si="23"/>
        <v>3.1011817354160165</v>
      </c>
      <c r="AC88" s="43">
        <f t="shared" si="23"/>
        <v>3.4588597486369346</v>
      </c>
      <c r="AD88" s="43">
        <f t="shared" si="23"/>
        <v>3.7109006712956187</v>
      </c>
      <c r="AE88" s="43">
        <f t="shared" si="23"/>
        <v>3.2300321523558271</v>
      </c>
      <c r="AF88" s="43">
        <f t="shared" si="23"/>
        <v>3.1591964134557853</v>
      </c>
      <c r="AG88" s="43">
        <f t="shared" si="23"/>
        <v>2.9666962944468347</v>
      </c>
      <c r="AH88" s="43">
        <f t="shared" si="23"/>
        <v>2.7684366903806481</v>
      </c>
      <c r="AI88" s="43">
        <f t="shared" si="23"/>
        <v>2.9888338605263947</v>
      </c>
      <c r="AJ88" s="26"/>
      <c r="AK88" s="27"/>
      <c r="AL88" s="28"/>
      <c r="AM88" s="29"/>
      <c r="AN88" s="29"/>
    </row>
    <row r="89" spans="1:40" ht="12" customHeight="1" x14ac:dyDescent="0.25">
      <c r="A89" s="40"/>
      <c r="B89" s="41" t="s">
        <v>46</v>
      </c>
      <c r="C89" s="43">
        <f t="shared" si="23"/>
        <v>2.369403474735523</v>
      </c>
      <c r="D89" s="43">
        <f t="shared" si="23"/>
        <v>2.4192115999537434</v>
      </c>
      <c r="E89" s="43">
        <f t="shared" si="23"/>
        <v>2.2935932002851462</v>
      </c>
      <c r="F89" s="43">
        <f t="shared" si="23"/>
        <v>3.935349839218607</v>
      </c>
      <c r="G89" s="43">
        <f t="shared" si="23"/>
        <v>3.3898490214657677</v>
      </c>
      <c r="H89" s="43">
        <f t="shared" si="23"/>
        <v>1.5130651527019878</v>
      </c>
      <c r="I89" s="43">
        <f t="shared" si="23"/>
        <v>2.1115366674651108</v>
      </c>
      <c r="J89" s="43">
        <f t="shared" si="23"/>
        <v>1.7247524859180237</v>
      </c>
      <c r="K89" s="43">
        <f t="shared" si="23"/>
        <v>2.4424465309454435</v>
      </c>
      <c r="L89" s="43">
        <f t="shared" si="23"/>
        <v>2.9226983747483439</v>
      </c>
      <c r="M89" s="43">
        <f t="shared" si="23"/>
        <v>2.973846654543105</v>
      </c>
      <c r="N89" s="43">
        <f t="shared" si="23"/>
        <v>2.7426460616995625</v>
      </c>
      <c r="O89" s="43">
        <f t="shared" si="23"/>
        <v>1.6213154766388911</v>
      </c>
      <c r="P89" s="43">
        <f t="shared" si="23"/>
        <v>1.4559828807880484</v>
      </c>
      <c r="Q89" s="43">
        <f t="shared" si="23"/>
        <v>1.7233482273369156</v>
      </c>
      <c r="R89" s="43">
        <f t="shared" si="23"/>
        <v>2.3621089046220014</v>
      </c>
      <c r="S89" s="43">
        <f t="shared" si="23"/>
        <v>2.6479663449136304</v>
      </c>
      <c r="T89" s="43">
        <f t="shared" si="23"/>
        <v>2.6064385051389105</v>
      </c>
      <c r="U89" s="43">
        <f t="shared" si="23"/>
        <v>1.9613465886633212</v>
      </c>
      <c r="V89" s="43">
        <f t="shared" si="23"/>
        <v>1.8293832856470023</v>
      </c>
      <c r="W89" s="43">
        <f t="shared" si="23"/>
        <v>1.5840010587645998</v>
      </c>
      <c r="X89" s="43">
        <f t="shared" si="23"/>
        <v>1.5990832509626629</v>
      </c>
      <c r="Y89" s="43">
        <f t="shared" si="23"/>
        <v>1.5724820758063589</v>
      </c>
      <c r="Z89" s="43">
        <f t="shared" si="23"/>
        <v>1.7398199923496993</v>
      </c>
      <c r="AA89" s="43">
        <f t="shared" si="23"/>
        <v>1.5724168811947861</v>
      </c>
      <c r="AB89" s="43">
        <f t="shared" si="23"/>
        <v>1.4049100203347515</v>
      </c>
      <c r="AC89" s="43">
        <f t="shared" si="23"/>
        <v>1.2662933802474763</v>
      </c>
      <c r="AD89" s="43">
        <f t="shared" si="23"/>
        <v>0.86041202094687941</v>
      </c>
      <c r="AE89" s="43">
        <f t="shared" si="23"/>
        <v>1.1515233179660798</v>
      </c>
      <c r="AF89" s="43">
        <f t="shared" si="23"/>
        <v>1.0370251497158718</v>
      </c>
      <c r="AG89" s="43">
        <f t="shared" si="23"/>
        <v>0.93426806380991589</v>
      </c>
      <c r="AH89" s="43">
        <f t="shared" si="23"/>
        <v>0.91498684111454143</v>
      </c>
      <c r="AI89" s="43">
        <f t="shared" si="23"/>
        <v>1.3708111268934502</v>
      </c>
      <c r="AJ89" s="26"/>
      <c r="AK89" s="27"/>
      <c r="AL89" s="28"/>
      <c r="AM89" s="29"/>
      <c r="AN89" s="29"/>
    </row>
    <row r="90" spans="1:40" ht="12" customHeight="1" x14ac:dyDescent="0.25">
      <c r="A90" s="40"/>
      <c r="B90" s="41" t="s">
        <v>48</v>
      </c>
      <c r="C90" s="43">
        <f t="shared" si="23"/>
        <v>5.7014084761851453</v>
      </c>
      <c r="D90" s="43">
        <f t="shared" si="23"/>
        <v>1.8731808095217506</v>
      </c>
      <c r="E90" s="43">
        <f t="shared" si="23"/>
        <v>1.5622375484802336</v>
      </c>
      <c r="F90" s="43">
        <f t="shared" si="23"/>
        <v>1.7469967617256867</v>
      </c>
      <c r="G90" s="43">
        <f t="shared" si="23"/>
        <v>2.209367198627612</v>
      </c>
      <c r="H90" s="43">
        <f t="shared" si="23"/>
        <v>1.3619939628814404</v>
      </c>
      <c r="I90" s="43">
        <f t="shared" si="23"/>
        <v>1.4573074171441316</v>
      </c>
      <c r="J90" s="43">
        <f t="shared" si="23"/>
        <v>2.4782502323717601</v>
      </c>
      <c r="K90" s="43">
        <f t="shared" si="23"/>
        <v>0.26842721508258782</v>
      </c>
      <c r="L90" s="43">
        <f t="shared" si="23"/>
        <v>3.9011958340253678</v>
      </c>
      <c r="M90" s="43">
        <f t="shared" si="23"/>
        <v>4.3744655691025969</v>
      </c>
      <c r="N90" s="43">
        <f t="shared" si="23"/>
        <v>2.3100973234697264</v>
      </c>
      <c r="O90" s="43">
        <f t="shared" si="23"/>
        <v>1.0928375976755338</v>
      </c>
      <c r="P90" s="43">
        <f t="shared" si="23"/>
        <v>1.1069574829783622</v>
      </c>
      <c r="Q90" s="43">
        <f t="shared" si="23"/>
        <v>3.3568979196344668</v>
      </c>
      <c r="R90" s="43">
        <f t="shared" si="23"/>
        <v>2.6874471472507118</v>
      </c>
      <c r="S90" s="43">
        <f t="shared" si="23"/>
        <v>2.558350220133466</v>
      </c>
      <c r="T90" s="43">
        <f t="shared" si="23"/>
        <v>2.9166124778890632</v>
      </c>
      <c r="U90" s="43">
        <f t="shared" si="23"/>
        <v>3.1710215873053236</v>
      </c>
      <c r="V90" s="43">
        <f t="shared" si="23"/>
        <v>3.6917953001319441</v>
      </c>
      <c r="W90" s="43">
        <f t="shared" si="23"/>
        <v>3.6060488561457928</v>
      </c>
      <c r="X90" s="43">
        <f t="shared" si="23"/>
        <v>3.2239527851525493</v>
      </c>
      <c r="Y90" s="43">
        <f t="shared" si="23"/>
        <v>1.5094959001491355</v>
      </c>
      <c r="Z90" s="43">
        <f t="shared" si="23"/>
        <v>1.0786547253667607</v>
      </c>
      <c r="AA90" s="43">
        <f t="shared" si="23"/>
        <v>2.1830177342304551</v>
      </c>
      <c r="AB90" s="43">
        <f t="shared" si="23"/>
        <v>1.9772561714365047</v>
      </c>
      <c r="AC90" s="43">
        <f t="shared" si="23"/>
        <v>1.4203910093931711</v>
      </c>
      <c r="AD90" s="43">
        <f t="shared" si="23"/>
        <v>3.9448473881768815</v>
      </c>
      <c r="AE90" s="43">
        <f t="shared" si="23"/>
        <v>3.4878714218052145</v>
      </c>
      <c r="AF90" s="43">
        <f t="shared" si="23"/>
        <v>1.1814297458312326</v>
      </c>
      <c r="AG90" s="43">
        <f t="shared" si="23"/>
        <v>1.7552609124239744</v>
      </c>
      <c r="AH90" s="43">
        <f t="shared" si="23"/>
        <v>2.6328223622320679</v>
      </c>
      <c r="AI90" s="43">
        <f t="shared" si="23"/>
        <v>1.4441460893309519</v>
      </c>
      <c r="AJ90" s="26"/>
      <c r="AK90" s="27"/>
      <c r="AL90" s="28"/>
      <c r="AM90" s="29"/>
      <c r="AN90" s="29"/>
    </row>
    <row r="91" spans="1:40" ht="12" customHeight="1" x14ac:dyDescent="0.25">
      <c r="A91" s="40"/>
      <c r="B91" s="41" t="s">
        <v>50</v>
      </c>
      <c r="C91" s="43">
        <f t="shared" si="23"/>
        <v>4.8322750566569344</v>
      </c>
      <c r="D91" s="43">
        <f t="shared" si="23"/>
        <v>8.7728166245436672</v>
      </c>
      <c r="E91" s="43">
        <f t="shared" si="23"/>
        <v>12.801509802050534</v>
      </c>
      <c r="F91" s="43">
        <f t="shared" si="23"/>
        <v>12.513991566014159</v>
      </c>
      <c r="G91" s="43">
        <f t="shared" si="23"/>
        <v>9.4888967218893203</v>
      </c>
      <c r="H91" s="43">
        <f t="shared" si="23"/>
        <v>5.802076755352739</v>
      </c>
      <c r="I91" s="43">
        <f t="shared" si="23"/>
        <v>4.0248726441416309</v>
      </c>
      <c r="J91" s="43">
        <f t="shared" si="23"/>
        <v>3.1768173421710308</v>
      </c>
      <c r="K91" s="43">
        <f t="shared" si="23"/>
        <v>5.2123105577001079</v>
      </c>
      <c r="L91" s="43">
        <f t="shared" si="23"/>
        <v>4.9120596474055249</v>
      </c>
      <c r="M91" s="43">
        <f t="shared" si="23"/>
        <v>5.0009696787394979</v>
      </c>
      <c r="N91" s="43">
        <f t="shared" si="23"/>
        <v>5.3814858969545689</v>
      </c>
      <c r="O91" s="43">
        <f t="shared" si="23"/>
        <v>5.64214381860217</v>
      </c>
      <c r="P91" s="43">
        <f t="shared" si="23"/>
        <v>7.1197012500799195</v>
      </c>
      <c r="Q91" s="43">
        <f t="shared" si="23"/>
        <v>10.462318935380008</v>
      </c>
      <c r="R91" s="43">
        <f t="shared" si="23"/>
        <v>5.9013779525385415</v>
      </c>
      <c r="S91" s="43">
        <f t="shared" si="23"/>
        <v>6.3305004610514333</v>
      </c>
      <c r="T91" s="43">
        <f t="shared" si="23"/>
        <v>8.1243452678755013</v>
      </c>
      <c r="U91" s="43">
        <f t="shared" si="23"/>
        <v>6.1001331049475764</v>
      </c>
      <c r="V91" s="43">
        <f t="shared" si="23"/>
        <v>13.088508295164541</v>
      </c>
      <c r="W91" s="43">
        <f t="shared" si="23"/>
        <v>9.774008195048431</v>
      </c>
      <c r="X91" s="43">
        <f t="shared" si="23"/>
        <v>8.4508746825646242</v>
      </c>
      <c r="Y91" s="43">
        <f t="shared" si="23"/>
        <v>10.452524766337799</v>
      </c>
      <c r="Z91" s="43">
        <f t="shared" si="23"/>
        <v>11.083870953897852</v>
      </c>
      <c r="AA91" s="43">
        <f t="shared" si="23"/>
        <v>8.5601327382021619</v>
      </c>
      <c r="AB91" s="43">
        <f t="shared" si="23"/>
        <v>6.7032992218924408</v>
      </c>
      <c r="AC91" s="43">
        <f t="shared" si="23"/>
        <v>6.2076024960824663</v>
      </c>
      <c r="AD91" s="43">
        <f t="shared" si="23"/>
        <v>6.8167504524257749</v>
      </c>
      <c r="AE91" s="43">
        <f t="shared" si="23"/>
        <v>7.8997383914818089</v>
      </c>
      <c r="AF91" s="43">
        <f t="shared" si="23"/>
        <v>7.862909547536109</v>
      </c>
      <c r="AG91" s="43">
        <f t="shared" si="23"/>
        <v>6.538981328316738</v>
      </c>
      <c r="AH91" s="43">
        <f t="shared" si="23"/>
        <v>9.2691932828281551</v>
      </c>
      <c r="AI91" s="43">
        <f t="shared" si="23"/>
        <v>7.2962199983213685</v>
      </c>
      <c r="AJ91" s="26"/>
      <c r="AK91" s="27"/>
      <c r="AL91" s="28"/>
      <c r="AM91" s="29"/>
      <c r="AN91" s="29"/>
    </row>
    <row r="92" spans="1:40" ht="12" customHeight="1" x14ac:dyDescent="0.25">
      <c r="A92" s="40"/>
      <c r="B92" s="41" t="s">
        <v>52</v>
      </c>
      <c r="C92" s="43">
        <f t="shared" si="23"/>
        <v>4.515501352794141</v>
      </c>
      <c r="D92" s="43">
        <f t="shared" si="23"/>
        <v>4.4662262780427096</v>
      </c>
      <c r="E92" s="43">
        <f t="shared" si="23"/>
        <v>2.9373317507797743</v>
      </c>
      <c r="F92" s="43">
        <f t="shared" si="23"/>
        <v>3.4349116253462944</v>
      </c>
      <c r="G92" s="43">
        <f t="shared" si="23"/>
        <v>3.2203180610582138</v>
      </c>
      <c r="H92" s="43">
        <f t="shared" si="23"/>
        <v>2.9962962510681543</v>
      </c>
      <c r="I92" s="43">
        <f t="shared" si="23"/>
        <v>2.9045838767416678</v>
      </c>
      <c r="J92" s="43">
        <f t="shared" si="23"/>
        <v>1.8446012476147922</v>
      </c>
      <c r="K92" s="43">
        <f t="shared" si="23"/>
        <v>2.1303351935691288</v>
      </c>
      <c r="L92" s="43">
        <f t="shared" si="23"/>
        <v>2.1444814859972494</v>
      </c>
      <c r="M92" s="43">
        <f t="shared" si="23"/>
        <v>2.0492965093724083</v>
      </c>
      <c r="N92" s="43">
        <f t="shared" si="23"/>
        <v>2.0368800464326395</v>
      </c>
      <c r="O92" s="43">
        <f t="shared" si="23"/>
        <v>2.1629948668145138</v>
      </c>
      <c r="P92" s="43">
        <f t="shared" si="23"/>
        <v>3.0388342147592571</v>
      </c>
      <c r="Q92" s="43">
        <f t="shared" si="23"/>
        <v>4.9899083645893123</v>
      </c>
      <c r="R92" s="43">
        <f t="shared" si="23"/>
        <v>4.3263117421737363</v>
      </c>
      <c r="S92" s="43">
        <f t="shared" si="23"/>
        <v>4.2832354411104054</v>
      </c>
      <c r="T92" s="43">
        <f t="shared" si="23"/>
        <v>3.9642743447399744</v>
      </c>
      <c r="U92" s="43">
        <f t="shared" si="23"/>
        <v>3.4195882907610073</v>
      </c>
      <c r="V92" s="43">
        <f t="shared" si="23"/>
        <v>3.0351851113547492</v>
      </c>
      <c r="W92" s="43">
        <f t="shared" si="23"/>
        <v>3.7434055921509688</v>
      </c>
      <c r="X92" s="43">
        <f t="shared" si="23"/>
        <v>3.1986627257685667</v>
      </c>
      <c r="Y92" s="43">
        <f t="shared" si="23"/>
        <v>2.7349954905465905</v>
      </c>
      <c r="Z92" s="43">
        <f t="shared" si="23"/>
        <v>2.8600152610641816</v>
      </c>
      <c r="AA92" s="43">
        <f t="shared" si="23"/>
        <v>2.6910612280127468</v>
      </c>
      <c r="AB92" s="43">
        <f t="shared" si="23"/>
        <v>2.5772775856050698</v>
      </c>
      <c r="AC92" s="43">
        <f t="shared" si="23"/>
        <v>2.5731775868904632</v>
      </c>
      <c r="AD92" s="43">
        <f t="shared" si="23"/>
        <v>2.1552222143129454</v>
      </c>
      <c r="AE92" s="43">
        <f t="shared" si="23"/>
        <v>2.0956336890784728</v>
      </c>
      <c r="AF92" s="43">
        <f t="shared" si="23"/>
        <v>1.9495876435043409</v>
      </c>
      <c r="AG92" s="43">
        <f t="shared" si="23"/>
        <v>2.085466147943992</v>
      </c>
      <c r="AH92" s="43">
        <f t="shared" si="23"/>
        <v>2.6522248725603408</v>
      </c>
      <c r="AI92" s="43">
        <f t="shared" si="23"/>
        <v>2.8027615058172848</v>
      </c>
      <c r="AJ92" s="26"/>
      <c r="AK92" s="27"/>
      <c r="AL92" s="28"/>
      <c r="AM92" s="29"/>
      <c r="AN92" s="29"/>
    </row>
    <row r="93" spans="1:40" ht="12" customHeight="1" x14ac:dyDescent="0.25">
      <c r="A93" s="40"/>
      <c r="B93" s="41" t="s">
        <v>427</v>
      </c>
      <c r="C93" s="43">
        <f t="shared" si="23"/>
        <v>2.0518813150630812</v>
      </c>
      <c r="D93" s="43">
        <f t="shared" si="23"/>
        <v>1.7632656045107913</v>
      </c>
      <c r="E93" s="43">
        <f t="shared" si="23"/>
        <v>1.691146445806706</v>
      </c>
      <c r="F93" s="43">
        <f t="shared" si="23"/>
        <v>1.8601913132197483</v>
      </c>
      <c r="G93" s="43">
        <f t="shared" si="23"/>
        <v>1.5220657390916561</v>
      </c>
      <c r="H93" s="43">
        <f t="shared" si="23"/>
        <v>1.5732625989048663</v>
      </c>
      <c r="I93" s="43">
        <f t="shared" si="23"/>
        <v>1.7014499256441482</v>
      </c>
      <c r="J93" s="43">
        <f t="shared" si="23"/>
        <v>1.3803276886158353</v>
      </c>
      <c r="K93" s="43">
        <f t="shared" si="23"/>
        <v>1.3378009308565719</v>
      </c>
      <c r="L93" s="43">
        <f t="shared" si="23"/>
        <v>0.98559709556383868</v>
      </c>
      <c r="M93" s="43">
        <f t="shared" si="23"/>
        <v>1.0604592784049955</v>
      </c>
      <c r="N93" s="43">
        <f t="shared" si="23"/>
        <v>1.0483712804939058</v>
      </c>
      <c r="O93" s="43">
        <f t="shared" si="23"/>
        <v>1.3629183344070528</v>
      </c>
      <c r="P93" s="43">
        <f t="shared" si="23"/>
        <v>1.481891123991792</v>
      </c>
      <c r="Q93" s="43">
        <f t="shared" si="23"/>
        <v>1.7308349602464639</v>
      </c>
      <c r="R93" s="43">
        <f t="shared" si="23"/>
        <v>1.6084146112184197</v>
      </c>
      <c r="S93" s="43">
        <f t="shared" si="23"/>
        <v>1.6349778719376127</v>
      </c>
      <c r="T93" s="43">
        <f t="shared" si="23"/>
        <v>1.844490670024638</v>
      </c>
      <c r="U93" s="43">
        <f t="shared" si="23"/>
        <v>2.1432604638664303</v>
      </c>
      <c r="V93" s="43">
        <f t="shared" si="23"/>
        <v>0.91392372713648207</v>
      </c>
      <c r="W93" s="43">
        <f t="shared" si="23"/>
        <v>0.71592552149716204</v>
      </c>
      <c r="X93" s="43">
        <f t="shared" si="23"/>
        <v>0.69321880136996539</v>
      </c>
      <c r="Y93" s="43">
        <f t="shared" si="23"/>
        <v>0.60880626973505658</v>
      </c>
      <c r="Z93" s="43">
        <f t="shared" si="23"/>
        <v>0.64992572535942239</v>
      </c>
      <c r="AA93" s="43">
        <f t="shared" si="23"/>
        <v>0.81288737910250419</v>
      </c>
      <c r="AB93" s="43">
        <f t="shared" si="23"/>
        <v>1.7125029849899154</v>
      </c>
      <c r="AC93" s="43">
        <f t="shared" si="23"/>
        <v>1.4311989421922977</v>
      </c>
      <c r="AD93" s="43">
        <f t="shared" si="23"/>
        <v>1.4150698578656844</v>
      </c>
      <c r="AE93" s="43">
        <f t="shared" si="23"/>
        <v>1.6135029023195451</v>
      </c>
      <c r="AF93" s="43">
        <f t="shared" si="23"/>
        <v>1.5645969846460495</v>
      </c>
      <c r="AG93" s="43">
        <f t="shared" si="23"/>
        <v>1.5443384544120911</v>
      </c>
      <c r="AH93" s="43">
        <f t="shared" si="23"/>
        <v>1.7119317957629399</v>
      </c>
      <c r="AI93" s="43">
        <f t="shared" si="23"/>
        <v>1.1947694543497707</v>
      </c>
      <c r="AJ93" s="26"/>
      <c r="AK93" s="27"/>
      <c r="AL93" s="28"/>
      <c r="AM93" s="29"/>
      <c r="AN93" s="29"/>
    </row>
    <row r="94" spans="1:40" ht="12" customHeight="1" x14ac:dyDescent="0.25">
      <c r="A94" s="40"/>
      <c r="B94" s="41"/>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26"/>
      <c r="AK94" s="27"/>
      <c r="AL94" s="28"/>
      <c r="AM94" s="29"/>
      <c r="AN94" s="29"/>
    </row>
    <row r="95" spans="1:40" ht="12" customHeight="1" thickBot="1" x14ac:dyDescent="0.3">
      <c r="A95" s="34"/>
      <c r="B95" s="35"/>
      <c r="C95" s="35"/>
      <c r="D95" s="35"/>
      <c r="E95" s="35"/>
      <c r="F95" s="35"/>
      <c r="G95" s="35"/>
      <c r="H95" s="35"/>
      <c r="I95" s="35"/>
      <c r="J95" s="35"/>
      <c r="K95" s="35"/>
      <c r="L95" s="35"/>
      <c r="M95" s="35"/>
      <c r="N95" s="35"/>
      <c r="O95" s="35"/>
      <c r="P95" s="35"/>
      <c r="Q95" s="35"/>
      <c r="R95" s="35"/>
      <c r="S95" s="35"/>
      <c r="T95" s="35"/>
      <c r="U95" s="35"/>
      <c r="V95" s="35"/>
      <c r="W95" s="35"/>
      <c r="X95" s="35"/>
      <c r="Y95" s="35"/>
      <c r="Z95" s="35"/>
      <c r="AA95" s="35"/>
      <c r="AB95" s="35"/>
      <c r="AC95" s="35"/>
      <c r="AD95" s="35"/>
      <c r="AE95" s="35"/>
      <c r="AF95" s="35"/>
      <c r="AG95" s="35"/>
      <c r="AH95" s="35"/>
      <c r="AI95" s="35"/>
      <c r="AJ95" s="24"/>
      <c r="AK95" s="27"/>
      <c r="AL95" s="28"/>
      <c r="AM95" s="28"/>
      <c r="AN95" s="31"/>
    </row>
    <row r="96" spans="1:40" ht="12" customHeight="1" thickTop="1" x14ac:dyDescent="0.25">
      <c r="A96" s="44" t="s">
        <v>567</v>
      </c>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7"/>
      <c r="AL96" s="28"/>
      <c r="AM96" s="28"/>
      <c r="AN96" s="31"/>
    </row>
    <row r="97" spans="1:40" ht="12" customHeight="1" x14ac:dyDescent="0.25">
      <c r="A97" s="45"/>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7"/>
      <c r="AL97" s="47"/>
      <c r="AM97" s="47"/>
      <c r="AN97" s="46"/>
    </row>
    <row r="98" spans="1:40" ht="12" customHeight="1" x14ac:dyDescent="0.25">
      <c r="A98" s="45"/>
      <c r="B98" s="48"/>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28"/>
      <c r="AL98" s="28"/>
      <c r="AM98" s="28"/>
      <c r="AN98" s="31"/>
    </row>
    <row r="99" spans="1:40" ht="12" customHeight="1" x14ac:dyDescent="0.25">
      <c r="A99" s="45"/>
      <c r="B99" s="48"/>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28"/>
      <c r="AL99" s="28"/>
      <c r="AM99" s="28"/>
      <c r="AN99" s="31"/>
    </row>
    <row r="100" spans="1:40" ht="12" customHeight="1" x14ac:dyDescent="0.25">
      <c r="A100" s="45"/>
      <c r="B100" s="48"/>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28"/>
      <c r="AL100" s="28"/>
      <c r="AM100" s="28"/>
      <c r="AN100" s="31"/>
    </row>
    <row r="101" spans="1:40" ht="12" customHeight="1" x14ac:dyDescent="0.25">
      <c r="A101" s="45"/>
      <c r="B101" s="48"/>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28"/>
      <c r="AL101" s="28"/>
      <c r="AM101" s="28"/>
      <c r="AN101" s="31"/>
    </row>
    <row r="102" spans="1:40" ht="12" customHeight="1" x14ac:dyDescent="0.25">
      <c r="A102" s="45"/>
      <c r="B102" s="48"/>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28"/>
      <c r="AL102" s="28"/>
      <c r="AM102" s="28"/>
      <c r="AN102" s="31"/>
    </row>
    <row r="103" spans="1:40" ht="12" customHeight="1" x14ac:dyDescent="0.25">
      <c r="AJ103" s="31"/>
      <c r="AK103" s="28"/>
      <c r="AL103" s="28"/>
      <c r="AM103" s="28"/>
      <c r="AN103" s="31"/>
    </row>
    <row r="104" spans="1:40" ht="12" customHeight="1" x14ac:dyDescent="0.25">
      <c r="A104" s="45"/>
      <c r="B104" s="48"/>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28"/>
      <c r="AL104" s="28"/>
      <c r="AM104" s="28"/>
      <c r="AN104" s="31"/>
    </row>
    <row r="105" spans="1:40" ht="12" customHeight="1" x14ac:dyDescent="0.25">
      <c r="A105" s="45"/>
      <c r="B105" s="48"/>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28"/>
      <c r="AL105" s="28"/>
      <c r="AM105" s="28"/>
      <c r="AN105" s="31"/>
    </row>
    <row r="106" spans="1:40" ht="12" customHeight="1" x14ac:dyDescent="0.25">
      <c r="A106" s="45"/>
      <c r="B106" s="48"/>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28"/>
      <c r="AL106" s="28"/>
      <c r="AM106" s="28"/>
      <c r="AN106" s="31"/>
    </row>
    <row r="107" spans="1:40" ht="12" customHeight="1" x14ac:dyDescent="0.25">
      <c r="A107" s="45"/>
      <c r="B107" s="48"/>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28"/>
      <c r="AL107" s="28"/>
      <c r="AM107" s="28"/>
      <c r="AN107" s="31"/>
    </row>
    <row r="108" spans="1:40" ht="12" customHeight="1" x14ac:dyDescent="0.25">
      <c r="A108" s="45"/>
      <c r="B108" s="48"/>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28"/>
      <c r="AL108" s="28"/>
      <c r="AM108" s="28"/>
      <c r="AN108" s="31"/>
    </row>
    <row r="109" spans="1:40" ht="12" customHeight="1" x14ac:dyDescent="0.25">
      <c r="A109" s="45"/>
      <c r="B109" s="48"/>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28"/>
      <c r="AL109" s="28"/>
      <c r="AM109" s="28"/>
      <c r="AN109" s="31"/>
    </row>
    <row r="110" spans="1:40" ht="12" customHeight="1" x14ac:dyDescent="0.25">
      <c r="A110" s="45"/>
      <c r="B110" s="48"/>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28"/>
      <c r="AL110" s="28"/>
      <c r="AM110" s="28"/>
      <c r="AN110" s="31"/>
    </row>
    <row r="111" spans="1:40" ht="12" customHeight="1" x14ac:dyDescent="0.25">
      <c r="A111" s="45"/>
      <c r="B111" s="48"/>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28"/>
      <c r="AL111" s="28"/>
      <c r="AM111" s="28"/>
      <c r="AN111" s="31"/>
    </row>
    <row r="112" spans="1:40" ht="12" customHeight="1" x14ac:dyDescent="0.25">
      <c r="A112" s="45"/>
      <c r="B112" s="48"/>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28"/>
      <c r="AL112" s="28"/>
      <c r="AM112" s="28"/>
      <c r="AN112" s="31"/>
    </row>
    <row r="113" spans="1:40" ht="12" customHeight="1" x14ac:dyDescent="0.25">
      <c r="A113" s="45"/>
      <c r="B113" s="48"/>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c r="AJ113" s="31"/>
      <c r="AK113" s="28"/>
      <c r="AL113" s="28"/>
      <c r="AM113" s="28"/>
      <c r="AN113" s="31"/>
    </row>
    <row r="114" spans="1:40" ht="12" customHeight="1" x14ac:dyDescent="0.25">
      <c r="A114" s="45"/>
      <c r="B114" s="48"/>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28"/>
      <c r="AL114" s="28"/>
      <c r="AM114" s="28"/>
      <c r="AN114" s="31"/>
    </row>
    <row r="115" spans="1:40" ht="12" customHeight="1" x14ac:dyDescent="0.25">
      <c r="A115" s="45"/>
      <c r="B115" s="48"/>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28"/>
      <c r="AL115" s="28"/>
      <c r="AM115" s="28"/>
      <c r="AN115" s="31"/>
    </row>
    <row r="116" spans="1:40" ht="12" customHeight="1" x14ac:dyDescent="0.25">
      <c r="A116" s="45"/>
      <c r="B116" s="48"/>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31"/>
      <c r="AJ116" s="31"/>
      <c r="AK116" s="28"/>
      <c r="AL116" s="28"/>
      <c r="AM116" s="28"/>
      <c r="AN116" s="31"/>
    </row>
    <row r="117" spans="1:40" ht="12" customHeight="1" x14ac:dyDescent="0.25">
      <c r="A117" s="45"/>
      <c r="B117" s="48"/>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31"/>
      <c r="AJ117" s="31"/>
      <c r="AK117" s="28"/>
      <c r="AL117" s="28"/>
      <c r="AM117" s="28"/>
      <c r="AN117" s="31"/>
    </row>
    <row r="118" spans="1:40" ht="12" customHeight="1" x14ac:dyDescent="0.25">
      <c r="A118" s="45"/>
      <c r="B118" s="48"/>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28"/>
      <c r="AL118" s="28"/>
      <c r="AM118" s="28"/>
      <c r="AN118" s="31"/>
    </row>
    <row r="119" spans="1:40" ht="12" customHeight="1" x14ac:dyDescent="0.25">
      <c r="A119" s="45"/>
      <c r="B119" s="48"/>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28"/>
      <c r="AL119" s="28"/>
      <c r="AM119" s="28"/>
      <c r="AN119" s="31"/>
    </row>
    <row r="120" spans="1:40" ht="12" customHeight="1" x14ac:dyDescent="0.25">
      <c r="A120" s="45"/>
      <c r="B120" s="48"/>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28"/>
      <c r="AL120" s="28"/>
      <c r="AM120" s="28"/>
      <c r="AN120" s="31"/>
    </row>
    <row r="121" spans="1:40" ht="12" customHeight="1" x14ac:dyDescent="0.25">
      <c r="A121" s="45"/>
      <c r="B121" s="48"/>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31"/>
      <c r="AJ121" s="31"/>
      <c r="AK121" s="28"/>
      <c r="AL121" s="28"/>
      <c r="AM121" s="28"/>
      <c r="AN121" s="31"/>
    </row>
    <row r="122" spans="1:40" ht="12" customHeight="1" x14ac:dyDescent="0.25">
      <c r="A122" s="45"/>
      <c r="B122" s="48"/>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c r="AJ122" s="31"/>
      <c r="AK122" s="28"/>
      <c r="AL122" s="28"/>
      <c r="AM122" s="28"/>
      <c r="AN122" s="31"/>
    </row>
    <row r="123" spans="1:40" ht="12" customHeight="1" x14ac:dyDescent="0.25">
      <c r="A123" s="45"/>
      <c r="B123" s="48"/>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28"/>
      <c r="AL123" s="28"/>
      <c r="AM123" s="28"/>
      <c r="AN123" s="31"/>
    </row>
    <row r="124" spans="1:40" ht="12" customHeight="1" x14ac:dyDescent="0.25">
      <c r="A124" s="45"/>
      <c r="B124" s="48"/>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31"/>
      <c r="AJ124" s="31"/>
      <c r="AK124" s="28"/>
      <c r="AL124" s="28"/>
      <c r="AM124" s="28"/>
      <c r="AN124" s="31"/>
    </row>
    <row r="125" spans="1:40" ht="12" customHeight="1" x14ac:dyDescent="0.25">
      <c r="A125" s="45"/>
      <c r="B125" s="49"/>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c r="AK125" s="28"/>
      <c r="AL125" s="28"/>
      <c r="AM125" s="28"/>
      <c r="AN125" s="31"/>
    </row>
    <row r="126" spans="1:40" ht="12" customHeight="1" x14ac:dyDescent="0.25">
      <c r="A126" s="45"/>
      <c r="B126" s="48"/>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28"/>
      <c r="AL126" s="28"/>
      <c r="AM126" s="28"/>
      <c r="AN126" s="31"/>
    </row>
    <row r="127" spans="1:40" ht="12" customHeight="1" x14ac:dyDescent="0.25">
      <c r="A127" s="45"/>
      <c r="B127" s="48"/>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28"/>
      <c r="AL127" s="28"/>
      <c r="AM127" s="28"/>
      <c r="AN127" s="31"/>
    </row>
    <row r="128" spans="1:40" ht="12" customHeight="1" x14ac:dyDescent="0.25">
      <c r="A128" s="45"/>
      <c r="B128" s="48"/>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28"/>
      <c r="AL128" s="28"/>
      <c r="AM128" s="28"/>
      <c r="AN128" s="31"/>
    </row>
    <row r="129" spans="1:40" ht="12" customHeight="1" x14ac:dyDescent="0.25">
      <c r="A129" s="45"/>
      <c r="B129" s="48"/>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28"/>
      <c r="AL129" s="28"/>
      <c r="AM129" s="28"/>
      <c r="AN129" s="31"/>
    </row>
    <row r="130" spans="1:40" ht="12" customHeight="1" x14ac:dyDescent="0.25">
      <c r="A130" s="45"/>
      <c r="B130" s="48"/>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28"/>
      <c r="AL130" s="28"/>
      <c r="AM130" s="28"/>
      <c r="AN130" s="31"/>
    </row>
    <row r="131" spans="1:40" ht="12" customHeight="1" x14ac:dyDescent="0.25">
      <c r="A131" s="45"/>
      <c r="B131" s="48"/>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c r="AK131" s="28"/>
      <c r="AL131" s="28"/>
      <c r="AM131" s="28"/>
      <c r="AN131" s="31"/>
    </row>
    <row r="132" spans="1:40" ht="12" customHeight="1" x14ac:dyDescent="0.25">
      <c r="A132" s="45"/>
      <c r="B132" s="48"/>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28"/>
      <c r="AL132" s="28"/>
      <c r="AM132" s="28"/>
      <c r="AN132" s="31"/>
    </row>
    <row r="133" spans="1:40" ht="12" customHeight="1" x14ac:dyDescent="0.25">
      <c r="A133" s="45"/>
      <c r="B133" s="48"/>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c r="AK133" s="28"/>
      <c r="AL133" s="28"/>
      <c r="AM133" s="28"/>
      <c r="AN133" s="31"/>
    </row>
    <row r="134" spans="1:40" ht="12" customHeight="1" x14ac:dyDescent="0.25">
      <c r="A134" s="45"/>
      <c r="B134" s="48"/>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31"/>
      <c r="AJ134" s="31"/>
      <c r="AK134" s="28"/>
      <c r="AL134" s="28"/>
      <c r="AM134" s="28"/>
      <c r="AN134" s="31"/>
    </row>
    <row r="135" spans="1:40" ht="12" customHeight="1" x14ac:dyDescent="0.25">
      <c r="A135" s="45"/>
      <c r="B135" s="48"/>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c r="AJ135" s="31"/>
      <c r="AK135" s="28"/>
      <c r="AL135" s="28"/>
      <c r="AM135" s="28"/>
      <c r="AN135" s="31"/>
    </row>
    <row r="136" spans="1:40" ht="12" customHeight="1" x14ac:dyDescent="0.25">
      <c r="A136" s="45"/>
      <c r="B136" s="48"/>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28"/>
      <c r="AL136" s="28"/>
      <c r="AM136" s="28"/>
      <c r="AN136" s="31"/>
    </row>
    <row r="137" spans="1:40" ht="12" customHeight="1" x14ac:dyDescent="0.25">
      <c r="A137" s="45"/>
      <c r="B137" s="48"/>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28"/>
      <c r="AL137" s="28"/>
      <c r="AM137" s="28"/>
      <c r="AN137" s="31"/>
    </row>
    <row r="138" spans="1:40" ht="12" customHeight="1" x14ac:dyDescent="0.25">
      <c r="A138" s="45"/>
      <c r="B138" s="48"/>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c r="AJ138" s="31"/>
      <c r="AK138" s="28"/>
      <c r="AL138" s="28"/>
      <c r="AM138" s="28"/>
      <c r="AN138" s="31"/>
    </row>
    <row r="139" spans="1:40" ht="12" customHeight="1" x14ac:dyDescent="0.25">
      <c r="A139" s="45"/>
      <c r="B139" s="48"/>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28"/>
      <c r="AL139" s="28"/>
      <c r="AM139" s="28"/>
      <c r="AN139" s="31"/>
    </row>
    <row r="140" spans="1:40" ht="12" customHeight="1" x14ac:dyDescent="0.25">
      <c r="A140" s="45"/>
      <c r="B140" s="48"/>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31"/>
      <c r="AJ140" s="31"/>
      <c r="AK140" s="28"/>
      <c r="AL140" s="28"/>
      <c r="AM140" s="28"/>
      <c r="AN140" s="31"/>
    </row>
    <row r="141" spans="1:40" ht="12" customHeight="1" x14ac:dyDescent="0.25">
      <c r="A141" s="45"/>
      <c r="B141" s="48"/>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28"/>
      <c r="AL141" s="28"/>
      <c r="AM141" s="28"/>
      <c r="AN141" s="31"/>
    </row>
    <row r="142" spans="1:40" ht="12" customHeight="1" x14ac:dyDescent="0.25">
      <c r="A142" s="45"/>
      <c r="B142" s="48"/>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28"/>
      <c r="AL142" s="28"/>
      <c r="AM142" s="28"/>
      <c r="AN142" s="31"/>
    </row>
    <row r="143" spans="1:40" ht="12" customHeight="1" x14ac:dyDescent="0.25">
      <c r="A143" s="45"/>
      <c r="B143" s="48"/>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28"/>
      <c r="AL143" s="28"/>
      <c r="AM143" s="28"/>
      <c r="AN143" s="31"/>
    </row>
    <row r="144" spans="1:40" ht="12" customHeight="1" x14ac:dyDescent="0.25">
      <c r="A144" s="45"/>
      <c r="B144" s="48"/>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28"/>
      <c r="AL144" s="28"/>
      <c r="AM144" s="28"/>
      <c r="AN144" s="31"/>
    </row>
    <row r="145" spans="1:40" ht="12" customHeight="1" x14ac:dyDescent="0.25">
      <c r="A145" s="45"/>
      <c r="B145" s="48"/>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28"/>
      <c r="AL145" s="28"/>
      <c r="AM145" s="28"/>
      <c r="AN145" s="31"/>
    </row>
    <row r="146" spans="1:40" ht="12" customHeight="1" x14ac:dyDescent="0.25">
      <c r="A146" s="45"/>
      <c r="B146" s="48"/>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28"/>
      <c r="AL146" s="28"/>
      <c r="AM146" s="28"/>
      <c r="AN146" s="31"/>
    </row>
    <row r="147" spans="1:40" ht="12" customHeight="1" x14ac:dyDescent="0.25">
      <c r="A147" s="45"/>
      <c r="B147" s="48"/>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28"/>
      <c r="AL147" s="28"/>
      <c r="AM147" s="28"/>
      <c r="AN147" s="31"/>
    </row>
    <row r="148" spans="1:40" ht="12" customHeight="1" x14ac:dyDescent="0.25">
      <c r="A148" s="45"/>
      <c r="B148" s="48"/>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28"/>
      <c r="AL148" s="28"/>
      <c r="AM148" s="28"/>
      <c r="AN148" s="31"/>
    </row>
    <row r="149" spans="1:40" ht="12" customHeight="1" x14ac:dyDescent="0.25">
      <c r="A149" s="45"/>
      <c r="B149" s="48"/>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c r="AK149" s="28"/>
      <c r="AL149" s="28"/>
      <c r="AM149" s="28"/>
      <c r="AN149" s="31"/>
    </row>
    <row r="150" spans="1:40" ht="12" customHeight="1" x14ac:dyDescent="0.25">
      <c r="A150" s="45"/>
      <c r="B150" s="48"/>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28"/>
      <c r="AL150" s="28"/>
      <c r="AM150" s="28"/>
      <c r="AN150" s="31"/>
    </row>
    <row r="151" spans="1:40" ht="12" customHeight="1" x14ac:dyDescent="0.25">
      <c r="A151" s="45"/>
      <c r="B151" s="48"/>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28"/>
      <c r="AL151" s="28"/>
      <c r="AM151" s="28"/>
      <c r="AN151" s="31"/>
    </row>
    <row r="152" spans="1:40" ht="12" customHeight="1" x14ac:dyDescent="0.25">
      <c r="A152" s="45"/>
      <c r="B152" s="48"/>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28"/>
      <c r="AL152" s="28"/>
      <c r="AM152" s="28"/>
      <c r="AN152" s="31"/>
    </row>
    <row r="153" spans="1:40" ht="12" customHeight="1" x14ac:dyDescent="0.25">
      <c r="A153" s="45"/>
      <c r="B153" s="48"/>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28"/>
      <c r="AL153" s="28"/>
      <c r="AM153" s="28"/>
      <c r="AN153" s="31"/>
    </row>
    <row r="154" spans="1:40" ht="12" customHeight="1" x14ac:dyDescent="0.25">
      <c r="A154" s="45"/>
      <c r="B154" s="48"/>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28"/>
      <c r="AL154" s="28"/>
      <c r="AM154" s="28"/>
      <c r="AN154" s="31"/>
    </row>
    <row r="155" spans="1:40" ht="12" customHeight="1" x14ac:dyDescent="0.25">
      <c r="A155" s="45"/>
      <c r="B155" s="48"/>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28"/>
      <c r="AL155" s="28"/>
      <c r="AM155" s="28"/>
      <c r="AN155" s="31"/>
    </row>
    <row r="156" spans="1:40" ht="12" customHeight="1" x14ac:dyDescent="0.25">
      <c r="A156" s="45"/>
      <c r="B156" s="48"/>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28"/>
      <c r="AL156" s="28"/>
      <c r="AM156" s="28"/>
      <c r="AN156" s="31"/>
    </row>
    <row r="157" spans="1:40" ht="12" customHeight="1" x14ac:dyDescent="0.25">
      <c r="A157" s="45"/>
      <c r="B157" s="48"/>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28"/>
      <c r="AL157" s="28"/>
      <c r="AM157" s="28"/>
      <c r="AN157" s="31"/>
    </row>
    <row r="158" spans="1:40" ht="12" customHeight="1" x14ac:dyDescent="0.25">
      <c r="A158" s="45"/>
      <c r="B158" s="48"/>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28"/>
      <c r="AL158" s="28"/>
      <c r="AM158" s="28"/>
      <c r="AN158" s="31"/>
    </row>
    <row r="159" spans="1:40" ht="12" customHeight="1" x14ac:dyDescent="0.25">
      <c r="A159" s="45"/>
      <c r="B159" s="48"/>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28"/>
      <c r="AL159" s="28"/>
      <c r="AM159" s="28"/>
      <c r="AN159" s="31"/>
    </row>
    <row r="160" spans="1:40" ht="12" customHeight="1" x14ac:dyDescent="0.25">
      <c r="A160" s="45"/>
      <c r="B160" s="48"/>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28"/>
      <c r="AL160" s="28"/>
      <c r="AM160" s="28"/>
      <c r="AN160" s="31"/>
    </row>
    <row r="161" spans="1:40" ht="12" customHeight="1" x14ac:dyDescent="0.25">
      <c r="A161" s="45"/>
      <c r="B161" s="48"/>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28"/>
      <c r="AL161" s="28"/>
      <c r="AM161" s="28"/>
      <c r="AN161" s="31"/>
    </row>
    <row r="162" spans="1:40" ht="12" customHeight="1" x14ac:dyDescent="0.25">
      <c r="A162" s="45"/>
      <c r="B162" s="48"/>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28"/>
      <c r="AL162" s="28"/>
      <c r="AM162" s="28"/>
      <c r="AN162" s="31"/>
    </row>
    <row r="163" spans="1:40" ht="12" customHeight="1" x14ac:dyDescent="0.25">
      <c r="A163" s="45"/>
      <c r="B163" s="48"/>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28"/>
      <c r="AL163" s="28"/>
      <c r="AM163" s="28"/>
      <c r="AN163" s="31"/>
    </row>
    <row r="164" spans="1:40" ht="12" customHeight="1" x14ac:dyDescent="0.25">
      <c r="A164" s="45"/>
      <c r="B164" s="48"/>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28"/>
      <c r="AL164" s="28"/>
      <c r="AM164" s="28"/>
      <c r="AN164" s="31"/>
    </row>
    <row r="165" spans="1:40" ht="12" customHeight="1" x14ac:dyDescent="0.25">
      <c r="A165" s="45"/>
      <c r="B165" s="48"/>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28"/>
      <c r="AL165" s="28"/>
      <c r="AM165" s="28"/>
      <c r="AN165" s="31"/>
    </row>
    <row r="166" spans="1:40" ht="12" customHeight="1" x14ac:dyDescent="0.25">
      <c r="A166" s="45"/>
      <c r="B166" s="48"/>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28"/>
      <c r="AL166" s="28"/>
      <c r="AM166" s="28"/>
      <c r="AN166" s="31"/>
    </row>
    <row r="167" spans="1:40" ht="12" customHeight="1" x14ac:dyDescent="0.25">
      <c r="A167" s="45"/>
      <c r="B167" s="48"/>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28"/>
      <c r="AL167" s="28"/>
      <c r="AM167" s="28"/>
      <c r="AN167" s="31"/>
    </row>
    <row r="168" spans="1:40" ht="12" customHeight="1" x14ac:dyDescent="0.25">
      <c r="A168" s="45"/>
      <c r="B168" s="50"/>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28"/>
      <c r="AL168" s="28"/>
      <c r="AM168" s="28"/>
      <c r="AN168" s="31"/>
    </row>
    <row r="169" spans="1:40" ht="12" customHeight="1" x14ac:dyDescent="0.25">
      <c r="A169" s="45"/>
      <c r="B169" s="48"/>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c r="AK169" s="28"/>
      <c r="AL169" s="28"/>
      <c r="AM169" s="28"/>
      <c r="AN169" s="31"/>
    </row>
    <row r="170" spans="1:40" ht="12" customHeight="1" x14ac:dyDescent="0.25">
      <c r="A170" s="45"/>
      <c r="B170" s="48"/>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28"/>
      <c r="AL170" s="28"/>
      <c r="AM170" s="28"/>
      <c r="AN170" s="31"/>
    </row>
    <row r="171" spans="1:40" ht="12" customHeight="1" x14ac:dyDescent="0.25">
      <c r="A171" s="45"/>
      <c r="B171" s="48"/>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28"/>
      <c r="AL171" s="28"/>
      <c r="AM171" s="28"/>
      <c r="AN171" s="31"/>
    </row>
    <row r="172" spans="1:40" ht="12" customHeight="1" x14ac:dyDescent="0.25">
      <c r="A172" s="45"/>
      <c r="B172" s="48"/>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28"/>
      <c r="AL172" s="28"/>
      <c r="AM172" s="28"/>
      <c r="AN172" s="31"/>
    </row>
    <row r="173" spans="1:40" ht="12" customHeight="1" x14ac:dyDescent="0.25">
      <c r="A173" s="45"/>
      <c r="B173" s="48"/>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28"/>
      <c r="AL173" s="28"/>
      <c r="AM173" s="28"/>
      <c r="AN173" s="31"/>
    </row>
    <row r="174" spans="1:40" ht="12" customHeight="1" x14ac:dyDescent="0.25">
      <c r="A174" s="45"/>
      <c r="B174" s="48"/>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28"/>
      <c r="AL174" s="28"/>
      <c r="AM174" s="28"/>
      <c r="AN174" s="31"/>
    </row>
    <row r="175" spans="1:40" ht="12" customHeight="1" x14ac:dyDescent="0.25">
      <c r="A175" s="45"/>
      <c r="B175" s="48"/>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28"/>
      <c r="AL175" s="28"/>
      <c r="AM175" s="28"/>
      <c r="AN175" s="31"/>
    </row>
    <row r="176" spans="1:40" ht="12" customHeight="1" x14ac:dyDescent="0.25">
      <c r="A176" s="45"/>
      <c r="B176" s="48"/>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28"/>
      <c r="AL176" s="28"/>
      <c r="AM176" s="28"/>
      <c r="AN176" s="31"/>
    </row>
    <row r="177" spans="1:40" ht="12" customHeight="1" x14ac:dyDescent="0.25">
      <c r="A177" s="45"/>
      <c r="B177" s="48"/>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31"/>
      <c r="AJ177" s="31"/>
      <c r="AK177" s="28"/>
      <c r="AL177" s="28"/>
      <c r="AM177" s="28"/>
      <c r="AN177" s="31"/>
    </row>
    <row r="178" spans="1:40" ht="12" customHeight="1" x14ac:dyDescent="0.25">
      <c r="A178" s="45"/>
      <c r="B178" s="48"/>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31"/>
      <c r="AJ178" s="31"/>
      <c r="AK178" s="28"/>
      <c r="AL178" s="28"/>
      <c r="AM178" s="28"/>
      <c r="AN178" s="31"/>
    </row>
    <row r="179" spans="1:40" ht="12" customHeight="1" x14ac:dyDescent="0.25">
      <c r="A179" s="45"/>
      <c r="B179" s="48"/>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31"/>
      <c r="AJ179" s="31"/>
      <c r="AK179" s="28"/>
      <c r="AL179" s="28"/>
      <c r="AM179" s="28"/>
      <c r="AN179" s="31"/>
    </row>
    <row r="180" spans="1:40" ht="12" customHeight="1" x14ac:dyDescent="0.25">
      <c r="A180" s="45"/>
      <c r="B180" s="48"/>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28"/>
      <c r="AL180" s="28"/>
      <c r="AM180" s="28"/>
      <c r="AN180" s="31"/>
    </row>
    <row r="181" spans="1:40" ht="12" customHeight="1" x14ac:dyDescent="0.25">
      <c r="A181" s="51"/>
      <c r="B181" s="49"/>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31"/>
      <c r="AJ181" s="31"/>
      <c r="AK181" s="28"/>
      <c r="AL181" s="28"/>
      <c r="AM181" s="28"/>
      <c r="AN181" s="31"/>
    </row>
    <row r="182" spans="1:40" ht="12" customHeight="1" x14ac:dyDescent="0.25">
      <c r="A182" s="45"/>
      <c r="B182" s="48"/>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28"/>
      <c r="AL182" s="28"/>
      <c r="AM182" s="28"/>
      <c r="AN182" s="31"/>
    </row>
    <row r="183" spans="1:40" ht="12" customHeight="1" x14ac:dyDescent="0.25">
      <c r="A183" s="45"/>
      <c r="B183" s="48"/>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28"/>
      <c r="AL183" s="28"/>
      <c r="AM183" s="28"/>
      <c r="AN183" s="31"/>
    </row>
    <row r="184" spans="1:40" ht="12" customHeight="1" x14ac:dyDescent="0.25">
      <c r="A184" s="45"/>
      <c r="B184" s="48"/>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31"/>
      <c r="AJ184" s="31"/>
      <c r="AK184" s="28"/>
      <c r="AL184" s="28"/>
      <c r="AM184" s="28"/>
      <c r="AN184" s="31"/>
    </row>
    <row r="185" spans="1:40" ht="12" customHeight="1" x14ac:dyDescent="0.25">
      <c r="A185" s="45"/>
      <c r="B185" s="48"/>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31"/>
      <c r="AJ185" s="31"/>
      <c r="AK185" s="28"/>
      <c r="AL185" s="28"/>
      <c r="AM185" s="28"/>
      <c r="AN185" s="31"/>
    </row>
    <row r="186" spans="1:40" ht="12" customHeight="1" x14ac:dyDescent="0.25">
      <c r="A186" s="51"/>
      <c r="B186" s="49"/>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31"/>
      <c r="AJ186" s="31"/>
      <c r="AK186" s="28"/>
      <c r="AL186" s="28"/>
      <c r="AM186" s="28"/>
      <c r="AN186" s="31"/>
    </row>
    <row r="187" spans="1:40" ht="12" customHeight="1" x14ac:dyDescent="0.25">
      <c r="A187" s="45"/>
      <c r="B187" s="48"/>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28"/>
      <c r="AL187" s="28"/>
      <c r="AM187" s="28"/>
      <c r="AN187" s="31"/>
    </row>
    <row r="188" spans="1:40" ht="12" customHeight="1" x14ac:dyDescent="0.25">
      <c r="A188" s="45"/>
      <c r="B188" s="48"/>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28"/>
      <c r="AL188" s="28"/>
      <c r="AM188" s="28"/>
      <c r="AN188" s="31"/>
    </row>
    <row r="189" spans="1:40" ht="12" customHeight="1" x14ac:dyDescent="0.25">
      <c r="A189" s="45"/>
      <c r="B189" s="48"/>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28"/>
      <c r="AL189" s="28"/>
      <c r="AM189" s="28"/>
      <c r="AN189" s="31"/>
    </row>
    <row r="190" spans="1:40" ht="12" customHeight="1" x14ac:dyDescent="0.25">
      <c r="A190" s="51"/>
      <c r="B190" s="49"/>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31"/>
      <c r="AJ190" s="31"/>
      <c r="AK190" s="28"/>
      <c r="AL190" s="28"/>
      <c r="AM190" s="28"/>
      <c r="AN190" s="31"/>
    </row>
    <row r="191" spans="1:40" ht="12" customHeight="1" x14ac:dyDescent="0.25">
      <c r="A191" s="45"/>
      <c r="B191" s="48"/>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28"/>
      <c r="AL191" s="28"/>
      <c r="AM191" s="28"/>
      <c r="AN191" s="31"/>
    </row>
  </sheetData>
  <mergeCells count="5">
    <mergeCell ref="A2:AI2"/>
    <mergeCell ref="A4:AI4"/>
    <mergeCell ref="A8:AI8"/>
    <mergeCell ref="A37:AI37"/>
    <mergeCell ref="A66:AI66"/>
  </mergeCells>
  <hyperlinks>
    <hyperlink ref="A1" location="Índice!A1" display="Índice" xr:uid="{33CDC22A-5577-4A74-A3D5-2F522818B386}"/>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D06FC-D859-45BE-B1AB-F02B83682527}">
  <dimension ref="A1:F580"/>
  <sheetViews>
    <sheetView workbookViewId="0"/>
  </sheetViews>
  <sheetFormatPr baseColWidth="10" defaultColWidth="11.44140625" defaultRowHeight="13.2" x14ac:dyDescent="0.25"/>
  <cols>
    <col min="1" max="1" width="16.44140625" style="20" bestFit="1" customWidth="1"/>
    <col min="2" max="2" width="7.88671875" style="20" bestFit="1" customWidth="1"/>
    <col min="3" max="16384" width="11.44140625" style="20"/>
  </cols>
  <sheetData>
    <row r="1" spans="1:3" s="2" customFormat="1" x14ac:dyDescent="0.25">
      <c r="A1" s="1" t="s">
        <v>0</v>
      </c>
    </row>
    <row r="2" spans="1:3" s="2" customFormat="1" x14ac:dyDescent="0.25"/>
    <row r="3" spans="1:3" s="2" customFormat="1" x14ac:dyDescent="0.25">
      <c r="B3" s="3" t="s">
        <v>1</v>
      </c>
    </row>
    <row r="4" spans="1:3" s="2" customFormat="1" x14ac:dyDescent="0.25"/>
    <row r="5" spans="1:3" s="2" customFormat="1" x14ac:dyDescent="0.25"/>
    <row r="6" spans="1:3" s="2" customFormat="1" x14ac:dyDescent="0.25">
      <c r="B6" s="16" t="s">
        <v>4</v>
      </c>
      <c r="C6" s="16" t="s">
        <v>5</v>
      </c>
    </row>
    <row r="7" spans="1:3" s="2" customFormat="1" x14ac:dyDescent="0.25">
      <c r="B7" s="7" t="s">
        <v>6</v>
      </c>
      <c r="C7" s="7" t="s">
        <v>7</v>
      </c>
    </row>
    <row r="8" spans="1:3" s="2" customFormat="1" x14ac:dyDescent="0.25">
      <c r="B8" s="7" t="s">
        <v>8</v>
      </c>
      <c r="C8" s="7" t="s">
        <v>9</v>
      </c>
    </row>
    <row r="9" spans="1:3" s="2" customFormat="1" x14ac:dyDescent="0.25">
      <c r="B9" s="7" t="s">
        <v>10</v>
      </c>
      <c r="C9" s="7" t="s">
        <v>11</v>
      </c>
    </row>
    <row r="10" spans="1:3" s="2" customFormat="1" x14ac:dyDescent="0.25">
      <c r="B10" s="7" t="s">
        <v>12</v>
      </c>
      <c r="C10" s="7" t="s">
        <v>13</v>
      </c>
    </row>
    <row r="11" spans="1:3" s="2" customFormat="1" x14ac:dyDescent="0.25">
      <c r="B11" s="7" t="s">
        <v>14</v>
      </c>
      <c r="C11" s="7" t="s">
        <v>15</v>
      </c>
    </row>
    <row r="12" spans="1:3" s="2" customFormat="1" x14ac:dyDescent="0.25">
      <c r="B12" s="7" t="s">
        <v>16</v>
      </c>
      <c r="C12" s="7" t="s">
        <v>17</v>
      </c>
    </row>
    <row r="13" spans="1:3" s="2" customFormat="1" x14ac:dyDescent="0.25">
      <c r="B13" s="7" t="s">
        <v>18</v>
      </c>
      <c r="C13" s="7" t="s">
        <v>19</v>
      </c>
    </row>
    <row r="14" spans="1:3" s="2" customFormat="1" x14ac:dyDescent="0.25">
      <c r="B14" s="7" t="s">
        <v>20</v>
      </c>
      <c r="C14" s="7" t="s">
        <v>21</v>
      </c>
    </row>
    <row r="15" spans="1:3" s="2" customFormat="1" x14ac:dyDescent="0.25">
      <c r="B15" s="7" t="s">
        <v>22</v>
      </c>
      <c r="C15" s="7" t="s">
        <v>23</v>
      </c>
    </row>
    <row r="16" spans="1:3" s="2" customFormat="1" x14ac:dyDescent="0.25">
      <c r="B16" s="7" t="s">
        <v>24</v>
      </c>
      <c r="C16" s="7" t="s">
        <v>25</v>
      </c>
    </row>
    <row r="17" spans="1:4" s="2" customFormat="1" x14ac:dyDescent="0.25">
      <c r="B17" s="7" t="s">
        <v>26</v>
      </c>
      <c r="C17" s="7" t="s">
        <v>27</v>
      </c>
    </row>
    <row r="18" spans="1:4" s="2" customFormat="1" x14ac:dyDescent="0.25">
      <c r="B18" s="7" t="s">
        <v>28</v>
      </c>
      <c r="C18" s="7" t="s">
        <v>29</v>
      </c>
    </row>
    <row r="19" spans="1:4" s="2" customFormat="1" x14ac:dyDescent="0.25">
      <c r="B19" s="7" t="s">
        <v>30</v>
      </c>
      <c r="C19" s="7" t="s">
        <v>31</v>
      </c>
    </row>
    <row r="20" spans="1:4" s="2" customFormat="1" x14ac:dyDescent="0.25">
      <c r="B20" s="7" t="s">
        <v>32</v>
      </c>
      <c r="C20" s="7" t="s">
        <v>33</v>
      </c>
    </row>
    <row r="21" spans="1:4" s="2" customFormat="1" x14ac:dyDescent="0.25">
      <c r="A21" s="4"/>
      <c r="B21" s="6" t="s">
        <v>34</v>
      </c>
      <c r="C21" s="6" t="s">
        <v>35</v>
      </c>
      <c r="D21" s="4"/>
    </row>
    <row r="22" spans="1:4" s="2" customFormat="1" x14ac:dyDescent="0.25">
      <c r="A22" s="4"/>
      <c r="B22" s="6" t="s">
        <v>36</v>
      </c>
      <c r="C22" s="6" t="s">
        <v>37</v>
      </c>
      <c r="D22" s="4"/>
    </row>
    <row r="23" spans="1:4" s="2" customFormat="1" x14ac:dyDescent="0.25">
      <c r="A23" s="4"/>
      <c r="B23" s="6" t="s">
        <v>38</v>
      </c>
      <c r="C23" s="6" t="s">
        <v>39</v>
      </c>
      <c r="D23" s="4"/>
    </row>
    <row r="24" spans="1:4" s="2" customFormat="1" x14ac:dyDescent="0.25">
      <c r="A24" s="4"/>
      <c r="B24" s="6" t="s">
        <v>40</v>
      </c>
      <c r="C24" s="6" t="s">
        <v>41</v>
      </c>
      <c r="D24" s="4"/>
    </row>
    <row r="25" spans="1:4" s="2" customFormat="1" x14ac:dyDescent="0.25">
      <c r="A25" s="4"/>
      <c r="B25" s="6" t="s">
        <v>42</v>
      </c>
      <c r="C25" s="6" t="s">
        <v>43</v>
      </c>
      <c r="D25" s="4"/>
    </row>
    <row r="26" spans="1:4" s="2" customFormat="1" x14ac:dyDescent="0.25">
      <c r="A26" s="4"/>
      <c r="B26" s="6" t="s">
        <v>44</v>
      </c>
      <c r="C26" s="6" t="s">
        <v>45</v>
      </c>
      <c r="D26" s="4"/>
    </row>
    <row r="27" spans="1:4" s="2" customFormat="1" x14ac:dyDescent="0.25">
      <c r="A27" s="4"/>
      <c r="B27" s="6" t="s">
        <v>46</v>
      </c>
      <c r="C27" s="6" t="s">
        <v>47</v>
      </c>
      <c r="D27" s="4"/>
    </row>
    <row r="28" spans="1:4" s="2" customFormat="1" x14ac:dyDescent="0.25">
      <c r="A28" s="4"/>
      <c r="B28" s="6" t="s">
        <v>48</v>
      </c>
      <c r="C28" s="6" t="s">
        <v>49</v>
      </c>
      <c r="D28" s="4"/>
    </row>
    <row r="29" spans="1:4" s="2" customFormat="1" x14ac:dyDescent="0.25">
      <c r="A29" s="4"/>
      <c r="B29" s="6" t="s">
        <v>50</v>
      </c>
      <c r="C29" s="6" t="s">
        <v>51</v>
      </c>
      <c r="D29" s="4"/>
    </row>
    <row r="30" spans="1:4" s="2" customFormat="1" x14ac:dyDescent="0.25">
      <c r="A30" s="4"/>
      <c r="B30" s="6" t="s">
        <v>52</v>
      </c>
      <c r="C30" s="6" t="s">
        <v>53</v>
      </c>
      <c r="D30" s="4"/>
    </row>
    <row r="32" spans="1:4" s="8" customFormat="1" x14ac:dyDescent="0.25">
      <c r="A32" s="8" t="s">
        <v>54</v>
      </c>
      <c r="B32" s="8" t="s">
        <v>55</v>
      </c>
      <c r="C32" s="8" t="s">
        <v>56</v>
      </c>
    </row>
    <row r="33" spans="1:6" s="22" customFormat="1" x14ac:dyDescent="0.25">
      <c r="A33" s="2"/>
      <c r="B33" s="21" t="s">
        <v>34</v>
      </c>
      <c r="C33" s="11" t="s">
        <v>35</v>
      </c>
      <c r="D33" s="18"/>
      <c r="E33" s="18"/>
      <c r="F33" s="2"/>
    </row>
    <row r="34" spans="1:6" s="22" customFormat="1" x14ac:dyDescent="0.25">
      <c r="A34" s="20" t="s">
        <v>34</v>
      </c>
      <c r="B34" s="20">
        <v>854160</v>
      </c>
      <c r="C34" s="20" t="s">
        <v>187</v>
      </c>
      <c r="D34" s="20"/>
      <c r="E34" s="20"/>
      <c r="F34" s="20"/>
    </row>
    <row r="35" spans="1:6" s="22" customFormat="1" x14ac:dyDescent="0.25">
      <c r="A35" s="20" t="s">
        <v>34</v>
      </c>
      <c r="B35" s="20">
        <v>854310</v>
      </c>
      <c r="C35" s="20" t="s">
        <v>188</v>
      </c>
      <c r="D35" s="20"/>
      <c r="E35" s="20"/>
      <c r="F35" s="20"/>
    </row>
    <row r="36" spans="1:6" s="22" customFormat="1" x14ac:dyDescent="0.25">
      <c r="A36" s="20" t="s">
        <v>34</v>
      </c>
      <c r="B36" s="20">
        <v>854319</v>
      </c>
      <c r="C36" s="20"/>
      <c r="D36" s="20"/>
      <c r="E36" s="20"/>
      <c r="F36" s="20"/>
    </row>
    <row r="37" spans="1:6" s="22" customFormat="1" x14ac:dyDescent="0.25">
      <c r="A37" s="20" t="s">
        <v>34</v>
      </c>
      <c r="B37" s="20">
        <v>854320</v>
      </c>
      <c r="C37" s="20" t="s">
        <v>189</v>
      </c>
      <c r="D37" s="20"/>
      <c r="E37" s="20"/>
      <c r="F37" s="20"/>
    </row>
    <row r="38" spans="1:6" s="22" customFormat="1" x14ac:dyDescent="0.25">
      <c r="A38" s="20" t="s">
        <v>34</v>
      </c>
      <c r="B38" s="20">
        <v>854330</v>
      </c>
      <c r="C38" s="20" t="s">
        <v>190</v>
      </c>
      <c r="D38" s="20"/>
      <c r="E38" s="20"/>
      <c r="F38" s="20"/>
    </row>
    <row r="39" spans="1:6" s="22" customFormat="1" x14ac:dyDescent="0.25">
      <c r="A39" s="20" t="s">
        <v>34</v>
      </c>
      <c r="B39" s="20">
        <v>854370</v>
      </c>
      <c r="C39" s="20"/>
      <c r="D39" s="20"/>
      <c r="E39" s="20"/>
      <c r="F39" s="20"/>
    </row>
    <row r="40" spans="1:6" s="22" customFormat="1" x14ac:dyDescent="0.25">
      <c r="A40" s="20" t="s">
        <v>34</v>
      </c>
      <c r="B40" s="20">
        <v>854381</v>
      </c>
      <c r="C40" s="20" t="s">
        <v>191</v>
      </c>
      <c r="D40" s="20"/>
      <c r="E40" s="20"/>
      <c r="F40" s="20"/>
    </row>
    <row r="41" spans="1:6" s="22" customFormat="1" x14ac:dyDescent="0.25">
      <c r="A41" s="20" t="s">
        <v>34</v>
      </c>
      <c r="B41" s="20">
        <v>854389</v>
      </c>
      <c r="C41" s="20" t="s">
        <v>69</v>
      </c>
      <c r="D41" s="20"/>
      <c r="E41" s="20"/>
      <c r="F41" s="20"/>
    </row>
    <row r="42" spans="1:6" s="22" customFormat="1" x14ac:dyDescent="0.25">
      <c r="A42" s="20" t="s">
        <v>34</v>
      </c>
      <c r="B42" s="20">
        <v>854390</v>
      </c>
      <c r="C42" s="20" t="s">
        <v>70</v>
      </c>
      <c r="D42" s="20"/>
      <c r="E42" s="20"/>
      <c r="F42" s="20"/>
    </row>
    <row r="43" spans="1:6" s="22" customFormat="1" x14ac:dyDescent="0.25">
      <c r="A43" s="20"/>
      <c r="B43" s="20"/>
      <c r="C43" s="20"/>
      <c r="D43" s="20"/>
      <c r="E43" s="20"/>
      <c r="F43" s="20"/>
    </row>
    <row r="44" spans="1:6" s="22" customFormat="1" x14ac:dyDescent="0.25">
      <c r="A44" s="2"/>
      <c r="B44" s="11" t="s">
        <v>36</v>
      </c>
      <c r="C44" s="11" t="s">
        <v>37</v>
      </c>
      <c r="D44" s="2"/>
      <c r="E44" s="2"/>
      <c r="F44" s="2"/>
    </row>
    <row r="45" spans="1:6" s="22" customFormat="1" x14ac:dyDescent="0.25">
      <c r="A45" s="20" t="s">
        <v>36</v>
      </c>
      <c r="B45" s="20">
        <v>842489</v>
      </c>
      <c r="C45" s="20" t="s">
        <v>192</v>
      </c>
      <c r="D45" s="20"/>
      <c r="E45" s="20"/>
      <c r="F45" s="20"/>
    </row>
    <row r="46" spans="1:6" s="22" customFormat="1" x14ac:dyDescent="0.25">
      <c r="A46" s="20" t="s">
        <v>36</v>
      </c>
      <c r="B46" s="20">
        <v>844331</v>
      </c>
      <c r="C46" s="20"/>
      <c r="D46" s="20"/>
      <c r="E46" s="20"/>
      <c r="F46" s="20"/>
    </row>
    <row r="47" spans="1:6" s="22" customFormat="1" x14ac:dyDescent="0.25">
      <c r="A47" s="20" t="s">
        <v>36</v>
      </c>
      <c r="B47" s="20">
        <v>844332</v>
      </c>
      <c r="C47" s="20"/>
      <c r="D47" s="20"/>
      <c r="E47" s="20"/>
      <c r="F47" s="20"/>
    </row>
    <row r="48" spans="1:6" s="22" customFormat="1" x14ac:dyDescent="0.25">
      <c r="A48" s="20" t="s">
        <v>36</v>
      </c>
      <c r="B48" s="20">
        <v>844399</v>
      </c>
      <c r="C48" s="20" t="s">
        <v>193</v>
      </c>
      <c r="D48" s="20"/>
      <c r="E48" s="20"/>
      <c r="F48" s="20"/>
    </row>
    <row r="49" spans="1:6" s="22" customFormat="1" x14ac:dyDescent="0.25">
      <c r="A49" s="20" t="s">
        <v>36</v>
      </c>
      <c r="B49" s="20">
        <v>847050</v>
      </c>
      <c r="C49" s="20" t="s">
        <v>194</v>
      </c>
      <c r="D49" s="20"/>
      <c r="E49" s="20"/>
      <c r="F49" s="20"/>
    </row>
    <row r="50" spans="1:6" s="22" customFormat="1" x14ac:dyDescent="0.25">
      <c r="A50" s="20" t="s">
        <v>36</v>
      </c>
      <c r="B50" s="20">
        <v>847110</v>
      </c>
      <c r="C50" s="20" t="s">
        <v>195</v>
      </c>
      <c r="D50" s="20"/>
      <c r="E50" s="20"/>
      <c r="F50" s="20"/>
    </row>
    <row r="51" spans="1:6" s="22" customFormat="1" x14ac:dyDescent="0.25">
      <c r="A51" s="20" t="s">
        <v>36</v>
      </c>
      <c r="B51" s="20">
        <v>847130</v>
      </c>
      <c r="C51" s="20" t="s">
        <v>196</v>
      </c>
      <c r="D51" s="20"/>
      <c r="E51" s="20"/>
      <c r="F51" s="20"/>
    </row>
    <row r="52" spans="1:6" s="22" customFormat="1" x14ac:dyDescent="0.25">
      <c r="A52" s="20" t="s">
        <v>36</v>
      </c>
      <c r="B52" s="20">
        <v>847141</v>
      </c>
      <c r="C52" s="20" t="s">
        <v>197</v>
      </c>
      <c r="D52" s="20"/>
      <c r="E52" s="20"/>
      <c r="F52" s="20"/>
    </row>
    <row r="53" spans="1:6" s="22" customFormat="1" x14ac:dyDescent="0.25">
      <c r="A53" s="20" t="s">
        <v>36</v>
      </c>
      <c r="B53" s="20">
        <v>847149</v>
      </c>
      <c r="C53" s="20" t="s">
        <v>198</v>
      </c>
      <c r="D53" s="20"/>
      <c r="E53" s="20"/>
      <c r="F53" s="20"/>
    </row>
    <row r="54" spans="1:6" s="22" customFormat="1" x14ac:dyDescent="0.25">
      <c r="A54" s="20" t="s">
        <v>36</v>
      </c>
      <c r="B54" s="20">
        <v>847150</v>
      </c>
      <c r="C54" s="20" t="s">
        <v>199</v>
      </c>
      <c r="D54" s="20"/>
      <c r="E54" s="20"/>
      <c r="F54" s="20"/>
    </row>
    <row r="55" spans="1:6" s="22" customFormat="1" x14ac:dyDescent="0.25">
      <c r="A55" s="20" t="s">
        <v>36</v>
      </c>
      <c r="B55" s="20">
        <v>847160</v>
      </c>
      <c r="C55" s="20" t="s">
        <v>64</v>
      </c>
      <c r="D55" s="20"/>
      <c r="E55" s="20"/>
      <c r="F55" s="20"/>
    </row>
    <row r="56" spans="1:6" s="22" customFormat="1" x14ac:dyDescent="0.25">
      <c r="A56" s="20" t="s">
        <v>36</v>
      </c>
      <c r="B56" s="20">
        <v>847170</v>
      </c>
      <c r="C56" s="20" t="s">
        <v>200</v>
      </c>
      <c r="D56" s="20"/>
      <c r="E56" s="20"/>
      <c r="F56" s="20"/>
    </row>
    <row r="57" spans="1:6" s="22" customFormat="1" x14ac:dyDescent="0.25">
      <c r="A57" s="20" t="s">
        <v>36</v>
      </c>
      <c r="B57" s="20">
        <v>847180</v>
      </c>
      <c r="C57" s="20" t="s">
        <v>68</v>
      </c>
      <c r="D57" s="20"/>
      <c r="E57" s="20"/>
      <c r="F57" s="20"/>
    </row>
    <row r="58" spans="1:6" s="22" customFormat="1" x14ac:dyDescent="0.25">
      <c r="A58" s="20" t="s">
        <v>36</v>
      </c>
      <c r="B58" s="20">
        <v>847190</v>
      </c>
      <c r="C58" s="20" t="s">
        <v>201</v>
      </c>
      <c r="D58" s="20"/>
      <c r="E58" s="20"/>
      <c r="F58" s="20"/>
    </row>
    <row r="59" spans="1:6" s="22" customFormat="1" x14ac:dyDescent="0.25">
      <c r="A59" s="20" t="s">
        <v>36</v>
      </c>
      <c r="B59" s="20">
        <v>847290</v>
      </c>
      <c r="C59" s="20" t="s">
        <v>202</v>
      </c>
      <c r="D59" s="20"/>
      <c r="E59" s="20"/>
      <c r="F59" s="20"/>
    </row>
    <row r="60" spans="1:6" s="22" customFormat="1" x14ac:dyDescent="0.25">
      <c r="A60" s="20" t="s">
        <v>36</v>
      </c>
      <c r="B60" s="20">
        <v>847330</v>
      </c>
      <c r="C60" s="20" t="s">
        <v>203</v>
      </c>
      <c r="D60" s="20"/>
      <c r="E60" s="20"/>
      <c r="F60" s="20"/>
    </row>
    <row r="61" spans="1:6" s="22" customFormat="1" x14ac:dyDescent="0.25">
      <c r="A61" s="20" t="s">
        <v>36</v>
      </c>
      <c r="B61" s="20">
        <v>847340</v>
      </c>
      <c r="C61" s="20" t="s">
        <v>204</v>
      </c>
      <c r="D61" s="20"/>
      <c r="E61" s="20"/>
      <c r="F61" s="20"/>
    </row>
    <row r="62" spans="1:6" s="22" customFormat="1" x14ac:dyDescent="0.25">
      <c r="A62" s="20" t="s">
        <v>36</v>
      </c>
      <c r="B62" s="20">
        <v>847350</v>
      </c>
      <c r="C62" s="20" t="s">
        <v>205</v>
      </c>
      <c r="D62" s="20"/>
      <c r="E62" s="20"/>
      <c r="F62" s="20"/>
    </row>
    <row r="63" spans="1:6" s="22" customFormat="1" x14ac:dyDescent="0.25">
      <c r="A63" s="20" t="s">
        <v>36</v>
      </c>
      <c r="B63" s="20">
        <v>850440</v>
      </c>
      <c r="C63" s="20" t="s">
        <v>206</v>
      </c>
      <c r="D63" s="20"/>
      <c r="E63" s="20"/>
      <c r="F63" s="20"/>
    </row>
    <row r="64" spans="1:6" s="22" customFormat="1" x14ac:dyDescent="0.25">
      <c r="A64" s="20" t="s">
        <v>36</v>
      </c>
      <c r="B64" s="20">
        <v>850450</v>
      </c>
      <c r="C64" s="20" t="s">
        <v>207</v>
      </c>
      <c r="D64" s="20"/>
      <c r="E64" s="20"/>
      <c r="F64" s="20"/>
    </row>
    <row r="65" spans="1:6" s="22" customFormat="1" x14ac:dyDescent="0.25">
      <c r="A65" s="20" t="s">
        <v>36</v>
      </c>
      <c r="B65" s="20">
        <v>850490</v>
      </c>
      <c r="C65" s="20" t="s">
        <v>208</v>
      </c>
      <c r="D65" s="20"/>
      <c r="E65" s="20"/>
      <c r="F65" s="20"/>
    </row>
    <row r="66" spans="1:6" s="22" customFormat="1" x14ac:dyDescent="0.25">
      <c r="A66" s="20" t="s">
        <v>36</v>
      </c>
      <c r="B66" s="20">
        <v>852851</v>
      </c>
      <c r="C66" s="20" t="s">
        <v>209</v>
      </c>
      <c r="D66" s="20"/>
      <c r="E66" s="20"/>
      <c r="F66" s="20"/>
    </row>
    <row r="67" spans="1:6" s="22" customFormat="1" x14ac:dyDescent="0.25">
      <c r="A67" s="20" t="s">
        <v>36</v>
      </c>
      <c r="B67" s="20">
        <v>852861</v>
      </c>
      <c r="C67" s="20" t="s">
        <v>210</v>
      </c>
      <c r="D67" s="20"/>
      <c r="E67" s="20"/>
      <c r="F67" s="20"/>
    </row>
    <row r="68" spans="1:6" s="22" customFormat="1" x14ac:dyDescent="0.25">
      <c r="A68" s="20"/>
      <c r="B68" s="20"/>
      <c r="C68" s="20"/>
      <c r="D68" s="20"/>
      <c r="E68" s="20"/>
      <c r="F68" s="20"/>
    </row>
    <row r="69" spans="1:6" s="22" customFormat="1" x14ac:dyDescent="0.25">
      <c r="A69" s="20"/>
      <c r="B69" s="11" t="s">
        <v>38</v>
      </c>
      <c r="C69" s="11" t="s">
        <v>411</v>
      </c>
      <c r="D69" s="20"/>
      <c r="E69" s="20"/>
      <c r="F69" s="20"/>
    </row>
    <row r="70" spans="1:6" s="22" customFormat="1" x14ac:dyDescent="0.25">
      <c r="A70" s="20" t="s">
        <v>38</v>
      </c>
      <c r="B70" s="20">
        <v>370110</v>
      </c>
      <c r="C70" s="20" t="s">
        <v>211</v>
      </c>
      <c r="D70" s="20"/>
      <c r="E70" s="20"/>
      <c r="F70" s="20"/>
    </row>
    <row r="71" spans="1:6" s="22" customFormat="1" x14ac:dyDescent="0.25">
      <c r="A71" s="20" t="s">
        <v>38</v>
      </c>
      <c r="B71" s="20">
        <v>370120</v>
      </c>
      <c r="C71" s="20" t="s">
        <v>212</v>
      </c>
      <c r="D71" s="20"/>
      <c r="E71" s="20"/>
      <c r="F71" s="20"/>
    </row>
    <row r="72" spans="1:6" s="22" customFormat="1" x14ac:dyDescent="0.25">
      <c r="A72" s="20" t="s">
        <v>38</v>
      </c>
      <c r="B72" s="20">
        <v>370191</v>
      </c>
      <c r="C72" s="20" t="s">
        <v>213</v>
      </c>
      <c r="D72" s="20"/>
      <c r="E72" s="20"/>
      <c r="F72" s="20"/>
    </row>
    <row r="73" spans="1:6" s="22" customFormat="1" x14ac:dyDescent="0.25">
      <c r="A73" s="20" t="s">
        <v>38</v>
      </c>
      <c r="B73" s="20">
        <v>370199</v>
      </c>
      <c r="C73" s="20" t="s">
        <v>214</v>
      </c>
      <c r="D73" s="20"/>
      <c r="E73" s="20"/>
      <c r="F73" s="20"/>
    </row>
    <row r="74" spans="1:6" s="22" customFormat="1" x14ac:dyDescent="0.25">
      <c r="A74" s="20" t="s">
        <v>38</v>
      </c>
      <c r="B74" s="20">
        <v>370239</v>
      </c>
      <c r="C74" s="20" t="s">
        <v>215</v>
      </c>
      <c r="D74" s="20"/>
      <c r="E74" s="20"/>
      <c r="F74" s="20"/>
    </row>
    <row r="75" spans="1:6" s="22" customFormat="1" x14ac:dyDescent="0.25">
      <c r="A75" s="20" t="s">
        <v>38</v>
      </c>
      <c r="B75" s="20">
        <v>370241</v>
      </c>
      <c r="C75" s="20"/>
      <c r="D75" s="20"/>
      <c r="E75" s="20"/>
      <c r="F75" s="20"/>
    </row>
    <row r="76" spans="1:6" s="22" customFormat="1" x14ac:dyDescent="0.25">
      <c r="A76" s="20" t="s">
        <v>38</v>
      </c>
      <c r="B76" s="20">
        <v>370242</v>
      </c>
      <c r="C76" s="20" t="s">
        <v>216</v>
      </c>
      <c r="D76" s="20"/>
      <c r="E76" s="20"/>
      <c r="F76" s="20"/>
    </row>
    <row r="77" spans="1:6" s="22" customFormat="1" x14ac:dyDescent="0.25">
      <c r="A77" s="20" t="s">
        <v>38</v>
      </c>
      <c r="B77" s="20">
        <v>370244</v>
      </c>
      <c r="C77" s="20" t="s">
        <v>217</v>
      </c>
      <c r="D77" s="20"/>
      <c r="E77" s="20"/>
      <c r="F77" s="20"/>
    </row>
    <row r="78" spans="1:6" s="22" customFormat="1" x14ac:dyDescent="0.25">
      <c r="A78" s="20" t="s">
        <v>38</v>
      </c>
      <c r="B78" s="20">
        <v>370253</v>
      </c>
      <c r="C78" s="20"/>
      <c r="D78" s="20"/>
      <c r="E78" s="20"/>
      <c r="F78" s="20"/>
    </row>
    <row r="79" spans="1:6" s="22" customFormat="1" x14ac:dyDescent="0.25">
      <c r="A79" s="20" t="s">
        <v>38</v>
      </c>
      <c r="B79" s="20">
        <v>370254</v>
      </c>
      <c r="C79" s="20"/>
      <c r="D79" s="20"/>
      <c r="E79" s="20"/>
      <c r="F79" s="20"/>
    </row>
    <row r="80" spans="1:6" s="22" customFormat="1" x14ac:dyDescent="0.25">
      <c r="A80" s="20" t="s">
        <v>38</v>
      </c>
      <c r="B80" s="20">
        <v>370255</v>
      </c>
      <c r="C80" s="20"/>
      <c r="D80" s="20"/>
      <c r="E80" s="20"/>
      <c r="F80" s="20"/>
    </row>
    <row r="81" spans="1:6" s="22" customFormat="1" x14ac:dyDescent="0.25">
      <c r="A81" s="20" t="s">
        <v>38</v>
      </c>
      <c r="B81" s="20">
        <v>370256</v>
      </c>
      <c r="C81" s="20"/>
      <c r="D81" s="20"/>
      <c r="E81" s="20"/>
      <c r="F81" s="20"/>
    </row>
    <row r="82" spans="1:6" s="22" customFormat="1" x14ac:dyDescent="0.25">
      <c r="A82" s="20" t="s">
        <v>38</v>
      </c>
      <c r="B82" s="20">
        <v>370293</v>
      </c>
      <c r="C82" s="20" t="s">
        <v>218</v>
      </c>
      <c r="D82" s="20"/>
      <c r="E82" s="20"/>
      <c r="F82" s="20"/>
    </row>
    <row r="83" spans="1:6" s="22" customFormat="1" x14ac:dyDescent="0.25">
      <c r="A83" s="20" t="s">
        <v>38</v>
      </c>
      <c r="B83" s="20">
        <v>370294</v>
      </c>
      <c r="C83" s="20" t="s">
        <v>219</v>
      </c>
      <c r="D83" s="20"/>
      <c r="E83" s="20"/>
      <c r="F83" s="20"/>
    </row>
    <row r="84" spans="1:6" s="22" customFormat="1" x14ac:dyDescent="0.25">
      <c r="A84" s="20" t="s">
        <v>38</v>
      </c>
      <c r="B84" s="20">
        <v>370310</v>
      </c>
      <c r="C84" s="20" t="s">
        <v>220</v>
      </c>
      <c r="D84" s="20"/>
      <c r="E84" s="20"/>
      <c r="F84" s="20"/>
    </row>
    <row r="85" spans="1:6" s="22" customFormat="1" x14ac:dyDescent="0.25">
      <c r="A85" s="20" t="s">
        <v>38</v>
      </c>
      <c r="B85" s="20">
        <v>370320</v>
      </c>
      <c r="C85" s="20"/>
      <c r="D85" s="20"/>
      <c r="E85" s="20"/>
      <c r="F85" s="20"/>
    </row>
    <row r="86" spans="1:6" s="22" customFormat="1" x14ac:dyDescent="0.25">
      <c r="A86" s="20" t="s">
        <v>38</v>
      </c>
      <c r="B86" s="20">
        <v>370390</v>
      </c>
      <c r="C86" s="20" t="s">
        <v>221</v>
      </c>
      <c r="D86" s="20"/>
      <c r="E86" s="20"/>
      <c r="F86" s="20"/>
    </row>
    <row r="87" spans="1:6" s="22" customFormat="1" x14ac:dyDescent="0.25">
      <c r="A87" s="20" t="s">
        <v>38</v>
      </c>
      <c r="B87" s="20">
        <v>370400</v>
      </c>
      <c r="C87" s="20" t="s">
        <v>222</v>
      </c>
      <c r="D87" s="20"/>
      <c r="E87" s="20"/>
      <c r="F87" s="20"/>
    </row>
    <row r="88" spans="1:6" s="22" customFormat="1" x14ac:dyDescent="0.25">
      <c r="A88" s="20" t="s">
        <v>38</v>
      </c>
      <c r="B88" s="20">
        <v>370590</v>
      </c>
      <c r="C88" s="20" t="s">
        <v>223</v>
      </c>
      <c r="D88" s="20"/>
      <c r="E88" s="20"/>
      <c r="F88" s="20"/>
    </row>
    <row r="89" spans="1:6" s="22" customFormat="1" x14ac:dyDescent="0.25">
      <c r="A89" s="20" t="s">
        <v>38</v>
      </c>
      <c r="B89" s="20">
        <v>370610</v>
      </c>
      <c r="C89" s="20" t="s">
        <v>224</v>
      </c>
      <c r="D89" s="20"/>
      <c r="E89" s="20"/>
      <c r="F89" s="20"/>
    </row>
    <row r="90" spans="1:6" s="22" customFormat="1" x14ac:dyDescent="0.25">
      <c r="A90" s="20" t="s">
        <v>38</v>
      </c>
      <c r="B90" s="20">
        <v>370690</v>
      </c>
      <c r="C90" s="20" t="s">
        <v>225</v>
      </c>
      <c r="D90" s="20"/>
      <c r="E90" s="20"/>
      <c r="F90" s="20"/>
    </row>
    <row r="91" spans="1:6" s="22" customFormat="1" x14ac:dyDescent="0.25">
      <c r="A91" s="20" t="s">
        <v>38</v>
      </c>
      <c r="B91" s="20">
        <v>370710</v>
      </c>
      <c r="C91" s="20" t="s">
        <v>226</v>
      </c>
      <c r="D91" s="20"/>
      <c r="E91" s="20"/>
      <c r="F91" s="20"/>
    </row>
    <row r="92" spans="1:6" s="22" customFormat="1" x14ac:dyDescent="0.25">
      <c r="A92" s="20"/>
      <c r="B92" s="20"/>
      <c r="C92" s="20"/>
      <c r="D92" s="20"/>
      <c r="E92" s="20"/>
      <c r="F92" s="20"/>
    </row>
    <row r="93" spans="1:6" s="22" customFormat="1" x14ac:dyDescent="0.25">
      <c r="A93" s="2"/>
      <c r="B93" s="11" t="s">
        <v>40</v>
      </c>
      <c r="C93" s="11" t="s">
        <v>41</v>
      </c>
      <c r="D93" s="18"/>
      <c r="E93" s="2"/>
      <c r="F93" s="2"/>
    </row>
    <row r="94" spans="1:6" s="22" customFormat="1" x14ac:dyDescent="0.25">
      <c r="A94" s="20" t="s">
        <v>40</v>
      </c>
      <c r="B94" s="20">
        <v>854470</v>
      </c>
      <c r="C94" s="20" t="s">
        <v>227</v>
      </c>
      <c r="D94" s="20"/>
      <c r="E94" s="20"/>
      <c r="F94" s="20"/>
    </row>
    <row r="95" spans="1:6" s="22" customFormat="1" x14ac:dyDescent="0.25">
      <c r="A95" s="20" t="s">
        <v>40</v>
      </c>
      <c r="B95" s="20">
        <v>900110</v>
      </c>
      <c r="C95" s="20" t="s">
        <v>228</v>
      </c>
      <c r="D95" s="20"/>
      <c r="E95" s="20"/>
      <c r="F95" s="20"/>
    </row>
    <row r="96" spans="1:6" s="22" customFormat="1" x14ac:dyDescent="0.25">
      <c r="A96" s="20"/>
      <c r="B96" s="20"/>
      <c r="C96" s="20"/>
      <c r="D96" s="20"/>
      <c r="E96" s="20"/>
      <c r="F96" s="20"/>
    </row>
    <row r="97" spans="1:6" s="22" customFormat="1" x14ac:dyDescent="0.25">
      <c r="A97" s="2"/>
      <c r="B97" s="11" t="s">
        <v>42</v>
      </c>
      <c r="C97" s="11" t="s">
        <v>43</v>
      </c>
      <c r="D97" s="2"/>
      <c r="E97" s="2"/>
      <c r="F97" s="2"/>
    </row>
    <row r="98" spans="1:6" s="22" customFormat="1" x14ac:dyDescent="0.25">
      <c r="A98" s="20" t="s">
        <v>42</v>
      </c>
      <c r="B98" s="20">
        <v>900120</v>
      </c>
      <c r="C98" s="20" t="s">
        <v>229</v>
      </c>
      <c r="D98" s="20"/>
      <c r="E98" s="20"/>
      <c r="F98" s="20"/>
    </row>
    <row r="99" spans="1:6" s="22" customFormat="1" x14ac:dyDescent="0.25">
      <c r="A99" s="20" t="s">
        <v>42</v>
      </c>
      <c r="B99" s="20">
        <v>900130</v>
      </c>
      <c r="C99" s="20" t="s">
        <v>230</v>
      </c>
      <c r="D99" s="20"/>
      <c r="E99" s="20"/>
      <c r="F99" s="20"/>
    </row>
    <row r="100" spans="1:6" s="22" customFormat="1" x14ac:dyDescent="0.25">
      <c r="A100" s="20" t="s">
        <v>42</v>
      </c>
      <c r="B100" s="20">
        <v>900140</v>
      </c>
      <c r="C100" s="20" t="s">
        <v>231</v>
      </c>
      <c r="D100" s="20"/>
      <c r="E100" s="20"/>
      <c r="F100" s="20"/>
    </row>
    <row r="101" spans="1:6" s="22" customFormat="1" x14ac:dyDescent="0.25">
      <c r="A101" s="20" t="s">
        <v>42</v>
      </c>
      <c r="B101" s="20">
        <v>900150</v>
      </c>
      <c r="C101" s="20" t="s">
        <v>232</v>
      </c>
      <c r="D101" s="20"/>
      <c r="E101" s="20"/>
      <c r="F101" s="20"/>
    </row>
    <row r="102" spans="1:6" s="22" customFormat="1" x14ac:dyDescent="0.25">
      <c r="A102" s="20" t="s">
        <v>42</v>
      </c>
      <c r="B102" s="20">
        <v>900190</v>
      </c>
      <c r="C102" s="20" t="s">
        <v>233</v>
      </c>
      <c r="D102" s="20"/>
      <c r="E102" s="20"/>
      <c r="F102" s="20"/>
    </row>
    <row r="103" spans="1:6" s="22" customFormat="1" x14ac:dyDescent="0.25">
      <c r="A103" s="20" t="s">
        <v>42</v>
      </c>
      <c r="B103" s="20">
        <v>900211</v>
      </c>
      <c r="C103" s="20" t="s">
        <v>234</v>
      </c>
      <c r="D103" s="20"/>
      <c r="E103" s="20"/>
      <c r="F103" s="20"/>
    </row>
    <row r="104" spans="1:6" s="22" customFormat="1" x14ac:dyDescent="0.25">
      <c r="A104" s="20" t="s">
        <v>42</v>
      </c>
      <c r="B104" s="20">
        <v>900219</v>
      </c>
      <c r="C104" s="20" t="s">
        <v>235</v>
      </c>
      <c r="D104" s="20"/>
      <c r="E104" s="20"/>
      <c r="F104" s="20"/>
    </row>
    <row r="105" spans="1:6" s="22" customFormat="1" x14ac:dyDescent="0.25">
      <c r="A105" s="20" t="s">
        <v>42</v>
      </c>
      <c r="B105" s="20">
        <v>900220</v>
      </c>
      <c r="C105" s="20" t="s">
        <v>236</v>
      </c>
      <c r="D105" s="20"/>
      <c r="E105" s="20"/>
      <c r="F105" s="20"/>
    </row>
    <row r="106" spans="1:6" s="22" customFormat="1" x14ac:dyDescent="0.25">
      <c r="A106" s="20" t="s">
        <v>42</v>
      </c>
      <c r="B106" s="20">
        <v>900290</v>
      </c>
      <c r="C106" s="20" t="s">
        <v>237</v>
      </c>
      <c r="D106" s="20"/>
      <c r="E106" s="20"/>
      <c r="F106" s="20"/>
    </row>
    <row r="107" spans="1:6" s="22" customFormat="1" x14ac:dyDescent="0.25">
      <c r="A107" s="20" t="s">
        <v>42</v>
      </c>
      <c r="B107" s="20">
        <v>900311</v>
      </c>
      <c r="C107" s="20" t="s">
        <v>238</v>
      </c>
      <c r="D107" s="20"/>
      <c r="E107" s="20"/>
      <c r="F107" s="20"/>
    </row>
    <row r="108" spans="1:6" s="22" customFormat="1" x14ac:dyDescent="0.25">
      <c r="A108" s="20" t="s">
        <v>42</v>
      </c>
      <c r="B108" s="20">
        <v>900319</v>
      </c>
      <c r="C108" s="20" t="s">
        <v>239</v>
      </c>
      <c r="D108" s="20"/>
      <c r="E108" s="20"/>
      <c r="F108" s="20"/>
    </row>
    <row r="109" spans="1:6" s="22" customFormat="1" x14ac:dyDescent="0.25">
      <c r="A109" s="20" t="s">
        <v>42</v>
      </c>
      <c r="B109" s="20">
        <v>900390</v>
      </c>
      <c r="C109" s="20" t="s">
        <v>240</v>
      </c>
      <c r="D109" s="20"/>
      <c r="E109" s="20"/>
      <c r="F109" s="20"/>
    </row>
    <row r="110" spans="1:6" s="22" customFormat="1" x14ac:dyDescent="0.25">
      <c r="A110" s="20" t="s">
        <v>42</v>
      </c>
      <c r="B110" s="20">
        <v>900410</v>
      </c>
      <c r="C110" s="20" t="s">
        <v>241</v>
      </c>
      <c r="D110" s="20"/>
      <c r="E110" s="20"/>
      <c r="F110" s="20"/>
    </row>
    <row r="111" spans="1:6" s="22" customFormat="1" x14ac:dyDescent="0.25">
      <c r="A111" s="20" t="s">
        <v>42</v>
      </c>
      <c r="B111" s="20">
        <v>900490</v>
      </c>
      <c r="C111" s="20" t="s">
        <v>242</v>
      </c>
      <c r="D111" s="20"/>
      <c r="E111" s="20"/>
      <c r="F111" s="20"/>
    </row>
    <row r="112" spans="1:6" s="22" customFormat="1" x14ac:dyDescent="0.25">
      <c r="A112" s="20" t="s">
        <v>42</v>
      </c>
      <c r="B112" s="20">
        <v>900510</v>
      </c>
      <c r="C112" s="20" t="s">
        <v>243</v>
      </c>
      <c r="D112" s="20"/>
      <c r="E112" s="20"/>
      <c r="F112" s="20"/>
    </row>
    <row r="113" spans="1:6" s="22" customFormat="1" x14ac:dyDescent="0.25">
      <c r="A113" s="20" t="s">
        <v>42</v>
      </c>
      <c r="B113" s="20">
        <v>900580</v>
      </c>
      <c r="C113" s="20" t="s">
        <v>244</v>
      </c>
      <c r="D113" s="20"/>
      <c r="E113" s="20"/>
      <c r="F113" s="20"/>
    </row>
    <row r="114" spans="1:6" s="22" customFormat="1" x14ac:dyDescent="0.25">
      <c r="A114" s="20" t="s">
        <v>42</v>
      </c>
      <c r="B114" s="20">
        <v>900590</v>
      </c>
      <c r="C114" s="20" t="s">
        <v>245</v>
      </c>
      <c r="D114" s="20"/>
      <c r="E114" s="20"/>
      <c r="F114" s="20"/>
    </row>
    <row r="115" spans="1:6" s="22" customFormat="1" x14ac:dyDescent="0.25">
      <c r="A115" s="20" t="s">
        <v>42</v>
      </c>
      <c r="B115" s="20">
        <v>901110</v>
      </c>
      <c r="C115" s="20" t="s">
        <v>246</v>
      </c>
      <c r="D115" s="20"/>
      <c r="E115" s="20"/>
      <c r="F115" s="20"/>
    </row>
    <row r="116" spans="1:6" s="22" customFormat="1" x14ac:dyDescent="0.25">
      <c r="A116" s="20" t="s">
        <v>42</v>
      </c>
      <c r="B116" s="20">
        <v>901120</v>
      </c>
      <c r="C116" s="20" t="s">
        <v>247</v>
      </c>
      <c r="D116" s="20"/>
      <c r="E116" s="20"/>
      <c r="F116" s="20"/>
    </row>
    <row r="117" spans="1:6" s="22" customFormat="1" x14ac:dyDescent="0.25">
      <c r="A117" s="20" t="s">
        <v>42</v>
      </c>
      <c r="B117" s="20">
        <v>901180</v>
      </c>
      <c r="C117" s="20" t="s">
        <v>248</v>
      </c>
      <c r="D117" s="20"/>
      <c r="E117" s="20"/>
      <c r="F117" s="20"/>
    </row>
    <row r="118" spans="1:6" s="22" customFormat="1" x14ac:dyDescent="0.25">
      <c r="A118" s="20" t="s">
        <v>42</v>
      </c>
      <c r="B118" s="20">
        <v>901190</v>
      </c>
      <c r="C118" s="20" t="s">
        <v>249</v>
      </c>
      <c r="D118" s="20"/>
      <c r="E118" s="20"/>
      <c r="F118" s="20"/>
    </row>
    <row r="119" spans="1:6" s="22" customFormat="1" x14ac:dyDescent="0.25">
      <c r="A119" s="20" t="s">
        <v>42</v>
      </c>
      <c r="B119" s="20">
        <v>901210</v>
      </c>
      <c r="C119" s="20" t="s">
        <v>250</v>
      </c>
      <c r="D119" s="20"/>
      <c r="E119" s="20"/>
      <c r="F119" s="20"/>
    </row>
    <row r="120" spans="1:6" s="22" customFormat="1" x14ac:dyDescent="0.25">
      <c r="A120" s="20" t="s">
        <v>42</v>
      </c>
      <c r="B120" s="20">
        <v>901290</v>
      </c>
      <c r="C120" s="20" t="s">
        <v>251</v>
      </c>
      <c r="D120" s="20"/>
      <c r="E120" s="20"/>
      <c r="F120" s="20"/>
    </row>
    <row r="121" spans="1:6" s="22" customFormat="1" x14ac:dyDescent="0.25">
      <c r="A121" s="20" t="s">
        <v>42</v>
      </c>
      <c r="B121" s="20">
        <v>901310</v>
      </c>
      <c r="C121" s="20" t="s">
        <v>252</v>
      </c>
      <c r="D121" s="20"/>
      <c r="E121" s="20"/>
      <c r="F121" s="20"/>
    </row>
    <row r="122" spans="1:6" s="22" customFormat="1" x14ac:dyDescent="0.25">
      <c r="A122" s="20" t="s">
        <v>42</v>
      </c>
      <c r="B122" s="20">
        <v>901320</v>
      </c>
      <c r="C122" s="20" t="s">
        <v>70</v>
      </c>
      <c r="D122" s="20"/>
      <c r="E122" s="20"/>
      <c r="F122" s="20"/>
    </row>
    <row r="123" spans="1:6" s="22" customFormat="1" x14ac:dyDescent="0.25">
      <c r="A123" s="20" t="s">
        <v>42</v>
      </c>
      <c r="B123" s="20">
        <v>901380</v>
      </c>
      <c r="C123" s="20" t="s">
        <v>64</v>
      </c>
      <c r="D123" s="20"/>
      <c r="E123" s="20"/>
      <c r="F123" s="20"/>
    </row>
    <row r="124" spans="1:6" s="22" customFormat="1" x14ac:dyDescent="0.25">
      <c r="A124" s="20" t="s">
        <v>42</v>
      </c>
      <c r="B124" s="20">
        <v>901390</v>
      </c>
      <c r="C124" s="20" t="s">
        <v>68</v>
      </c>
      <c r="D124" s="20"/>
      <c r="E124" s="20"/>
      <c r="F124" s="20"/>
    </row>
    <row r="125" spans="1:6" s="22" customFormat="1" x14ac:dyDescent="0.25">
      <c r="A125" s="20"/>
      <c r="B125" s="20"/>
      <c r="C125" s="20"/>
      <c r="D125" s="20"/>
      <c r="E125" s="20"/>
      <c r="F125" s="20"/>
    </row>
    <row r="126" spans="1:6" s="22" customFormat="1" x14ac:dyDescent="0.25">
      <c r="A126" s="2"/>
      <c r="B126" s="11" t="s">
        <v>44</v>
      </c>
      <c r="C126" s="11" t="s">
        <v>45</v>
      </c>
      <c r="D126" s="2"/>
      <c r="E126" s="2"/>
      <c r="F126" s="2"/>
    </row>
    <row r="127" spans="1:6" s="22" customFormat="1" x14ac:dyDescent="0.25">
      <c r="A127" s="20" t="s">
        <v>44</v>
      </c>
      <c r="B127" s="20">
        <v>844339</v>
      </c>
      <c r="C127" s="20" t="s">
        <v>253</v>
      </c>
      <c r="D127" s="20"/>
      <c r="E127" s="20"/>
      <c r="F127" s="20"/>
    </row>
    <row r="128" spans="1:6" s="22" customFormat="1" x14ac:dyDescent="0.25">
      <c r="A128" s="20" t="s">
        <v>44</v>
      </c>
      <c r="B128" s="20">
        <v>844399</v>
      </c>
      <c r="C128" s="20"/>
      <c r="D128" s="20"/>
      <c r="E128" s="20"/>
      <c r="F128" s="20"/>
    </row>
    <row r="129" spans="1:6" s="22" customFormat="1" x14ac:dyDescent="0.25">
      <c r="A129" s="20" t="s">
        <v>44</v>
      </c>
      <c r="B129" s="20">
        <v>847290</v>
      </c>
      <c r="C129" s="20" t="s">
        <v>254</v>
      </c>
      <c r="D129" s="20"/>
      <c r="E129" s="20"/>
      <c r="F129" s="20"/>
    </row>
    <row r="130" spans="1:6" s="22" customFormat="1" x14ac:dyDescent="0.25">
      <c r="A130" s="20" t="s">
        <v>44</v>
      </c>
      <c r="B130" s="20">
        <v>847340</v>
      </c>
      <c r="C130" s="20" t="s">
        <v>255</v>
      </c>
      <c r="D130" s="20"/>
      <c r="E130" s="20"/>
      <c r="F130" s="20"/>
    </row>
    <row r="131" spans="1:6" s="22" customFormat="1" x14ac:dyDescent="0.25">
      <c r="A131" s="20" t="s">
        <v>44</v>
      </c>
      <c r="B131" s="20">
        <v>900610</v>
      </c>
      <c r="C131" s="20" t="s">
        <v>256</v>
      </c>
      <c r="D131" s="20"/>
      <c r="E131" s="20"/>
      <c r="F131" s="20"/>
    </row>
    <row r="132" spans="1:6" s="22" customFormat="1" x14ac:dyDescent="0.25">
      <c r="A132" s="20" t="s">
        <v>44</v>
      </c>
      <c r="B132" s="20">
        <v>900620</v>
      </c>
      <c r="C132" s="20" t="s">
        <v>257</v>
      </c>
      <c r="D132" s="20"/>
      <c r="E132" s="20"/>
      <c r="F132" s="20"/>
    </row>
    <row r="133" spans="1:6" s="22" customFormat="1" x14ac:dyDescent="0.25">
      <c r="A133" s="20" t="s">
        <v>44</v>
      </c>
      <c r="B133" s="20">
        <v>900630</v>
      </c>
      <c r="C133" s="20" t="s">
        <v>258</v>
      </c>
      <c r="D133" s="20"/>
      <c r="E133" s="20"/>
      <c r="F133" s="20"/>
    </row>
    <row r="134" spans="1:6" s="22" customFormat="1" x14ac:dyDescent="0.25">
      <c r="A134" s="20" t="s">
        <v>44</v>
      </c>
      <c r="B134" s="20">
        <v>900640</v>
      </c>
      <c r="C134" s="20" t="s">
        <v>259</v>
      </c>
      <c r="D134" s="20"/>
      <c r="E134" s="20"/>
      <c r="F134" s="20"/>
    </row>
    <row r="135" spans="1:6" s="22" customFormat="1" x14ac:dyDescent="0.25">
      <c r="A135" s="20" t="s">
        <v>44</v>
      </c>
      <c r="B135" s="20">
        <v>900651</v>
      </c>
      <c r="C135" s="20" t="s">
        <v>260</v>
      </c>
      <c r="D135" s="20"/>
      <c r="E135" s="20"/>
      <c r="F135" s="20"/>
    </row>
    <row r="136" spans="1:6" s="22" customFormat="1" x14ac:dyDescent="0.25">
      <c r="A136" s="20" t="s">
        <v>44</v>
      </c>
      <c r="B136" s="20">
        <v>900652</v>
      </c>
      <c r="C136" s="20"/>
      <c r="D136" s="20"/>
      <c r="E136" s="20"/>
      <c r="F136" s="20"/>
    </row>
    <row r="137" spans="1:6" s="22" customFormat="1" x14ac:dyDescent="0.25">
      <c r="A137" s="20" t="s">
        <v>44</v>
      </c>
      <c r="B137" s="20">
        <v>900653</v>
      </c>
      <c r="C137" s="20" t="s">
        <v>261</v>
      </c>
      <c r="D137" s="20"/>
      <c r="E137" s="20"/>
      <c r="F137" s="20"/>
    </row>
    <row r="138" spans="1:6" s="22" customFormat="1" x14ac:dyDescent="0.25">
      <c r="A138" s="20" t="s">
        <v>44</v>
      </c>
      <c r="B138" s="20">
        <v>900659</v>
      </c>
      <c r="C138" s="20" t="s">
        <v>262</v>
      </c>
      <c r="D138" s="20"/>
      <c r="E138" s="20"/>
      <c r="F138" s="20"/>
    </row>
    <row r="139" spans="1:6" s="22" customFormat="1" x14ac:dyDescent="0.25">
      <c r="A139" s="20" t="s">
        <v>44</v>
      </c>
      <c r="B139" s="20">
        <v>900661</v>
      </c>
      <c r="C139" s="20" t="s">
        <v>263</v>
      </c>
      <c r="D139" s="20"/>
      <c r="E139" s="20"/>
      <c r="F139" s="20"/>
    </row>
    <row r="140" spans="1:6" s="22" customFormat="1" x14ac:dyDescent="0.25">
      <c r="A140" s="20" t="s">
        <v>44</v>
      </c>
      <c r="B140" s="20">
        <v>900662</v>
      </c>
      <c r="C140" s="20"/>
      <c r="D140" s="20"/>
      <c r="E140" s="20"/>
      <c r="F140" s="20"/>
    </row>
    <row r="141" spans="1:6" s="22" customFormat="1" x14ac:dyDescent="0.25">
      <c r="A141" s="20" t="s">
        <v>44</v>
      </c>
      <c r="B141" s="20">
        <v>900669</v>
      </c>
      <c r="C141" s="20"/>
      <c r="D141" s="20"/>
      <c r="E141" s="20"/>
      <c r="F141" s="20"/>
    </row>
    <row r="142" spans="1:6" s="22" customFormat="1" x14ac:dyDescent="0.25">
      <c r="A142" s="20" t="s">
        <v>44</v>
      </c>
      <c r="B142" s="20">
        <v>900691</v>
      </c>
      <c r="C142" s="20" t="s">
        <v>264</v>
      </c>
      <c r="D142" s="20"/>
      <c r="E142" s="20"/>
      <c r="F142" s="20"/>
    </row>
    <row r="143" spans="1:6" s="22" customFormat="1" x14ac:dyDescent="0.25">
      <c r="A143" s="20" t="s">
        <v>44</v>
      </c>
      <c r="B143" s="20">
        <v>900699</v>
      </c>
      <c r="C143" s="20" t="s">
        <v>265</v>
      </c>
      <c r="D143" s="20"/>
      <c r="E143" s="20"/>
      <c r="F143" s="20"/>
    </row>
    <row r="144" spans="1:6" s="22" customFormat="1" x14ac:dyDescent="0.25">
      <c r="A144" s="20" t="s">
        <v>44</v>
      </c>
      <c r="B144" s="20">
        <v>900711</v>
      </c>
      <c r="C144" s="20" t="s">
        <v>266</v>
      </c>
      <c r="D144" s="20"/>
      <c r="E144" s="20"/>
      <c r="F144" s="20"/>
    </row>
    <row r="145" spans="1:6" s="22" customFormat="1" x14ac:dyDescent="0.25">
      <c r="A145" s="20" t="s">
        <v>44</v>
      </c>
      <c r="B145" s="20">
        <v>900719</v>
      </c>
      <c r="C145" s="20"/>
      <c r="D145" s="20"/>
      <c r="E145" s="20"/>
      <c r="F145" s="20"/>
    </row>
    <row r="146" spans="1:6" s="22" customFormat="1" x14ac:dyDescent="0.25">
      <c r="A146" s="20" t="s">
        <v>44</v>
      </c>
      <c r="B146" s="20">
        <v>900720</v>
      </c>
      <c r="C146" s="20"/>
      <c r="D146" s="20"/>
      <c r="E146" s="20"/>
      <c r="F146" s="20"/>
    </row>
    <row r="147" spans="1:6" s="22" customFormat="1" x14ac:dyDescent="0.25">
      <c r="A147" s="20" t="s">
        <v>44</v>
      </c>
      <c r="B147" s="20">
        <v>900791</v>
      </c>
      <c r="C147" s="20"/>
      <c r="D147" s="20"/>
      <c r="E147" s="20"/>
      <c r="F147" s="20"/>
    </row>
    <row r="148" spans="1:6" s="22" customFormat="1" x14ac:dyDescent="0.25">
      <c r="A148" s="20" t="s">
        <v>44</v>
      </c>
      <c r="B148" s="20">
        <v>900792</v>
      </c>
      <c r="C148" s="20"/>
      <c r="D148" s="20"/>
      <c r="E148" s="20"/>
      <c r="F148" s="20"/>
    </row>
    <row r="149" spans="1:6" s="22" customFormat="1" x14ac:dyDescent="0.25">
      <c r="A149" s="20" t="s">
        <v>44</v>
      </c>
      <c r="B149" s="20">
        <v>900810</v>
      </c>
      <c r="C149" s="20" t="s">
        <v>267</v>
      </c>
      <c r="D149" s="20"/>
      <c r="E149" s="20"/>
      <c r="F149" s="20"/>
    </row>
    <row r="150" spans="1:6" s="22" customFormat="1" x14ac:dyDescent="0.25">
      <c r="A150" s="20" t="s">
        <v>44</v>
      </c>
      <c r="B150" s="20">
        <v>900820</v>
      </c>
      <c r="C150" s="20"/>
      <c r="D150" s="20"/>
      <c r="E150" s="20"/>
      <c r="F150" s="20"/>
    </row>
    <row r="151" spans="1:6" s="22" customFormat="1" x14ac:dyDescent="0.25">
      <c r="A151" s="20" t="s">
        <v>44</v>
      </c>
      <c r="B151" s="20">
        <v>900830</v>
      </c>
      <c r="C151" s="20"/>
      <c r="D151" s="20"/>
      <c r="E151" s="20"/>
      <c r="F151" s="20"/>
    </row>
    <row r="152" spans="1:6" s="22" customFormat="1" x14ac:dyDescent="0.25">
      <c r="A152" s="20" t="s">
        <v>44</v>
      </c>
      <c r="B152" s="20">
        <v>900840</v>
      </c>
      <c r="C152" s="20"/>
      <c r="D152" s="20"/>
      <c r="E152" s="20"/>
      <c r="F152" s="20"/>
    </row>
    <row r="153" spans="1:6" s="22" customFormat="1" x14ac:dyDescent="0.25">
      <c r="A153" s="20" t="s">
        <v>44</v>
      </c>
      <c r="B153" s="20">
        <v>900890</v>
      </c>
      <c r="C153" s="20"/>
      <c r="D153" s="20"/>
      <c r="E153" s="20"/>
      <c r="F153" s="20"/>
    </row>
    <row r="154" spans="1:6" s="22" customFormat="1" x14ac:dyDescent="0.25">
      <c r="A154" s="20" t="s">
        <v>44</v>
      </c>
      <c r="B154" s="20">
        <v>900911</v>
      </c>
      <c r="C154" s="20"/>
      <c r="D154" s="20"/>
      <c r="E154" s="20"/>
      <c r="F154" s="20"/>
    </row>
    <row r="155" spans="1:6" s="22" customFormat="1" x14ac:dyDescent="0.25">
      <c r="A155" s="20" t="s">
        <v>44</v>
      </c>
      <c r="B155" s="20">
        <v>900921</v>
      </c>
      <c r="C155" s="20"/>
      <c r="D155" s="20"/>
      <c r="E155" s="20"/>
      <c r="F155" s="20"/>
    </row>
    <row r="156" spans="1:6" s="22" customFormat="1" x14ac:dyDescent="0.25">
      <c r="A156" s="20" t="s">
        <v>44</v>
      </c>
      <c r="B156" s="20">
        <v>900922</v>
      </c>
      <c r="C156" s="20"/>
      <c r="D156" s="20"/>
      <c r="E156" s="20"/>
      <c r="F156" s="20"/>
    </row>
    <row r="157" spans="1:6" s="22" customFormat="1" x14ac:dyDescent="0.25">
      <c r="A157" s="20" t="s">
        <v>44</v>
      </c>
      <c r="B157" s="20">
        <v>900930</v>
      </c>
      <c r="C157" s="20"/>
      <c r="D157" s="20"/>
      <c r="E157" s="20"/>
      <c r="F157" s="20"/>
    </row>
    <row r="158" spans="1:6" s="22" customFormat="1" x14ac:dyDescent="0.25">
      <c r="A158" s="20" t="s">
        <v>44</v>
      </c>
      <c r="B158" s="20">
        <v>900990</v>
      </c>
      <c r="C158" s="20"/>
      <c r="D158" s="20"/>
      <c r="E158" s="20"/>
      <c r="F158" s="20"/>
    </row>
    <row r="159" spans="1:6" s="22" customFormat="1" x14ac:dyDescent="0.25">
      <c r="A159" s="20" t="s">
        <v>44</v>
      </c>
      <c r="B159" s="20">
        <v>900991</v>
      </c>
      <c r="C159" s="20" t="s">
        <v>268</v>
      </c>
      <c r="D159" s="20"/>
      <c r="E159" s="20"/>
      <c r="F159" s="20"/>
    </row>
    <row r="160" spans="1:6" s="22" customFormat="1" x14ac:dyDescent="0.25">
      <c r="A160" s="20" t="s">
        <v>44</v>
      </c>
      <c r="B160" s="20">
        <v>900992</v>
      </c>
      <c r="C160" s="20"/>
      <c r="D160" s="20"/>
      <c r="E160" s="20"/>
      <c r="F160" s="20"/>
    </row>
    <row r="161" spans="1:6" s="22" customFormat="1" x14ac:dyDescent="0.25">
      <c r="A161" s="20" t="s">
        <v>44</v>
      </c>
      <c r="B161" s="20">
        <v>900993</v>
      </c>
      <c r="C161" s="20"/>
      <c r="D161" s="20"/>
      <c r="E161" s="20"/>
      <c r="F161" s="20"/>
    </row>
    <row r="162" spans="1:6" s="22" customFormat="1" x14ac:dyDescent="0.25">
      <c r="A162" s="20" t="s">
        <v>44</v>
      </c>
      <c r="B162" s="20">
        <v>900999</v>
      </c>
      <c r="C162" s="20"/>
      <c r="D162" s="20"/>
      <c r="E162" s="20"/>
      <c r="F162" s="20"/>
    </row>
    <row r="163" spans="1:6" s="22" customFormat="1" x14ac:dyDescent="0.25">
      <c r="A163" s="20" t="s">
        <v>44</v>
      </c>
      <c r="B163" s="20">
        <v>901010</v>
      </c>
      <c r="C163" s="20" t="s">
        <v>269</v>
      </c>
      <c r="D163" s="20"/>
      <c r="E163" s="20"/>
      <c r="F163" s="20"/>
    </row>
    <row r="164" spans="1:6" s="22" customFormat="1" x14ac:dyDescent="0.25">
      <c r="A164" s="20" t="s">
        <v>44</v>
      </c>
      <c r="B164" s="20">
        <v>901050</v>
      </c>
      <c r="C164" s="20" t="s">
        <v>270</v>
      </c>
      <c r="D164" s="20"/>
      <c r="E164" s="20"/>
      <c r="F164" s="20"/>
    </row>
    <row r="165" spans="1:6" s="22" customFormat="1" x14ac:dyDescent="0.25">
      <c r="A165" s="20" t="s">
        <v>44</v>
      </c>
      <c r="B165" s="20">
        <v>901060</v>
      </c>
      <c r="C165" s="20" t="s">
        <v>271</v>
      </c>
      <c r="D165" s="20"/>
      <c r="E165" s="20"/>
      <c r="F165" s="20"/>
    </row>
    <row r="166" spans="1:6" s="22" customFormat="1" x14ac:dyDescent="0.25">
      <c r="A166" s="20" t="s">
        <v>44</v>
      </c>
      <c r="B166" s="20">
        <v>901090</v>
      </c>
      <c r="C166" s="20" t="s">
        <v>272</v>
      </c>
      <c r="D166" s="20"/>
      <c r="E166" s="20"/>
      <c r="F166" s="20"/>
    </row>
    <row r="167" spans="1:6" s="22" customFormat="1" x14ac:dyDescent="0.25">
      <c r="A167" s="20" t="s">
        <v>44</v>
      </c>
      <c r="B167" s="20">
        <v>902740</v>
      </c>
      <c r="C167" s="20" t="s">
        <v>273</v>
      </c>
      <c r="D167" s="20"/>
      <c r="E167" s="20"/>
      <c r="F167" s="20"/>
    </row>
    <row r="168" spans="1:6" s="22" customFormat="1" x14ac:dyDescent="0.25">
      <c r="A168" s="20" t="s">
        <v>44</v>
      </c>
      <c r="B168" s="20">
        <v>902750</v>
      </c>
      <c r="C168" s="20" t="s">
        <v>274</v>
      </c>
      <c r="D168" s="20"/>
      <c r="E168" s="20"/>
      <c r="F168" s="20"/>
    </row>
    <row r="169" spans="1:6" s="22" customFormat="1" x14ac:dyDescent="0.25">
      <c r="A169" s="20" t="s">
        <v>44</v>
      </c>
      <c r="B169" s="20">
        <v>902790</v>
      </c>
      <c r="C169" s="20" t="s">
        <v>275</v>
      </c>
      <c r="D169" s="20"/>
      <c r="E169" s="20"/>
      <c r="F169" s="20"/>
    </row>
    <row r="170" spans="1:6" s="22" customFormat="1" x14ac:dyDescent="0.25">
      <c r="A170" s="20"/>
      <c r="B170" s="20"/>
      <c r="C170" s="20"/>
      <c r="D170" s="20"/>
      <c r="E170" s="20"/>
      <c r="F170" s="20"/>
    </row>
    <row r="171" spans="1:6" s="22" customFormat="1" x14ac:dyDescent="0.25">
      <c r="A171" s="2"/>
      <c r="B171" s="11" t="s">
        <v>46</v>
      </c>
      <c r="C171" s="11" t="s">
        <v>47</v>
      </c>
      <c r="D171" s="2"/>
      <c r="E171" s="2"/>
      <c r="F171" s="2"/>
    </row>
    <row r="172" spans="1:6" s="22" customFormat="1" x14ac:dyDescent="0.25">
      <c r="A172" s="20" t="s">
        <v>46</v>
      </c>
      <c r="B172" s="20">
        <v>871310</v>
      </c>
      <c r="C172" s="20" t="s">
        <v>276</v>
      </c>
      <c r="D172" s="20"/>
      <c r="E172" s="20"/>
      <c r="F172" s="20"/>
    </row>
    <row r="173" spans="1:6" s="22" customFormat="1" x14ac:dyDescent="0.25">
      <c r="A173" s="20" t="s">
        <v>46</v>
      </c>
      <c r="B173" s="20">
        <v>871390</v>
      </c>
      <c r="C173" s="20" t="s">
        <v>277</v>
      </c>
      <c r="D173" s="20"/>
      <c r="E173" s="20"/>
      <c r="F173" s="20"/>
    </row>
    <row r="174" spans="1:6" s="22" customFormat="1" x14ac:dyDescent="0.25">
      <c r="A174" s="20" t="s">
        <v>46</v>
      </c>
      <c r="B174" s="20">
        <v>871420</v>
      </c>
      <c r="C174" s="20" t="s">
        <v>278</v>
      </c>
      <c r="D174" s="20"/>
      <c r="E174" s="20"/>
      <c r="F174" s="20"/>
    </row>
    <row r="175" spans="1:6" s="22" customFormat="1" x14ac:dyDescent="0.25">
      <c r="A175" s="20" t="s">
        <v>46</v>
      </c>
      <c r="B175" s="20">
        <v>901811</v>
      </c>
      <c r="C175" s="20" t="s">
        <v>279</v>
      </c>
      <c r="D175" s="20"/>
      <c r="E175" s="20"/>
      <c r="F175" s="20"/>
    </row>
    <row r="176" spans="1:6" s="22" customFormat="1" x14ac:dyDescent="0.25">
      <c r="A176" s="20" t="s">
        <v>46</v>
      </c>
      <c r="B176" s="20">
        <v>901812</v>
      </c>
      <c r="C176" s="20" t="s">
        <v>280</v>
      </c>
      <c r="D176" s="20"/>
      <c r="E176" s="20"/>
      <c r="F176" s="20"/>
    </row>
    <row r="177" spans="1:6" s="22" customFormat="1" x14ac:dyDescent="0.25">
      <c r="A177" s="20" t="s">
        <v>46</v>
      </c>
      <c r="B177" s="20">
        <v>901813</v>
      </c>
      <c r="C177" s="20" t="s">
        <v>281</v>
      </c>
      <c r="D177" s="20"/>
      <c r="E177" s="20"/>
      <c r="F177" s="20"/>
    </row>
    <row r="178" spans="1:6" s="22" customFormat="1" x14ac:dyDescent="0.25">
      <c r="A178" s="20" t="s">
        <v>46</v>
      </c>
      <c r="B178" s="20">
        <v>901814</v>
      </c>
      <c r="C178" s="20" t="s">
        <v>282</v>
      </c>
      <c r="D178" s="20"/>
      <c r="E178" s="20"/>
      <c r="F178" s="20"/>
    </row>
    <row r="179" spans="1:6" s="22" customFormat="1" x14ac:dyDescent="0.25">
      <c r="A179" s="20" t="s">
        <v>46</v>
      </c>
      <c r="B179" s="20">
        <v>901819</v>
      </c>
      <c r="C179" s="20" t="s">
        <v>283</v>
      </c>
      <c r="D179" s="20"/>
      <c r="E179" s="20"/>
      <c r="F179" s="20"/>
    </row>
    <row r="180" spans="1:6" s="22" customFormat="1" x14ac:dyDescent="0.25">
      <c r="A180" s="20" t="s">
        <v>46</v>
      </c>
      <c r="B180" s="20">
        <v>901820</v>
      </c>
      <c r="C180" s="20" t="s">
        <v>284</v>
      </c>
      <c r="D180" s="20"/>
      <c r="E180" s="20"/>
      <c r="F180" s="20"/>
    </row>
    <row r="181" spans="1:6" s="22" customFormat="1" x14ac:dyDescent="0.25">
      <c r="A181" s="20" t="s">
        <v>46</v>
      </c>
      <c r="B181" s="20">
        <v>901831</v>
      </c>
      <c r="C181" s="20" t="s">
        <v>285</v>
      </c>
      <c r="D181" s="20"/>
      <c r="E181" s="20"/>
      <c r="F181" s="20"/>
    </row>
    <row r="182" spans="1:6" s="22" customFormat="1" x14ac:dyDescent="0.25">
      <c r="A182" s="20" t="s">
        <v>46</v>
      </c>
      <c r="B182" s="20">
        <v>901832</v>
      </c>
      <c r="C182" s="20" t="s">
        <v>286</v>
      </c>
      <c r="D182" s="20"/>
      <c r="E182" s="20"/>
      <c r="F182" s="20"/>
    </row>
    <row r="183" spans="1:6" s="22" customFormat="1" x14ac:dyDescent="0.25">
      <c r="A183" s="20" t="s">
        <v>46</v>
      </c>
      <c r="B183" s="20">
        <v>901839</v>
      </c>
      <c r="C183" s="20" t="s">
        <v>287</v>
      </c>
      <c r="D183" s="20"/>
      <c r="E183" s="20"/>
      <c r="F183" s="20"/>
    </row>
    <row r="184" spans="1:6" s="22" customFormat="1" x14ac:dyDescent="0.25">
      <c r="A184" s="20" t="s">
        <v>46</v>
      </c>
      <c r="B184" s="20">
        <v>901841</v>
      </c>
      <c r="C184" s="20" t="s">
        <v>288</v>
      </c>
      <c r="D184" s="20"/>
      <c r="E184" s="20"/>
      <c r="F184" s="20"/>
    </row>
    <row r="185" spans="1:6" s="22" customFormat="1" x14ac:dyDescent="0.25">
      <c r="A185" s="20" t="s">
        <v>46</v>
      </c>
      <c r="B185" s="20">
        <v>901849</v>
      </c>
      <c r="C185" s="20" t="s">
        <v>289</v>
      </c>
      <c r="D185" s="20"/>
      <c r="E185" s="20"/>
      <c r="F185" s="20"/>
    </row>
    <row r="186" spans="1:6" s="22" customFormat="1" x14ac:dyDescent="0.25">
      <c r="A186" s="20" t="s">
        <v>46</v>
      </c>
      <c r="B186" s="20">
        <v>901850</v>
      </c>
      <c r="C186" s="20" t="s">
        <v>290</v>
      </c>
      <c r="D186" s="20"/>
      <c r="E186" s="20"/>
      <c r="F186" s="20"/>
    </row>
    <row r="187" spans="1:6" s="22" customFormat="1" x14ac:dyDescent="0.25">
      <c r="A187" s="20" t="s">
        <v>46</v>
      </c>
      <c r="B187" s="20">
        <v>901890</v>
      </c>
      <c r="C187" s="20" t="s">
        <v>291</v>
      </c>
      <c r="D187" s="20"/>
      <c r="E187" s="20"/>
      <c r="F187" s="20"/>
    </row>
    <row r="188" spans="1:6" s="22" customFormat="1" x14ac:dyDescent="0.25">
      <c r="A188" s="20" t="s">
        <v>46</v>
      </c>
      <c r="B188" s="20">
        <v>901910</v>
      </c>
      <c r="C188" s="20"/>
      <c r="D188" s="20"/>
      <c r="E188" s="20"/>
      <c r="F188" s="20"/>
    </row>
    <row r="189" spans="1:6" s="22" customFormat="1" x14ac:dyDescent="0.25">
      <c r="A189" s="20" t="s">
        <v>46</v>
      </c>
      <c r="B189" s="20">
        <v>901920</v>
      </c>
      <c r="C189" s="20"/>
      <c r="D189" s="20"/>
      <c r="E189" s="20"/>
      <c r="F189" s="20"/>
    </row>
    <row r="190" spans="1:6" s="22" customFormat="1" x14ac:dyDescent="0.25">
      <c r="A190" s="20" t="s">
        <v>46</v>
      </c>
      <c r="B190" s="20">
        <v>902000</v>
      </c>
      <c r="C190" s="20" t="s">
        <v>292</v>
      </c>
      <c r="D190" s="20"/>
      <c r="E190" s="20"/>
      <c r="F190" s="20"/>
    </row>
    <row r="191" spans="1:6" s="22" customFormat="1" x14ac:dyDescent="0.25">
      <c r="A191" s="20" t="s">
        <v>46</v>
      </c>
      <c r="B191" s="20">
        <v>902110</v>
      </c>
      <c r="C191" s="20" t="s">
        <v>293</v>
      </c>
      <c r="D191" s="20"/>
      <c r="E191" s="20"/>
      <c r="F191" s="20"/>
    </row>
    <row r="192" spans="1:6" s="22" customFormat="1" x14ac:dyDescent="0.25">
      <c r="A192" s="20" t="s">
        <v>46</v>
      </c>
      <c r="B192" s="20">
        <v>902111</v>
      </c>
      <c r="C192" s="20"/>
      <c r="D192" s="20"/>
      <c r="E192" s="20"/>
      <c r="F192" s="20"/>
    </row>
    <row r="193" spans="1:6" s="22" customFormat="1" x14ac:dyDescent="0.25">
      <c r="A193" s="20" t="s">
        <v>46</v>
      </c>
      <c r="B193" s="20">
        <v>902119</v>
      </c>
      <c r="C193" s="20" t="s">
        <v>294</v>
      </c>
      <c r="D193" s="20"/>
      <c r="E193" s="20"/>
      <c r="F193" s="20"/>
    </row>
    <row r="194" spans="1:6" s="22" customFormat="1" x14ac:dyDescent="0.25">
      <c r="A194" s="20" t="s">
        <v>46</v>
      </c>
      <c r="B194" s="20">
        <v>902121</v>
      </c>
      <c r="C194" s="20" t="s">
        <v>295</v>
      </c>
      <c r="D194" s="20"/>
      <c r="E194" s="20"/>
      <c r="F194" s="20"/>
    </row>
    <row r="195" spans="1:6" s="22" customFormat="1" x14ac:dyDescent="0.25">
      <c r="A195" s="20" t="s">
        <v>46</v>
      </c>
      <c r="B195" s="20">
        <v>902129</v>
      </c>
      <c r="C195" s="20" t="s">
        <v>296</v>
      </c>
      <c r="D195" s="20"/>
      <c r="E195" s="20"/>
      <c r="F195" s="20"/>
    </row>
    <row r="196" spans="1:6" s="22" customFormat="1" x14ac:dyDescent="0.25">
      <c r="A196" s="20" t="s">
        <v>46</v>
      </c>
      <c r="B196" s="20">
        <v>902130</v>
      </c>
      <c r="C196" s="20" t="s">
        <v>297</v>
      </c>
      <c r="D196" s="20"/>
      <c r="E196" s="20"/>
      <c r="F196" s="20"/>
    </row>
    <row r="197" spans="1:6" s="22" customFormat="1" x14ac:dyDescent="0.25">
      <c r="A197" s="20" t="s">
        <v>46</v>
      </c>
      <c r="B197" s="20">
        <v>902131</v>
      </c>
      <c r="C197" s="20" t="s">
        <v>298</v>
      </c>
      <c r="D197" s="20"/>
      <c r="E197" s="20"/>
      <c r="F197" s="20"/>
    </row>
    <row r="198" spans="1:6" s="22" customFormat="1" x14ac:dyDescent="0.25">
      <c r="A198" s="20" t="s">
        <v>46</v>
      </c>
      <c r="B198" s="20">
        <v>902139</v>
      </c>
      <c r="C198" s="20" t="s">
        <v>299</v>
      </c>
      <c r="D198" s="20"/>
      <c r="E198" s="20"/>
      <c r="F198" s="20"/>
    </row>
    <row r="199" spans="1:6" s="22" customFormat="1" x14ac:dyDescent="0.25">
      <c r="A199" s="20" t="s">
        <v>46</v>
      </c>
      <c r="B199" s="20">
        <v>902140</v>
      </c>
      <c r="C199" s="20" t="s">
        <v>300</v>
      </c>
      <c r="D199" s="20"/>
      <c r="E199" s="20"/>
      <c r="F199" s="20"/>
    </row>
    <row r="200" spans="1:6" s="22" customFormat="1" x14ac:dyDescent="0.25">
      <c r="A200" s="20" t="s">
        <v>46</v>
      </c>
      <c r="B200" s="20">
        <v>902150</v>
      </c>
      <c r="C200" s="20" t="s">
        <v>301</v>
      </c>
      <c r="D200" s="20"/>
      <c r="E200" s="20"/>
      <c r="F200" s="20"/>
    </row>
    <row r="201" spans="1:6" s="22" customFormat="1" x14ac:dyDescent="0.25">
      <c r="A201" s="20" t="s">
        <v>46</v>
      </c>
      <c r="B201" s="20">
        <v>902190</v>
      </c>
      <c r="C201" s="20" t="s">
        <v>302</v>
      </c>
      <c r="D201" s="20"/>
      <c r="E201" s="20"/>
      <c r="F201" s="20"/>
    </row>
    <row r="202" spans="1:6" s="22" customFormat="1" x14ac:dyDescent="0.25">
      <c r="A202" s="20" t="s">
        <v>46</v>
      </c>
      <c r="B202" s="20">
        <v>902212</v>
      </c>
      <c r="C202" s="20" t="s">
        <v>303</v>
      </c>
      <c r="D202" s="20"/>
      <c r="E202" s="20"/>
      <c r="F202" s="20"/>
    </row>
    <row r="203" spans="1:6" s="22" customFormat="1" x14ac:dyDescent="0.25">
      <c r="A203" s="20" t="s">
        <v>46</v>
      </c>
      <c r="B203" s="20">
        <v>902213</v>
      </c>
      <c r="C203" s="20" t="s">
        <v>304</v>
      </c>
      <c r="D203" s="20"/>
      <c r="E203" s="20"/>
      <c r="F203" s="20"/>
    </row>
    <row r="204" spans="1:6" s="22" customFormat="1" x14ac:dyDescent="0.25">
      <c r="A204" s="20" t="s">
        <v>46</v>
      </c>
      <c r="B204" s="20">
        <v>902214</v>
      </c>
      <c r="C204" s="20" t="s">
        <v>305</v>
      </c>
      <c r="D204" s="20"/>
      <c r="E204" s="20"/>
      <c r="F204" s="20"/>
    </row>
    <row r="205" spans="1:6" s="22" customFormat="1" x14ac:dyDescent="0.25">
      <c r="A205" s="20" t="s">
        <v>46</v>
      </c>
      <c r="B205" s="20">
        <v>902219</v>
      </c>
      <c r="C205" s="20" t="s">
        <v>306</v>
      </c>
      <c r="D205" s="20"/>
      <c r="E205" s="20"/>
      <c r="F205" s="20"/>
    </row>
    <row r="206" spans="1:6" s="22" customFormat="1" x14ac:dyDescent="0.25">
      <c r="A206" s="20" t="s">
        <v>46</v>
      </c>
      <c r="B206" s="20">
        <v>902221</v>
      </c>
      <c r="C206" s="20" t="s">
        <v>307</v>
      </c>
      <c r="D206" s="20"/>
      <c r="E206" s="20"/>
      <c r="F206" s="20"/>
    </row>
    <row r="207" spans="1:6" s="22" customFormat="1" x14ac:dyDescent="0.25">
      <c r="A207" s="20" t="s">
        <v>46</v>
      </c>
      <c r="B207" s="20">
        <v>902229</v>
      </c>
      <c r="C207" s="20"/>
      <c r="D207" s="20"/>
      <c r="E207" s="20"/>
      <c r="F207" s="20"/>
    </row>
    <row r="208" spans="1:6" s="22" customFormat="1" x14ac:dyDescent="0.25">
      <c r="A208" s="20" t="s">
        <v>46</v>
      </c>
      <c r="B208" s="20">
        <v>902230</v>
      </c>
      <c r="C208" s="20" t="s">
        <v>308</v>
      </c>
      <c r="D208" s="20"/>
      <c r="E208" s="20"/>
      <c r="F208" s="20"/>
    </row>
    <row r="209" spans="1:6" s="22" customFormat="1" x14ac:dyDescent="0.25">
      <c r="A209" s="20" t="s">
        <v>46</v>
      </c>
      <c r="B209" s="20">
        <v>902290</v>
      </c>
      <c r="C209" s="20" t="s">
        <v>309</v>
      </c>
      <c r="D209" s="20"/>
      <c r="E209" s="20"/>
      <c r="F209" s="20"/>
    </row>
    <row r="210" spans="1:6" s="22" customFormat="1" x14ac:dyDescent="0.25">
      <c r="A210" s="20"/>
      <c r="B210" s="20"/>
      <c r="C210" s="20"/>
      <c r="D210" s="20"/>
      <c r="E210" s="20"/>
      <c r="F210" s="20"/>
    </row>
    <row r="211" spans="1:6" s="22" customFormat="1" x14ac:dyDescent="0.25">
      <c r="A211" s="2"/>
      <c r="B211" s="11" t="s">
        <v>48</v>
      </c>
      <c r="C211" s="11" t="s">
        <v>49</v>
      </c>
      <c r="D211" s="2"/>
      <c r="E211" s="2"/>
      <c r="F211" s="2"/>
    </row>
    <row r="212" spans="1:6" s="22" customFormat="1" x14ac:dyDescent="0.25">
      <c r="A212" s="20" t="s">
        <v>48</v>
      </c>
      <c r="B212" s="20">
        <v>910111</v>
      </c>
      <c r="C212" s="20" t="s">
        <v>310</v>
      </c>
      <c r="D212" s="20"/>
      <c r="E212" s="20"/>
      <c r="F212" s="20"/>
    </row>
    <row r="213" spans="1:6" s="22" customFormat="1" x14ac:dyDescent="0.25">
      <c r="A213" s="20" t="s">
        <v>48</v>
      </c>
      <c r="B213" s="20">
        <v>910112</v>
      </c>
      <c r="C213" s="20" t="s">
        <v>311</v>
      </c>
      <c r="D213" s="20"/>
      <c r="E213" s="20"/>
      <c r="F213" s="20"/>
    </row>
    <row r="214" spans="1:6" s="22" customFormat="1" x14ac:dyDescent="0.25">
      <c r="A214" s="20" t="s">
        <v>48</v>
      </c>
      <c r="B214" s="20">
        <v>910119</v>
      </c>
      <c r="C214" s="20" t="s">
        <v>312</v>
      </c>
      <c r="D214" s="20"/>
      <c r="E214" s="20"/>
      <c r="F214" s="20"/>
    </row>
    <row r="215" spans="1:6" s="22" customFormat="1" x14ac:dyDescent="0.25">
      <c r="A215" s="20" t="s">
        <v>48</v>
      </c>
      <c r="B215" s="20">
        <v>910121</v>
      </c>
      <c r="C215" s="20" t="s">
        <v>313</v>
      </c>
      <c r="D215" s="20"/>
      <c r="E215" s="20"/>
      <c r="F215" s="20"/>
    </row>
    <row r="216" spans="1:6" s="22" customFormat="1" x14ac:dyDescent="0.25">
      <c r="A216" s="20" t="s">
        <v>48</v>
      </c>
      <c r="B216" s="20">
        <v>910129</v>
      </c>
      <c r="C216" s="20" t="s">
        <v>314</v>
      </c>
      <c r="D216" s="20"/>
      <c r="E216" s="20"/>
      <c r="F216" s="20"/>
    </row>
    <row r="217" spans="1:6" s="22" customFormat="1" x14ac:dyDescent="0.25">
      <c r="A217" s="20" t="s">
        <v>48</v>
      </c>
      <c r="B217" s="20">
        <v>910191</v>
      </c>
      <c r="C217" s="20" t="s">
        <v>315</v>
      </c>
      <c r="D217" s="20"/>
      <c r="E217" s="20"/>
      <c r="F217" s="20"/>
    </row>
    <row r="218" spans="1:6" s="22" customFormat="1" x14ac:dyDescent="0.25">
      <c r="A218" s="20" t="s">
        <v>48</v>
      </c>
      <c r="B218" s="20">
        <v>910199</v>
      </c>
      <c r="C218" s="20" t="s">
        <v>316</v>
      </c>
      <c r="D218" s="20"/>
      <c r="E218" s="20"/>
      <c r="F218" s="20"/>
    </row>
    <row r="219" spans="1:6" s="22" customFormat="1" x14ac:dyDescent="0.25">
      <c r="A219" s="20" t="s">
        <v>48</v>
      </c>
      <c r="B219" s="20">
        <v>910211</v>
      </c>
      <c r="C219" s="20" t="s">
        <v>317</v>
      </c>
      <c r="D219" s="20"/>
      <c r="E219" s="20"/>
      <c r="F219" s="20"/>
    </row>
    <row r="220" spans="1:6" s="22" customFormat="1" x14ac:dyDescent="0.25">
      <c r="A220" s="20" t="s">
        <v>48</v>
      </c>
      <c r="B220" s="20">
        <v>910212</v>
      </c>
      <c r="C220" s="20" t="s">
        <v>318</v>
      </c>
      <c r="D220" s="20"/>
      <c r="E220" s="20"/>
      <c r="F220" s="20"/>
    </row>
    <row r="221" spans="1:6" s="22" customFormat="1" x14ac:dyDescent="0.25">
      <c r="A221" s="20" t="s">
        <v>48</v>
      </c>
      <c r="B221" s="20">
        <v>910219</v>
      </c>
      <c r="C221" s="20" t="s">
        <v>319</v>
      </c>
      <c r="D221" s="20"/>
      <c r="E221" s="20"/>
      <c r="F221" s="20"/>
    </row>
    <row r="222" spans="1:6" s="22" customFormat="1" x14ac:dyDescent="0.25">
      <c r="A222" s="20" t="s">
        <v>48</v>
      </c>
      <c r="B222" s="20">
        <v>910221</v>
      </c>
      <c r="C222" s="20" t="s">
        <v>320</v>
      </c>
      <c r="D222" s="20"/>
      <c r="E222" s="20"/>
      <c r="F222" s="20"/>
    </row>
    <row r="223" spans="1:6" s="22" customFormat="1" x14ac:dyDescent="0.25">
      <c r="A223" s="20" t="s">
        <v>48</v>
      </c>
      <c r="B223" s="20">
        <v>910229</v>
      </c>
      <c r="C223" s="20" t="s">
        <v>321</v>
      </c>
      <c r="D223" s="20"/>
      <c r="E223" s="20"/>
      <c r="F223" s="20"/>
    </row>
    <row r="224" spans="1:6" s="22" customFormat="1" x14ac:dyDescent="0.25">
      <c r="A224" s="20" t="s">
        <v>48</v>
      </c>
      <c r="B224" s="20">
        <v>910291</v>
      </c>
      <c r="C224" s="20" t="s">
        <v>322</v>
      </c>
      <c r="D224" s="20"/>
      <c r="E224" s="20"/>
      <c r="F224" s="20"/>
    </row>
    <row r="225" spans="1:6" s="22" customFormat="1" x14ac:dyDescent="0.25">
      <c r="A225" s="20" t="s">
        <v>48</v>
      </c>
      <c r="B225" s="20">
        <v>910299</v>
      </c>
      <c r="C225" s="20" t="s">
        <v>323</v>
      </c>
      <c r="D225" s="20"/>
      <c r="E225" s="20"/>
      <c r="F225" s="20"/>
    </row>
    <row r="226" spans="1:6" s="22" customFormat="1" x14ac:dyDescent="0.25">
      <c r="A226" s="20" t="s">
        <v>48</v>
      </c>
      <c r="B226" s="20">
        <v>910310</v>
      </c>
      <c r="C226" s="20" t="s">
        <v>324</v>
      </c>
      <c r="D226" s="20"/>
      <c r="E226" s="20"/>
      <c r="F226" s="20"/>
    </row>
    <row r="227" spans="1:6" s="22" customFormat="1" x14ac:dyDescent="0.25">
      <c r="A227" s="20" t="s">
        <v>48</v>
      </c>
      <c r="B227" s="20">
        <v>910390</v>
      </c>
      <c r="C227" s="20" t="s">
        <v>325</v>
      </c>
      <c r="D227" s="20"/>
      <c r="E227" s="20"/>
      <c r="F227" s="20"/>
    </row>
    <row r="228" spans="1:6" s="22" customFormat="1" x14ac:dyDescent="0.25">
      <c r="A228" s="20" t="s">
        <v>48</v>
      </c>
      <c r="B228" s="20">
        <v>910400</v>
      </c>
      <c r="C228" s="20" t="s">
        <v>326</v>
      </c>
      <c r="D228" s="20"/>
      <c r="E228" s="20"/>
      <c r="F228" s="20"/>
    </row>
    <row r="229" spans="1:6" s="22" customFormat="1" x14ac:dyDescent="0.25">
      <c r="A229" s="20" t="s">
        <v>48</v>
      </c>
      <c r="B229" s="20">
        <v>910511</v>
      </c>
      <c r="C229" s="20" t="s">
        <v>327</v>
      </c>
      <c r="D229" s="20"/>
      <c r="E229" s="20"/>
      <c r="F229" s="20"/>
    </row>
    <row r="230" spans="1:6" s="22" customFormat="1" x14ac:dyDescent="0.25">
      <c r="A230" s="20" t="s">
        <v>48</v>
      </c>
      <c r="B230" s="20">
        <v>910519</v>
      </c>
      <c r="C230" s="20" t="s">
        <v>328</v>
      </c>
      <c r="D230" s="20"/>
      <c r="E230" s="20"/>
      <c r="F230" s="20"/>
    </row>
    <row r="231" spans="1:6" s="22" customFormat="1" x14ac:dyDescent="0.25">
      <c r="A231" s="20" t="s">
        <v>48</v>
      </c>
      <c r="B231" s="20">
        <v>910521</v>
      </c>
      <c r="C231" s="20" t="s">
        <v>329</v>
      </c>
      <c r="D231" s="20"/>
      <c r="E231" s="20"/>
      <c r="F231" s="20"/>
    </row>
    <row r="232" spans="1:6" s="22" customFormat="1" x14ac:dyDescent="0.25">
      <c r="A232" s="20" t="s">
        <v>48</v>
      </c>
      <c r="B232" s="20">
        <v>910529</v>
      </c>
      <c r="C232" s="20"/>
      <c r="D232" s="20"/>
      <c r="E232" s="20"/>
      <c r="F232" s="20"/>
    </row>
    <row r="233" spans="1:6" s="22" customFormat="1" x14ac:dyDescent="0.25">
      <c r="A233" s="20" t="s">
        <v>48</v>
      </c>
      <c r="B233" s="20">
        <v>910591</v>
      </c>
      <c r="C233" s="20" t="s">
        <v>330</v>
      </c>
      <c r="D233" s="20"/>
      <c r="E233" s="20"/>
      <c r="F233" s="20"/>
    </row>
    <row r="234" spans="1:6" s="22" customFormat="1" x14ac:dyDescent="0.25">
      <c r="A234" s="20" t="s">
        <v>48</v>
      </c>
      <c r="B234" s="20">
        <v>910599</v>
      </c>
      <c r="C234" s="20" t="s">
        <v>331</v>
      </c>
      <c r="D234" s="20"/>
      <c r="E234" s="20"/>
      <c r="F234" s="20"/>
    </row>
    <row r="235" spans="1:6" s="22" customFormat="1" x14ac:dyDescent="0.25">
      <c r="A235" s="20" t="s">
        <v>48</v>
      </c>
      <c r="B235" s="20">
        <v>910610</v>
      </c>
      <c r="C235" s="20" t="s">
        <v>332</v>
      </c>
      <c r="D235" s="20"/>
      <c r="E235" s="20"/>
      <c r="F235" s="20"/>
    </row>
    <row r="236" spans="1:6" s="22" customFormat="1" x14ac:dyDescent="0.25">
      <c r="A236" s="20" t="s">
        <v>48</v>
      </c>
      <c r="B236" s="20">
        <v>910620</v>
      </c>
      <c r="C236" s="20" t="s">
        <v>333</v>
      </c>
      <c r="D236" s="20"/>
      <c r="E236" s="20"/>
      <c r="F236" s="20"/>
    </row>
    <row r="237" spans="1:6" s="22" customFormat="1" x14ac:dyDescent="0.25">
      <c r="A237" s="20" t="s">
        <v>48</v>
      </c>
      <c r="B237" s="20">
        <v>910690</v>
      </c>
      <c r="C237" s="20" t="s">
        <v>334</v>
      </c>
      <c r="D237" s="20"/>
      <c r="E237" s="20"/>
      <c r="F237" s="20"/>
    </row>
    <row r="238" spans="1:6" s="22" customFormat="1" x14ac:dyDescent="0.25">
      <c r="A238" s="20" t="s">
        <v>48</v>
      </c>
      <c r="B238" s="20">
        <v>910700</v>
      </c>
      <c r="C238" s="20" t="s">
        <v>335</v>
      </c>
      <c r="D238" s="20"/>
      <c r="E238" s="20"/>
      <c r="F238" s="20"/>
    </row>
    <row r="239" spans="1:6" s="22" customFormat="1" x14ac:dyDescent="0.25">
      <c r="A239" s="20" t="s">
        <v>48</v>
      </c>
      <c r="B239" s="20">
        <v>910811</v>
      </c>
      <c r="C239" s="20" t="s">
        <v>336</v>
      </c>
      <c r="D239" s="20"/>
      <c r="E239" s="20"/>
      <c r="F239" s="20"/>
    </row>
    <row r="240" spans="1:6" s="22" customFormat="1" x14ac:dyDescent="0.25">
      <c r="A240" s="20" t="s">
        <v>48</v>
      </c>
      <c r="B240" s="20">
        <v>910812</v>
      </c>
      <c r="C240" s="20"/>
      <c r="D240" s="20"/>
      <c r="E240" s="20"/>
      <c r="F240" s="20"/>
    </row>
    <row r="241" spans="1:6" s="22" customFormat="1" x14ac:dyDescent="0.25">
      <c r="A241" s="20" t="s">
        <v>48</v>
      </c>
      <c r="B241" s="20">
        <v>910819</v>
      </c>
      <c r="C241" s="20"/>
      <c r="D241" s="20"/>
      <c r="E241" s="20"/>
      <c r="F241" s="20"/>
    </row>
    <row r="242" spans="1:6" s="22" customFormat="1" x14ac:dyDescent="0.25">
      <c r="A242" s="20" t="s">
        <v>48</v>
      </c>
      <c r="B242" s="20">
        <v>910820</v>
      </c>
      <c r="C242" s="20"/>
      <c r="D242" s="20"/>
      <c r="E242" s="20"/>
      <c r="F242" s="20"/>
    </row>
    <row r="243" spans="1:6" s="22" customFormat="1" x14ac:dyDescent="0.25">
      <c r="A243" s="20" t="s">
        <v>48</v>
      </c>
      <c r="B243" s="20">
        <v>910890</v>
      </c>
      <c r="C243" s="20"/>
      <c r="D243" s="20"/>
      <c r="E243" s="20"/>
      <c r="F243" s="20"/>
    </row>
    <row r="244" spans="1:6" s="22" customFormat="1" x14ac:dyDescent="0.25">
      <c r="A244" s="20" t="s">
        <v>48</v>
      </c>
      <c r="B244" s="20">
        <v>910891</v>
      </c>
      <c r="C244" s="20" t="s">
        <v>337</v>
      </c>
      <c r="D244" s="20"/>
      <c r="E244" s="20"/>
      <c r="F244" s="20"/>
    </row>
    <row r="245" spans="1:6" s="22" customFormat="1" x14ac:dyDescent="0.25">
      <c r="A245" s="20" t="s">
        <v>48</v>
      </c>
      <c r="B245" s="20">
        <v>910899</v>
      </c>
      <c r="C245" s="20" t="s">
        <v>338</v>
      </c>
      <c r="D245" s="20"/>
      <c r="E245" s="20"/>
      <c r="F245" s="20"/>
    </row>
    <row r="246" spans="1:6" s="22" customFormat="1" x14ac:dyDescent="0.25">
      <c r="A246" s="20" t="s">
        <v>48</v>
      </c>
      <c r="B246" s="20">
        <v>910911</v>
      </c>
      <c r="C246" s="20" t="s">
        <v>339</v>
      </c>
      <c r="D246" s="20"/>
      <c r="E246" s="20"/>
      <c r="F246" s="20"/>
    </row>
    <row r="247" spans="1:6" s="22" customFormat="1" x14ac:dyDescent="0.25">
      <c r="A247" s="20" t="s">
        <v>48</v>
      </c>
      <c r="B247" s="20">
        <v>910919</v>
      </c>
      <c r="C247" s="20" t="s">
        <v>340</v>
      </c>
      <c r="D247" s="20"/>
      <c r="E247" s="20"/>
      <c r="F247" s="20"/>
    </row>
    <row r="248" spans="1:6" s="22" customFormat="1" x14ac:dyDescent="0.25">
      <c r="A248" s="20" t="s">
        <v>48</v>
      </c>
      <c r="B248" s="20">
        <v>910990</v>
      </c>
      <c r="C248" s="20" t="s">
        <v>341</v>
      </c>
      <c r="D248" s="20"/>
      <c r="E248" s="20"/>
      <c r="F248" s="20"/>
    </row>
    <row r="249" spans="1:6" s="22" customFormat="1" x14ac:dyDescent="0.25">
      <c r="A249" s="20" t="s">
        <v>48</v>
      </c>
      <c r="B249" s="20">
        <v>911011</v>
      </c>
      <c r="C249" s="20" t="s">
        <v>342</v>
      </c>
      <c r="D249" s="20"/>
      <c r="E249" s="20"/>
      <c r="F249" s="20"/>
    </row>
    <row r="250" spans="1:6" s="22" customFormat="1" x14ac:dyDescent="0.25">
      <c r="A250" s="20" t="s">
        <v>48</v>
      </c>
      <c r="B250" s="20">
        <v>911012</v>
      </c>
      <c r="C250" s="20" t="s">
        <v>343</v>
      </c>
      <c r="D250" s="20"/>
      <c r="E250" s="20"/>
      <c r="F250" s="20"/>
    </row>
    <row r="251" spans="1:6" s="22" customFormat="1" x14ac:dyDescent="0.25">
      <c r="A251" s="20" t="s">
        <v>48</v>
      </c>
      <c r="B251" s="20">
        <v>911019</v>
      </c>
      <c r="C251" s="20" t="s">
        <v>344</v>
      </c>
      <c r="D251" s="20"/>
      <c r="E251" s="20"/>
      <c r="F251" s="20"/>
    </row>
    <row r="252" spans="1:6" s="22" customFormat="1" x14ac:dyDescent="0.25">
      <c r="A252" s="20" t="s">
        <v>48</v>
      </c>
      <c r="B252" s="20">
        <v>911090</v>
      </c>
      <c r="C252" s="20" t="s">
        <v>345</v>
      </c>
      <c r="D252" s="20"/>
      <c r="E252" s="20"/>
      <c r="F252" s="20"/>
    </row>
    <row r="253" spans="1:6" s="22" customFormat="1" x14ac:dyDescent="0.25">
      <c r="A253" s="20" t="s">
        <v>48</v>
      </c>
      <c r="B253" s="20">
        <v>911110</v>
      </c>
      <c r="C253" s="20"/>
      <c r="D253" s="20"/>
      <c r="E253" s="20"/>
      <c r="F253" s="20"/>
    </row>
    <row r="254" spans="1:6" s="22" customFormat="1" x14ac:dyDescent="0.25">
      <c r="A254" s="20" t="s">
        <v>48</v>
      </c>
      <c r="B254" s="20">
        <v>911120</v>
      </c>
      <c r="C254" s="20" t="s">
        <v>346</v>
      </c>
      <c r="D254" s="20"/>
      <c r="E254" s="20"/>
      <c r="F254" s="20"/>
    </row>
    <row r="255" spans="1:6" s="22" customFormat="1" x14ac:dyDescent="0.25">
      <c r="A255" s="20" t="s">
        <v>48</v>
      </c>
      <c r="B255" s="20">
        <v>911180</v>
      </c>
      <c r="C255" s="20"/>
      <c r="D255" s="20"/>
      <c r="E255" s="20"/>
      <c r="F255" s="20"/>
    </row>
    <row r="256" spans="1:6" s="22" customFormat="1" x14ac:dyDescent="0.25">
      <c r="A256" s="20" t="s">
        <v>48</v>
      </c>
      <c r="B256" s="20">
        <v>911190</v>
      </c>
      <c r="C256" s="20" t="s">
        <v>347</v>
      </c>
      <c r="D256" s="20"/>
      <c r="E256" s="20"/>
      <c r="F256" s="20"/>
    </row>
    <row r="257" spans="1:6" s="22" customFormat="1" x14ac:dyDescent="0.25">
      <c r="A257" s="20" t="s">
        <v>48</v>
      </c>
      <c r="B257" s="20">
        <v>911210</v>
      </c>
      <c r="C257" s="20" t="s">
        <v>348</v>
      </c>
      <c r="D257" s="20"/>
      <c r="E257" s="20"/>
      <c r="F257" s="20"/>
    </row>
    <row r="258" spans="1:6" s="22" customFormat="1" x14ac:dyDescent="0.25">
      <c r="A258" s="20" t="s">
        <v>48</v>
      </c>
      <c r="B258" s="20">
        <v>911220</v>
      </c>
      <c r="C258" s="20" t="s">
        <v>349</v>
      </c>
      <c r="D258" s="20"/>
      <c r="E258" s="20"/>
      <c r="F258" s="20"/>
    </row>
    <row r="259" spans="1:6" s="22" customFormat="1" x14ac:dyDescent="0.25">
      <c r="A259" s="20" t="s">
        <v>48</v>
      </c>
      <c r="B259" s="20">
        <v>911280</v>
      </c>
      <c r="C259" s="20" t="s">
        <v>350</v>
      </c>
      <c r="D259" s="20"/>
      <c r="E259" s="20"/>
      <c r="F259" s="20"/>
    </row>
    <row r="260" spans="1:6" s="22" customFormat="1" x14ac:dyDescent="0.25">
      <c r="A260" s="20" t="s">
        <v>48</v>
      </c>
      <c r="B260" s="20">
        <v>911290</v>
      </c>
      <c r="C260" s="20" t="s">
        <v>351</v>
      </c>
      <c r="D260" s="20"/>
      <c r="E260" s="20"/>
      <c r="F260" s="20"/>
    </row>
    <row r="261" spans="1:6" s="22" customFormat="1" x14ac:dyDescent="0.25">
      <c r="A261" s="20" t="s">
        <v>48</v>
      </c>
      <c r="B261" s="20">
        <v>911310</v>
      </c>
      <c r="C261" s="20"/>
      <c r="D261" s="20"/>
      <c r="E261" s="20"/>
      <c r="F261" s="20"/>
    </row>
    <row r="262" spans="1:6" s="22" customFormat="1" x14ac:dyDescent="0.25">
      <c r="A262" s="20" t="s">
        <v>48</v>
      </c>
      <c r="B262" s="20">
        <v>911320</v>
      </c>
      <c r="C262" s="20" t="s">
        <v>352</v>
      </c>
      <c r="D262" s="20"/>
      <c r="E262" s="20"/>
      <c r="F262" s="20"/>
    </row>
    <row r="263" spans="1:6" s="22" customFormat="1" x14ac:dyDescent="0.25">
      <c r="A263" s="20" t="s">
        <v>48</v>
      </c>
      <c r="B263" s="20">
        <v>911390</v>
      </c>
      <c r="C263" s="20" t="s">
        <v>353</v>
      </c>
      <c r="D263" s="20"/>
      <c r="E263" s="20"/>
      <c r="F263" s="20"/>
    </row>
    <row r="264" spans="1:6" s="22" customFormat="1" x14ac:dyDescent="0.25">
      <c r="A264" s="20" t="s">
        <v>48</v>
      </c>
      <c r="B264" s="20">
        <v>911410</v>
      </c>
      <c r="C264" s="20" t="s">
        <v>354</v>
      </c>
      <c r="D264" s="20"/>
      <c r="E264" s="20"/>
      <c r="F264" s="20"/>
    </row>
    <row r="265" spans="1:6" s="22" customFormat="1" x14ac:dyDescent="0.25">
      <c r="A265" s="20" t="s">
        <v>48</v>
      </c>
      <c r="B265" s="20">
        <v>911420</v>
      </c>
      <c r="C265" s="20" t="s">
        <v>355</v>
      </c>
      <c r="D265" s="20"/>
      <c r="E265" s="20"/>
      <c r="F265" s="20"/>
    </row>
    <row r="266" spans="1:6" s="22" customFormat="1" x14ac:dyDescent="0.25">
      <c r="A266" s="20" t="s">
        <v>48</v>
      </c>
      <c r="B266" s="20">
        <v>911430</v>
      </c>
      <c r="C266" s="20" t="s">
        <v>356</v>
      </c>
      <c r="D266" s="20"/>
      <c r="E266" s="20"/>
      <c r="F266" s="20"/>
    </row>
    <row r="267" spans="1:6" s="22" customFormat="1" x14ac:dyDescent="0.25">
      <c r="A267" s="20" t="s">
        <v>48</v>
      </c>
      <c r="B267" s="20">
        <v>911440</v>
      </c>
      <c r="C267" s="20" t="s">
        <v>357</v>
      </c>
      <c r="D267" s="20"/>
      <c r="E267" s="20"/>
      <c r="F267" s="20"/>
    </row>
    <row r="268" spans="1:6" s="22" customFormat="1" x14ac:dyDescent="0.25">
      <c r="A268" s="20" t="s">
        <v>48</v>
      </c>
      <c r="B268" s="20">
        <v>911490</v>
      </c>
      <c r="C268" s="20" t="s">
        <v>358</v>
      </c>
      <c r="D268" s="20"/>
      <c r="E268" s="20"/>
      <c r="F268" s="20"/>
    </row>
    <row r="269" spans="1:6" s="22" customFormat="1" x14ac:dyDescent="0.25">
      <c r="A269" s="20"/>
      <c r="B269" s="20"/>
      <c r="C269" s="20"/>
      <c r="D269" s="20"/>
      <c r="E269" s="20"/>
      <c r="F269" s="20"/>
    </row>
    <row r="270" spans="1:6" s="22" customFormat="1" x14ac:dyDescent="0.25">
      <c r="A270" s="2"/>
      <c r="B270" s="11" t="s">
        <v>50</v>
      </c>
      <c r="C270" s="11" t="s">
        <v>51</v>
      </c>
      <c r="D270" s="2"/>
      <c r="E270" s="2"/>
      <c r="F270" s="2"/>
    </row>
    <row r="271" spans="1:6" s="22" customFormat="1" x14ac:dyDescent="0.25">
      <c r="A271" s="20" t="s">
        <v>50</v>
      </c>
      <c r="B271" s="20">
        <v>901710</v>
      </c>
      <c r="C271" s="20" t="s">
        <v>359</v>
      </c>
      <c r="D271" s="20"/>
      <c r="E271" s="20"/>
      <c r="F271" s="20"/>
    </row>
    <row r="272" spans="1:6" s="22" customFormat="1" x14ac:dyDescent="0.25">
      <c r="A272" s="20" t="s">
        <v>50</v>
      </c>
      <c r="B272" s="20">
        <v>901720</v>
      </c>
      <c r="C272" s="20" t="s">
        <v>360</v>
      </c>
      <c r="D272" s="20"/>
      <c r="E272" s="20"/>
      <c r="F272" s="20"/>
    </row>
    <row r="273" spans="1:6" s="22" customFormat="1" x14ac:dyDescent="0.25">
      <c r="A273" s="20" t="s">
        <v>50</v>
      </c>
      <c r="B273" s="20">
        <v>901730</v>
      </c>
      <c r="C273" s="20" t="s">
        <v>361</v>
      </c>
      <c r="D273" s="20"/>
      <c r="E273" s="20"/>
      <c r="F273" s="20"/>
    </row>
    <row r="274" spans="1:6" s="22" customFormat="1" x14ac:dyDescent="0.25">
      <c r="A274" s="20" t="s">
        <v>50</v>
      </c>
      <c r="B274" s="20">
        <v>901780</v>
      </c>
      <c r="C274" s="20" t="s">
        <v>362</v>
      </c>
      <c r="D274" s="20"/>
      <c r="E274" s="20"/>
      <c r="F274" s="20"/>
    </row>
    <row r="275" spans="1:6" s="22" customFormat="1" x14ac:dyDescent="0.25">
      <c r="A275" s="20" t="s">
        <v>50</v>
      </c>
      <c r="B275" s="20">
        <v>901790</v>
      </c>
      <c r="C275" s="20" t="s">
        <v>363</v>
      </c>
      <c r="D275" s="20"/>
      <c r="E275" s="20"/>
      <c r="F275" s="20"/>
    </row>
    <row r="276" spans="1:6" s="22" customFormat="1" x14ac:dyDescent="0.25">
      <c r="A276" s="20"/>
      <c r="B276" s="20"/>
      <c r="C276" s="20"/>
      <c r="D276" s="20"/>
      <c r="E276" s="20"/>
      <c r="F276" s="20"/>
    </row>
    <row r="277" spans="1:6" s="22" customFormat="1" x14ac:dyDescent="0.25">
      <c r="A277" s="2"/>
      <c r="B277" s="11" t="s">
        <v>52</v>
      </c>
      <c r="C277" s="11" t="s">
        <v>53</v>
      </c>
      <c r="D277" s="2"/>
      <c r="E277" s="2"/>
      <c r="F277" s="2"/>
    </row>
    <row r="278" spans="1:6" s="22" customFormat="1" x14ac:dyDescent="0.25">
      <c r="A278" s="20" t="s">
        <v>52</v>
      </c>
      <c r="B278" s="20">
        <v>901510</v>
      </c>
      <c r="C278" s="20" t="s">
        <v>364</v>
      </c>
      <c r="D278" s="20"/>
      <c r="E278" s="20"/>
      <c r="F278" s="20"/>
    </row>
    <row r="279" spans="1:6" s="22" customFormat="1" x14ac:dyDescent="0.25">
      <c r="A279" s="20" t="s">
        <v>52</v>
      </c>
      <c r="B279" s="20">
        <v>901520</v>
      </c>
      <c r="C279" s="20" t="s">
        <v>365</v>
      </c>
      <c r="D279" s="20"/>
      <c r="E279" s="20"/>
      <c r="F279" s="20"/>
    </row>
    <row r="280" spans="1:6" s="22" customFormat="1" x14ac:dyDescent="0.25">
      <c r="A280" s="20" t="s">
        <v>52</v>
      </c>
      <c r="B280" s="20">
        <v>901530</v>
      </c>
      <c r="C280" s="20" t="s">
        <v>366</v>
      </c>
      <c r="D280" s="20"/>
      <c r="E280" s="20"/>
      <c r="F280" s="20"/>
    </row>
    <row r="281" spans="1:6" s="22" customFormat="1" x14ac:dyDescent="0.25">
      <c r="A281" s="20" t="s">
        <v>52</v>
      </c>
      <c r="B281" s="20">
        <v>901540</v>
      </c>
      <c r="C281" s="20" t="s">
        <v>367</v>
      </c>
      <c r="D281" s="20"/>
      <c r="E281" s="20"/>
      <c r="F281" s="20"/>
    </row>
    <row r="282" spans="1:6" s="22" customFormat="1" x14ac:dyDescent="0.25">
      <c r="A282" s="20" t="s">
        <v>52</v>
      </c>
      <c r="B282" s="20">
        <v>901580</v>
      </c>
      <c r="C282" s="20" t="s">
        <v>208</v>
      </c>
      <c r="D282" s="20"/>
      <c r="E282" s="20"/>
      <c r="F282" s="20"/>
    </row>
    <row r="283" spans="1:6" s="22" customFormat="1" x14ac:dyDescent="0.25">
      <c r="A283" s="20" t="s">
        <v>52</v>
      </c>
      <c r="B283" s="20">
        <v>901590</v>
      </c>
      <c r="C283" s="20" t="s">
        <v>368</v>
      </c>
      <c r="D283" s="20"/>
      <c r="E283" s="20"/>
      <c r="F283" s="20"/>
    </row>
    <row r="284" spans="1:6" s="22" customFormat="1" x14ac:dyDescent="0.25">
      <c r="A284" s="20" t="s">
        <v>52</v>
      </c>
      <c r="B284" s="20">
        <v>901600</v>
      </c>
      <c r="C284" s="20" t="s">
        <v>209</v>
      </c>
      <c r="D284" s="20"/>
      <c r="E284" s="20"/>
      <c r="F284" s="20"/>
    </row>
    <row r="285" spans="1:6" s="22" customFormat="1" x14ac:dyDescent="0.25">
      <c r="A285" s="20" t="s">
        <v>52</v>
      </c>
      <c r="B285" s="20">
        <v>902300</v>
      </c>
      <c r="C285" s="20" t="s">
        <v>369</v>
      </c>
      <c r="D285" s="20"/>
      <c r="E285" s="20"/>
      <c r="F285" s="20"/>
    </row>
    <row r="286" spans="1:6" s="22" customFormat="1" x14ac:dyDescent="0.25">
      <c r="A286" s="20" t="s">
        <v>52</v>
      </c>
      <c r="B286" s="20">
        <v>902410</v>
      </c>
      <c r="C286" s="20" t="s">
        <v>370</v>
      </c>
      <c r="D286" s="20"/>
      <c r="E286" s="20"/>
      <c r="F286" s="20"/>
    </row>
    <row r="287" spans="1:6" s="22" customFormat="1" x14ac:dyDescent="0.25">
      <c r="A287" s="20" t="s">
        <v>52</v>
      </c>
      <c r="B287" s="20">
        <v>902480</v>
      </c>
      <c r="C287" s="20"/>
      <c r="D287" s="20"/>
      <c r="E287" s="20"/>
      <c r="F287" s="20"/>
    </row>
    <row r="288" spans="1:6" s="22" customFormat="1" x14ac:dyDescent="0.25">
      <c r="A288" s="20" t="s">
        <v>52</v>
      </c>
      <c r="B288" s="20">
        <v>902490</v>
      </c>
      <c r="C288" s="20" t="s">
        <v>371</v>
      </c>
      <c r="D288" s="20"/>
      <c r="E288" s="20"/>
      <c r="F288" s="20"/>
    </row>
    <row r="289" spans="1:6" s="22" customFormat="1" x14ac:dyDescent="0.25">
      <c r="A289" s="20" t="s">
        <v>52</v>
      </c>
      <c r="B289" s="20">
        <v>902511</v>
      </c>
      <c r="C289" s="20" t="s">
        <v>372</v>
      </c>
      <c r="D289" s="20"/>
      <c r="E289" s="20"/>
      <c r="F289" s="20"/>
    </row>
    <row r="290" spans="1:6" s="22" customFormat="1" x14ac:dyDescent="0.25">
      <c r="A290" s="20" t="s">
        <v>52</v>
      </c>
      <c r="B290" s="20">
        <v>902519</v>
      </c>
      <c r="C290" s="20" t="s">
        <v>373</v>
      </c>
      <c r="D290" s="20"/>
      <c r="E290" s="20"/>
      <c r="F290" s="20"/>
    </row>
    <row r="291" spans="1:6" s="22" customFormat="1" x14ac:dyDescent="0.25">
      <c r="A291" s="20" t="s">
        <v>52</v>
      </c>
      <c r="B291" s="20">
        <v>902520</v>
      </c>
      <c r="C291" s="20" t="s">
        <v>374</v>
      </c>
      <c r="D291" s="20"/>
      <c r="E291" s="20"/>
      <c r="F291" s="20"/>
    </row>
    <row r="292" spans="1:6" s="22" customFormat="1" x14ac:dyDescent="0.25">
      <c r="A292" s="20" t="s">
        <v>52</v>
      </c>
      <c r="B292" s="20">
        <v>902580</v>
      </c>
      <c r="C292" s="20" t="s">
        <v>375</v>
      </c>
      <c r="D292" s="20"/>
      <c r="E292" s="20"/>
      <c r="F292" s="20"/>
    </row>
    <row r="293" spans="1:6" s="22" customFormat="1" x14ac:dyDescent="0.25">
      <c r="A293" s="20" t="s">
        <v>52</v>
      </c>
      <c r="B293" s="20">
        <v>902590</v>
      </c>
      <c r="C293" s="20" t="s">
        <v>376</v>
      </c>
      <c r="D293" s="20"/>
      <c r="E293" s="20"/>
      <c r="F293" s="20"/>
    </row>
    <row r="294" spans="1:6" s="22" customFormat="1" x14ac:dyDescent="0.25">
      <c r="A294" s="20" t="s">
        <v>52</v>
      </c>
      <c r="B294" s="20">
        <v>902610</v>
      </c>
      <c r="C294" s="20" t="s">
        <v>377</v>
      </c>
      <c r="D294" s="20"/>
      <c r="E294" s="20"/>
      <c r="F294" s="20"/>
    </row>
    <row r="295" spans="1:6" s="22" customFormat="1" x14ac:dyDescent="0.25">
      <c r="A295" s="20" t="s">
        <v>52</v>
      </c>
      <c r="B295" s="20">
        <v>902620</v>
      </c>
      <c r="C295" s="20" t="s">
        <v>378</v>
      </c>
      <c r="D295" s="20"/>
      <c r="E295" s="20"/>
      <c r="F295" s="20"/>
    </row>
    <row r="296" spans="1:6" s="22" customFormat="1" x14ac:dyDescent="0.25">
      <c r="A296" s="20" t="s">
        <v>52</v>
      </c>
      <c r="B296" s="20">
        <v>902680</v>
      </c>
      <c r="C296" s="20" t="s">
        <v>379</v>
      </c>
      <c r="D296" s="20"/>
      <c r="E296" s="20"/>
      <c r="F296" s="20"/>
    </row>
    <row r="297" spans="1:6" s="22" customFormat="1" x14ac:dyDescent="0.25">
      <c r="A297" s="20" t="s">
        <v>52</v>
      </c>
      <c r="B297" s="20">
        <v>902690</v>
      </c>
      <c r="C297" s="20"/>
      <c r="D297" s="20"/>
      <c r="E297" s="20"/>
      <c r="F297" s="20"/>
    </row>
    <row r="298" spans="1:6" s="22" customFormat="1" x14ac:dyDescent="0.25">
      <c r="A298" s="20" t="s">
        <v>52</v>
      </c>
      <c r="B298" s="20">
        <v>902710</v>
      </c>
      <c r="C298" s="20" t="s">
        <v>270</v>
      </c>
      <c r="D298" s="20"/>
      <c r="E298" s="20"/>
      <c r="F298" s="20"/>
    </row>
    <row r="299" spans="1:6" s="22" customFormat="1" x14ac:dyDescent="0.25">
      <c r="A299" s="20" t="s">
        <v>52</v>
      </c>
      <c r="B299" s="20">
        <v>902720</v>
      </c>
      <c r="C299" s="20"/>
      <c r="D299" s="20"/>
      <c r="E299" s="20"/>
      <c r="F299" s="20"/>
    </row>
    <row r="300" spans="1:6" s="22" customFormat="1" x14ac:dyDescent="0.25">
      <c r="A300" s="20" t="s">
        <v>52</v>
      </c>
      <c r="B300" s="20">
        <v>902730</v>
      </c>
      <c r="C300" s="20" t="s">
        <v>380</v>
      </c>
      <c r="D300" s="20"/>
      <c r="E300" s="20"/>
      <c r="F300" s="20"/>
    </row>
    <row r="301" spans="1:6" s="22" customFormat="1" x14ac:dyDescent="0.25">
      <c r="A301" s="20" t="s">
        <v>52</v>
      </c>
      <c r="B301" s="20">
        <v>902750</v>
      </c>
      <c r="C301" s="20" t="s">
        <v>381</v>
      </c>
      <c r="D301" s="20"/>
      <c r="E301" s="20"/>
      <c r="F301" s="20"/>
    </row>
    <row r="302" spans="1:6" s="22" customFormat="1" x14ac:dyDescent="0.25">
      <c r="A302" s="20" t="s">
        <v>52</v>
      </c>
      <c r="B302" s="20">
        <v>902754</v>
      </c>
      <c r="C302" s="20" t="s">
        <v>382</v>
      </c>
      <c r="D302" s="20"/>
      <c r="E302" s="20"/>
      <c r="F302" s="20"/>
    </row>
    <row r="303" spans="1:6" s="22" customFormat="1" x14ac:dyDescent="0.25">
      <c r="A303" s="20" t="s">
        <v>52</v>
      </c>
      <c r="B303" s="20">
        <v>902780</v>
      </c>
      <c r="C303" s="20" t="s">
        <v>383</v>
      </c>
      <c r="D303" s="20"/>
      <c r="E303" s="20"/>
      <c r="F303" s="20"/>
    </row>
    <row r="304" spans="1:6" s="22" customFormat="1" x14ac:dyDescent="0.25">
      <c r="A304" s="20" t="s">
        <v>52</v>
      </c>
      <c r="B304" s="20">
        <v>902790</v>
      </c>
      <c r="C304" s="20" t="s">
        <v>384</v>
      </c>
      <c r="D304" s="20"/>
      <c r="E304" s="20"/>
      <c r="F304" s="20"/>
    </row>
    <row r="305" spans="1:6" s="22" customFormat="1" x14ac:dyDescent="0.25">
      <c r="A305" s="20" t="s">
        <v>52</v>
      </c>
      <c r="B305" s="20">
        <v>902810</v>
      </c>
      <c r="C305" s="20" t="s">
        <v>385</v>
      </c>
      <c r="D305" s="20"/>
      <c r="E305" s="20"/>
      <c r="F305" s="20"/>
    </row>
    <row r="306" spans="1:6" s="22" customFormat="1" x14ac:dyDescent="0.25">
      <c r="A306" s="20" t="s">
        <v>52</v>
      </c>
      <c r="B306" s="20">
        <v>902820</v>
      </c>
      <c r="C306" s="20" t="s">
        <v>386</v>
      </c>
      <c r="D306" s="20"/>
      <c r="E306" s="20"/>
      <c r="F306" s="20"/>
    </row>
    <row r="307" spans="1:6" s="22" customFormat="1" x14ac:dyDescent="0.25">
      <c r="A307" s="20" t="s">
        <v>52</v>
      </c>
      <c r="B307" s="20">
        <v>902830</v>
      </c>
      <c r="C307" s="20" t="s">
        <v>387</v>
      </c>
      <c r="D307" s="20"/>
      <c r="E307" s="20"/>
      <c r="F307" s="20"/>
    </row>
    <row r="308" spans="1:6" s="22" customFormat="1" x14ac:dyDescent="0.25">
      <c r="A308" s="20" t="s">
        <v>52</v>
      </c>
      <c r="B308" s="20">
        <v>902890</v>
      </c>
      <c r="C308" s="20" t="s">
        <v>388</v>
      </c>
      <c r="D308" s="20"/>
      <c r="E308" s="20"/>
      <c r="F308" s="20"/>
    </row>
    <row r="309" spans="1:6" s="22" customFormat="1" x14ac:dyDescent="0.25">
      <c r="A309" s="20" t="s">
        <v>52</v>
      </c>
      <c r="B309" s="20">
        <v>902910</v>
      </c>
      <c r="C309" s="20" t="s">
        <v>389</v>
      </c>
      <c r="D309" s="20"/>
      <c r="E309" s="20"/>
      <c r="F309" s="20"/>
    </row>
    <row r="310" spans="1:6" s="22" customFormat="1" x14ac:dyDescent="0.25">
      <c r="A310" s="20" t="s">
        <v>52</v>
      </c>
      <c r="B310" s="20">
        <v>902920</v>
      </c>
      <c r="C310" s="20" t="s">
        <v>390</v>
      </c>
      <c r="D310" s="20"/>
      <c r="E310" s="20"/>
      <c r="F310" s="20"/>
    </row>
    <row r="311" spans="1:6" s="22" customFormat="1" x14ac:dyDescent="0.25">
      <c r="A311" s="20" t="s">
        <v>52</v>
      </c>
      <c r="B311" s="20">
        <v>902990</v>
      </c>
      <c r="C311" s="20" t="s">
        <v>391</v>
      </c>
      <c r="D311" s="20"/>
      <c r="E311" s="20"/>
      <c r="F311" s="20"/>
    </row>
    <row r="312" spans="1:6" s="22" customFormat="1" x14ac:dyDescent="0.25">
      <c r="A312" s="20" t="s">
        <v>52</v>
      </c>
      <c r="B312" s="20">
        <v>903010</v>
      </c>
      <c r="C312" s="20" t="s">
        <v>392</v>
      </c>
      <c r="D312" s="20"/>
      <c r="E312" s="20"/>
      <c r="F312" s="20"/>
    </row>
    <row r="313" spans="1:6" s="22" customFormat="1" x14ac:dyDescent="0.25">
      <c r="A313" s="20" t="s">
        <v>52</v>
      </c>
      <c r="B313" s="20">
        <v>903020</v>
      </c>
      <c r="C313" s="20" t="s">
        <v>393</v>
      </c>
      <c r="D313" s="20"/>
      <c r="E313" s="20"/>
      <c r="F313" s="20"/>
    </row>
    <row r="314" spans="1:6" s="22" customFormat="1" x14ac:dyDescent="0.25">
      <c r="A314" s="20" t="s">
        <v>52</v>
      </c>
      <c r="B314" s="20">
        <v>903031</v>
      </c>
      <c r="C314" s="20" t="s">
        <v>394</v>
      </c>
      <c r="D314" s="20"/>
      <c r="E314" s="20"/>
      <c r="F314" s="20"/>
    </row>
    <row r="315" spans="1:6" s="22" customFormat="1" x14ac:dyDescent="0.25">
      <c r="A315" s="20" t="s">
        <v>52</v>
      </c>
      <c r="B315" s="20">
        <v>903032</v>
      </c>
      <c r="C315" s="20" t="s">
        <v>395</v>
      </c>
      <c r="D315" s="20"/>
      <c r="E315" s="20"/>
      <c r="F315" s="20"/>
    </row>
    <row r="316" spans="1:6" s="22" customFormat="1" x14ac:dyDescent="0.25">
      <c r="A316" s="20" t="s">
        <v>52</v>
      </c>
      <c r="B316" s="20">
        <v>903033</v>
      </c>
      <c r="C316" s="20"/>
      <c r="D316" s="20"/>
      <c r="E316" s="20"/>
      <c r="F316" s="20"/>
    </row>
    <row r="317" spans="1:6" s="22" customFormat="1" x14ac:dyDescent="0.25">
      <c r="A317" s="20" t="s">
        <v>52</v>
      </c>
      <c r="B317" s="20">
        <v>903039</v>
      </c>
      <c r="C317" s="20" t="s">
        <v>396</v>
      </c>
      <c r="D317" s="20"/>
      <c r="E317" s="20"/>
      <c r="F317" s="20"/>
    </row>
    <row r="318" spans="1:6" s="22" customFormat="1" x14ac:dyDescent="0.25">
      <c r="A318" s="20" t="s">
        <v>52</v>
      </c>
      <c r="B318" s="20">
        <v>903040</v>
      </c>
      <c r="C318" s="20" t="s">
        <v>397</v>
      </c>
      <c r="D318" s="20"/>
      <c r="E318" s="20"/>
      <c r="F318" s="20"/>
    </row>
    <row r="319" spans="1:6" s="22" customFormat="1" x14ac:dyDescent="0.25">
      <c r="A319" s="20" t="s">
        <v>52</v>
      </c>
      <c r="B319" s="20">
        <v>903082</v>
      </c>
      <c r="C319" s="20" t="s">
        <v>398</v>
      </c>
      <c r="D319" s="20"/>
      <c r="E319" s="20"/>
      <c r="F319" s="20"/>
    </row>
    <row r="320" spans="1:6" s="22" customFormat="1" x14ac:dyDescent="0.25">
      <c r="A320" s="20" t="s">
        <v>52</v>
      </c>
      <c r="B320" s="20">
        <v>903083</v>
      </c>
      <c r="C320" s="20" t="s">
        <v>399</v>
      </c>
      <c r="D320" s="20"/>
      <c r="E320" s="20"/>
      <c r="F320" s="20"/>
    </row>
    <row r="321" spans="1:6" s="22" customFormat="1" x14ac:dyDescent="0.25">
      <c r="A321" s="20" t="s">
        <v>52</v>
      </c>
      <c r="B321" s="20">
        <v>903084</v>
      </c>
      <c r="C321" s="20" t="s">
        <v>400</v>
      </c>
      <c r="D321" s="20"/>
      <c r="E321" s="20"/>
      <c r="F321" s="20"/>
    </row>
    <row r="322" spans="1:6" s="22" customFormat="1" x14ac:dyDescent="0.25">
      <c r="A322" s="20" t="s">
        <v>52</v>
      </c>
      <c r="B322" s="20">
        <v>903089</v>
      </c>
      <c r="C322" s="20"/>
      <c r="D322" s="20"/>
      <c r="E322" s="20"/>
      <c r="F322" s="20"/>
    </row>
    <row r="323" spans="1:6" s="22" customFormat="1" x14ac:dyDescent="0.25">
      <c r="A323" s="20" t="s">
        <v>52</v>
      </c>
      <c r="B323" s="20">
        <v>903090</v>
      </c>
      <c r="C323" s="20" t="s">
        <v>401</v>
      </c>
      <c r="D323" s="20"/>
      <c r="E323" s="20"/>
      <c r="F323" s="20"/>
    </row>
    <row r="324" spans="1:6" s="22" customFormat="1" x14ac:dyDescent="0.25">
      <c r="A324" s="20" t="s">
        <v>52</v>
      </c>
      <c r="B324" s="20">
        <v>903110</v>
      </c>
      <c r="C324" s="20" t="s">
        <v>402</v>
      </c>
      <c r="D324" s="20"/>
      <c r="E324" s="20"/>
      <c r="F324" s="20"/>
    </row>
    <row r="325" spans="1:6" s="22" customFormat="1" x14ac:dyDescent="0.25">
      <c r="A325" s="20" t="s">
        <v>52</v>
      </c>
      <c r="B325" s="20">
        <v>903120</v>
      </c>
      <c r="C325" s="20" t="s">
        <v>403</v>
      </c>
      <c r="D325" s="20"/>
      <c r="E325" s="20"/>
      <c r="F325" s="20"/>
    </row>
    <row r="326" spans="1:6" s="22" customFormat="1" x14ac:dyDescent="0.25">
      <c r="A326" s="20" t="s">
        <v>52</v>
      </c>
      <c r="B326" s="20">
        <v>903130</v>
      </c>
      <c r="C326" s="20" t="s">
        <v>404</v>
      </c>
      <c r="D326" s="20"/>
      <c r="E326" s="20"/>
      <c r="F326" s="20"/>
    </row>
    <row r="327" spans="1:6" s="22" customFormat="1" x14ac:dyDescent="0.25">
      <c r="A327" s="20" t="s">
        <v>52</v>
      </c>
      <c r="B327" s="20">
        <v>903141</v>
      </c>
      <c r="C327" s="20" t="s">
        <v>405</v>
      </c>
      <c r="D327" s="20"/>
      <c r="E327" s="20"/>
      <c r="F327" s="20"/>
    </row>
    <row r="328" spans="1:6" s="22" customFormat="1" x14ac:dyDescent="0.25">
      <c r="A328" s="20" t="s">
        <v>52</v>
      </c>
      <c r="B328" s="20">
        <v>903149</v>
      </c>
      <c r="C328" s="20" t="s">
        <v>406</v>
      </c>
      <c r="D328" s="20"/>
      <c r="E328" s="20"/>
      <c r="F328" s="20"/>
    </row>
    <row r="329" spans="1:6" s="22" customFormat="1" x14ac:dyDescent="0.25">
      <c r="A329" s="20" t="s">
        <v>52</v>
      </c>
      <c r="B329" s="20">
        <v>903180</v>
      </c>
      <c r="C329" s="20" t="s">
        <v>407</v>
      </c>
      <c r="D329" s="20"/>
      <c r="E329" s="20"/>
      <c r="F329" s="20"/>
    </row>
    <row r="330" spans="1:6" s="22" customFormat="1" x14ac:dyDescent="0.25">
      <c r="A330" s="20" t="s">
        <v>52</v>
      </c>
      <c r="B330" s="20">
        <v>903190</v>
      </c>
      <c r="C330" s="20" t="s">
        <v>408</v>
      </c>
      <c r="D330" s="20"/>
      <c r="E330" s="20"/>
      <c r="F330" s="20"/>
    </row>
    <row r="331" spans="1:6" s="22" customFormat="1" x14ac:dyDescent="0.25">
      <c r="A331" s="20" t="s">
        <v>52</v>
      </c>
      <c r="B331" s="20">
        <v>903210</v>
      </c>
      <c r="C331" s="20" t="s">
        <v>409</v>
      </c>
      <c r="D331" s="20"/>
      <c r="E331" s="20"/>
      <c r="F331" s="20"/>
    </row>
    <row r="332" spans="1:6" s="22" customFormat="1" x14ac:dyDescent="0.25">
      <c r="A332" s="20" t="s">
        <v>52</v>
      </c>
      <c r="B332" s="20">
        <v>903220</v>
      </c>
      <c r="C332" s="20" t="s">
        <v>410</v>
      </c>
      <c r="D332" s="20"/>
      <c r="E332" s="20"/>
      <c r="F332" s="20"/>
    </row>
    <row r="333" spans="1:6" s="22" customFormat="1" x14ac:dyDescent="0.25">
      <c r="A333" s="20" t="s">
        <v>52</v>
      </c>
      <c r="B333" s="20">
        <v>903281</v>
      </c>
      <c r="C333" s="20"/>
      <c r="D333" s="20"/>
      <c r="E333" s="20"/>
      <c r="F333" s="20"/>
    </row>
    <row r="334" spans="1:6" s="22" customFormat="1" x14ac:dyDescent="0.25">
      <c r="A334" s="20" t="s">
        <v>52</v>
      </c>
      <c r="B334" s="20">
        <v>903289</v>
      </c>
      <c r="C334" s="20"/>
      <c r="D334" s="20"/>
      <c r="E334" s="20"/>
      <c r="F334" s="20"/>
    </row>
    <row r="335" spans="1:6" s="22" customFormat="1" x14ac:dyDescent="0.25">
      <c r="A335" s="20" t="s">
        <v>52</v>
      </c>
      <c r="B335" s="20">
        <v>903290</v>
      </c>
      <c r="C335" s="20"/>
      <c r="D335" s="20"/>
      <c r="E335" s="20"/>
      <c r="F335" s="20"/>
    </row>
    <row r="336" spans="1:6" s="22" customFormat="1" x14ac:dyDescent="0.25">
      <c r="A336" s="20" t="s">
        <v>52</v>
      </c>
      <c r="B336" s="20">
        <v>903300</v>
      </c>
      <c r="C336" s="20"/>
      <c r="D336" s="20"/>
      <c r="E336" s="20"/>
      <c r="F336" s="20"/>
    </row>
    <row r="356" s="2" customFormat="1" x14ac:dyDescent="0.25"/>
    <row r="393" s="2" customFormat="1" x14ac:dyDescent="0.25"/>
    <row r="396" s="2" customFormat="1" x14ac:dyDescent="0.25"/>
    <row r="425" s="2" customFormat="1" x14ac:dyDescent="0.25"/>
    <row r="474" s="2" customFormat="1" x14ac:dyDescent="0.25"/>
    <row r="514" s="2" customFormat="1" x14ac:dyDescent="0.25"/>
    <row r="573" s="2" customFormat="1" x14ac:dyDescent="0.25"/>
    <row r="580" s="2" customFormat="1" x14ac:dyDescent="0.25"/>
  </sheetData>
  <hyperlinks>
    <hyperlink ref="A1" location="INDICE!A1" display="INDICE" xr:uid="{1984420B-790E-4A3A-A674-BEAEE98C36F6}"/>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74FD0-3071-4525-90E0-1B6E3E87A8FB}">
  <sheetPr>
    <pageSetUpPr fitToPage="1"/>
  </sheetPr>
  <dimension ref="A1:AZ85"/>
  <sheetViews>
    <sheetView showGridLines="0" zoomScale="90" zoomScaleNormal="90" zoomScalePageLayoutView="80" workbookViewId="0"/>
  </sheetViews>
  <sheetFormatPr baseColWidth="10" defaultColWidth="190.109375" defaultRowHeight="12.75" customHeight="1" x14ac:dyDescent="0.25"/>
  <cols>
    <col min="1" max="1" width="3.6640625" style="77" customWidth="1"/>
    <col min="2" max="2" width="32" style="75" customWidth="1"/>
    <col min="3" max="3" width="10.109375" style="75" customWidth="1"/>
    <col min="4" max="6" width="10.33203125" style="75" customWidth="1"/>
    <col min="7" max="7" width="10.109375" style="75" customWidth="1"/>
    <col min="8" max="14" width="10.33203125" style="75" customWidth="1"/>
    <col min="15" max="15" width="10.109375" style="75" customWidth="1"/>
    <col min="16" max="28" width="10.33203125" style="75" customWidth="1"/>
    <col min="29" max="29" width="10.44140625" style="75" customWidth="1"/>
    <col min="30" max="35" width="10.33203125" style="75" customWidth="1"/>
    <col min="36" max="37" width="14.33203125" style="74" customWidth="1"/>
    <col min="38" max="52" width="14.88671875" style="74" customWidth="1"/>
    <col min="53" max="81" width="6.33203125" style="75" customWidth="1"/>
    <col min="82" max="16384" width="190.109375" style="75"/>
  </cols>
  <sheetData>
    <row r="1" spans="1:35" s="52" customFormat="1" ht="14.4" x14ac:dyDescent="0.25">
      <c r="A1" s="23" t="s">
        <v>424</v>
      </c>
    </row>
    <row r="2" spans="1:35" s="52" customFormat="1" ht="13.2" x14ac:dyDescent="0.25">
      <c r="A2" s="95" t="s">
        <v>442</v>
      </c>
      <c r="B2" s="95"/>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row>
    <row r="3" spans="1:35" s="52" customFormat="1" ht="13.2" x14ac:dyDescent="0.25">
      <c r="A3" s="53"/>
      <c r="B3" s="53"/>
      <c r="C3" s="53"/>
      <c r="D3" s="53"/>
      <c r="E3" s="53"/>
      <c r="F3" s="53"/>
      <c r="G3" s="53"/>
      <c r="H3" s="53"/>
      <c r="I3" s="53"/>
      <c r="J3" s="53"/>
      <c r="K3" s="53"/>
      <c r="L3" s="53"/>
      <c r="M3" s="53"/>
      <c r="N3" s="53"/>
      <c r="O3" s="53"/>
      <c r="P3" s="53"/>
      <c r="Q3" s="53"/>
      <c r="R3" s="53"/>
      <c r="S3" s="53"/>
      <c r="T3" s="53"/>
      <c r="U3" s="53"/>
      <c r="V3" s="53"/>
      <c r="W3" s="53"/>
      <c r="X3" s="53"/>
      <c r="Y3" s="53"/>
      <c r="AC3" s="54"/>
    </row>
    <row r="4" spans="1:35" s="52" customFormat="1" ht="13.2" x14ac:dyDescent="0.25">
      <c r="A4" s="95" t="s">
        <v>531</v>
      </c>
      <c r="B4" s="95"/>
      <c r="C4" s="95"/>
      <c r="D4" s="95"/>
      <c r="E4" s="95"/>
      <c r="F4" s="95"/>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row>
    <row r="5" spans="1:35" s="52" customFormat="1" ht="13.8" thickBot="1" x14ac:dyDescent="0.3">
      <c r="A5" s="55"/>
      <c r="B5" s="55"/>
      <c r="C5" s="55"/>
      <c r="D5" s="55"/>
      <c r="E5" s="55"/>
      <c r="F5" s="55"/>
      <c r="G5" s="55"/>
      <c r="H5" s="55"/>
      <c r="I5" s="55"/>
      <c r="J5" s="55"/>
      <c r="K5" s="55"/>
      <c r="L5" s="55"/>
      <c r="M5" s="55"/>
      <c r="N5" s="55"/>
      <c r="O5" s="55"/>
      <c r="P5" s="55"/>
      <c r="Q5" s="55"/>
      <c r="R5" s="55"/>
      <c r="S5" s="55"/>
      <c r="T5" s="55"/>
      <c r="U5" s="55"/>
      <c r="V5" s="55"/>
      <c r="W5" s="55"/>
      <c r="X5" s="55"/>
      <c r="Y5" s="55"/>
    </row>
    <row r="6" spans="1:35" s="52" customFormat="1" ht="13.8" thickTop="1" x14ac:dyDescent="0.25">
      <c r="A6" s="56"/>
      <c r="B6" s="57"/>
      <c r="C6" s="57">
        <v>1990</v>
      </c>
      <c r="D6" s="57">
        <v>1991</v>
      </c>
      <c r="E6" s="57">
        <v>1992</v>
      </c>
      <c r="F6" s="57">
        <v>1993</v>
      </c>
      <c r="G6" s="57">
        <v>1994</v>
      </c>
      <c r="H6" s="57">
        <v>1995</v>
      </c>
      <c r="I6" s="57">
        <v>1996</v>
      </c>
      <c r="J6" s="57">
        <v>1997</v>
      </c>
      <c r="K6" s="57">
        <v>1998</v>
      </c>
      <c r="L6" s="57">
        <v>1999</v>
      </c>
      <c r="M6" s="57">
        <v>2000</v>
      </c>
      <c r="N6" s="57">
        <v>2001</v>
      </c>
      <c r="O6" s="57">
        <v>2002</v>
      </c>
      <c r="P6" s="57">
        <v>2003</v>
      </c>
      <c r="Q6" s="57">
        <v>2004</v>
      </c>
      <c r="R6" s="57">
        <v>2005</v>
      </c>
      <c r="S6" s="57">
        <v>2006</v>
      </c>
      <c r="T6" s="57">
        <v>2007</v>
      </c>
      <c r="U6" s="57">
        <v>2008</v>
      </c>
      <c r="V6" s="57">
        <v>2009</v>
      </c>
      <c r="W6" s="57">
        <v>2010</v>
      </c>
      <c r="X6" s="57">
        <v>2011</v>
      </c>
      <c r="Y6" s="57">
        <v>2012</v>
      </c>
      <c r="Z6" s="57">
        <v>2013</v>
      </c>
      <c r="AA6" s="57">
        <v>2014</v>
      </c>
      <c r="AB6" s="57">
        <v>2015</v>
      </c>
      <c r="AC6" s="57">
        <v>2016</v>
      </c>
      <c r="AD6" s="57">
        <v>2017</v>
      </c>
      <c r="AE6" s="57">
        <v>2018</v>
      </c>
      <c r="AF6" s="57">
        <v>2019</v>
      </c>
      <c r="AG6" s="57">
        <v>2020</v>
      </c>
      <c r="AH6" s="57">
        <v>2021</v>
      </c>
      <c r="AI6" s="57" t="s">
        <v>566</v>
      </c>
    </row>
    <row r="7" spans="1:35" s="52" customFormat="1" ht="13.8" thickBot="1" x14ac:dyDescent="0.3">
      <c r="A7" s="56"/>
      <c r="B7" s="96" t="s">
        <v>443</v>
      </c>
      <c r="C7" s="96"/>
      <c r="D7" s="96"/>
      <c r="E7" s="96"/>
      <c r="F7" s="96"/>
      <c r="G7" s="96"/>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row>
    <row r="8" spans="1:35" s="52" customFormat="1" ht="13.8" thickTop="1" x14ac:dyDescent="0.25">
      <c r="A8" s="56"/>
      <c r="B8" s="53"/>
      <c r="C8" s="53"/>
      <c r="D8" s="53"/>
      <c r="E8" s="53"/>
      <c r="F8" s="53"/>
      <c r="G8" s="53"/>
      <c r="H8" s="53"/>
      <c r="I8" s="53"/>
      <c r="J8" s="53"/>
      <c r="K8" s="53"/>
      <c r="L8" s="53"/>
      <c r="M8" s="53"/>
      <c r="N8" s="53"/>
      <c r="O8" s="53"/>
      <c r="P8" s="53"/>
      <c r="Q8" s="53"/>
      <c r="R8" s="53"/>
      <c r="S8" s="53"/>
      <c r="T8" s="53"/>
      <c r="U8" s="53"/>
      <c r="V8" s="53"/>
      <c r="W8" s="53"/>
      <c r="X8" s="53"/>
      <c r="Y8" s="53"/>
    </row>
    <row r="9" spans="1:35" s="52" customFormat="1" ht="13.2" x14ac:dyDescent="0.25">
      <c r="A9" s="56"/>
      <c r="B9" s="59" t="s">
        <v>529</v>
      </c>
      <c r="C9" s="60">
        <f>SUM(C10:C11)</f>
        <v>11501.064302999999</v>
      </c>
      <c r="D9" s="60">
        <f t="shared" ref="D9:AH9" si="0">SUM(D10:D11)</f>
        <v>12294.147090000002</v>
      </c>
      <c r="E9" s="60">
        <f t="shared" si="0"/>
        <v>12704.205922000001</v>
      </c>
      <c r="F9" s="60">
        <f t="shared" si="0"/>
        <v>13601.563150000002</v>
      </c>
      <c r="G9" s="60">
        <f t="shared" si="0"/>
        <v>17495.576795000001</v>
      </c>
      <c r="H9" s="60">
        <f t="shared" si="0"/>
        <v>20624.25209899999</v>
      </c>
      <c r="I9" s="60">
        <f t="shared" si="0"/>
        <v>33115.35373000001</v>
      </c>
      <c r="J9" s="60">
        <f t="shared" si="0"/>
        <v>37924.067449000002</v>
      </c>
      <c r="K9" s="60">
        <f t="shared" si="0"/>
        <v>44027.234733000005</v>
      </c>
      <c r="L9" s="60">
        <f t="shared" si="0"/>
        <v>50653.660708000003</v>
      </c>
      <c r="M9" s="60">
        <f t="shared" si="0"/>
        <v>67823.330638999993</v>
      </c>
      <c r="N9" s="60">
        <f t="shared" si="0"/>
        <v>60028.734324000005</v>
      </c>
      <c r="O9" s="60">
        <f t="shared" si="0"/>
        <v>53039.890910000002</v>
      </c>
      <c r="P9" s="60">
        <f t="shared" si="0"/>
        <v>50153.471339000003</v>
      </c>
      <c r="Q9" s="60">
        <f t="shared" si="0"/>
        <v>58389.458822000001</v>
      </c>
      <c r="R9" s="60">
        <f t="shared" si="0"/>
        <v>59868.281711999996</v>
      </c>
      <c r="S9" s="60">
        <f t="shared" si="0"/>
        <v>65933.982637000008</v>
      </c>
      <c r="T9" s="60">
        <f t="shared" si="0"/>
        <v>71619.595375000004</v>
      </c>
      <c r="U9" s="60">
        <f t="shared" si="0"/>
        <v>69266.960264000023</v>
      </c>
      <c r="V9" s="60">
        <f t="shared" si="0"/>
        <v>62728.819398000007</v>
      </c>
      <c r="W9" s="60">
        <f t="shared" si="0"/>
        <v>75258.015687999999</v>
      </c>
      <c r="X9" s="60">
        <f t="shared" si="0"/>
        <v>76325.133927000003</v>
      </c>
      <c r="Y9" s="60">
        <f t="shared" si="0"/>
        <v>78686.11941900001</v>
      </c>
      <c r="Z9" s="60">
        <f t="shared" si="0"/>
        <v>77158.036003999994</v>
      </c>
      <c r="AA9" s="60">
        <f t="shared" si="0"/>
        <v>77087.306505</v>
      </c>
      <c r="AB9" s="60">
        <f t="shared" si="0"/>
        <v>84354.543423999989</v>
      </c>
      <c r="AC9" s="60">
        <f t="shared" si="0"/>
        <v>85251.759898999982</v>
      </c>
      <c r="AD9" s="60">
        <f t="shared" si="0"/>
        <v>87934.541472000012</v>
      </c>
      <c r="AE9" s="60">
        <f t="shared" si="0"/>
        <v>94873.619189999983</v>
      </c>
      <c r="AF9" s="60">
        <f t="shared" si="0"/>
        <v>96613.322207999998</v>
      </c>
      <c r="AG9" s="60">
        <f t="shared" si="0"/>
        <v>90233.96977500002</v>
      </c>
      <c r="AH9" s="60">
        <f t="shared" si="0"/>
        <v>102088.75717200001</v>
      </c>
      <c r="AI9" s="60">
        <f>SUM(C9:AH9)</f>
        <v>1898658.7760820002</v>
      </c>
    </row>
    <row r="10" spans="1:35" s="52" customFormat="1" ht="13.2" x14ac:dyDescent="0.25">
      <c r="A10" s="58"/>
      <c r="B10" s="64" t="s">
        <v>444</v>
      </c>
      <c r="C10" s="60">
        <v>4921.8950399999994</v>
      </c>
      <c r="D10" s="60">
        <v>5184.6994910000012</v>
      </c>
      <c r="E10" s="60">
        <v>4830.1830870000003</v>
      </c>
      <c r="F10" s="60">
        <v>5021.8027470000006</v>
      </c>
      <c r="G10" s="60">
        <v>6456.9617099999996</v>
      </c>
      <c r="H10" s="60">
        <v>7628.2500099999979</v>
      </c>
      <c r="I10" s="60">
        <v>12677.693457000003</v>
      </c>
      <c r="J10" s="60">
        <v>13674.136236</v>
      </c>
      <c r="K10" s="60">
        <v>14648.408708999999</v>
      </c>
      <c r="L10" s="60">
        <v>16424.739994000003</v>
      </c>
      <c r="M10" s="60">
        <v>23625.691075999999</v>
      </c>
      <c r="N10" s="60">
        <v>16257.277351999997</v>
      </c>
      <c r="O10" s="60">
        <v>13027.581407000001</v>
      </c>
      <c r="P10" s="60">
        <v>12274.584589</v>
      </c>
      <c r="Q10" s="60">
        <v>14108.235311999997</v>
      </c>
      <c r="R10" s="60">
        <v>15059.768142000001</v>
      </c>
      <c r="S10" s="60">
        <v>14478.573532000002</v>
      </c>
      <c r="T10" s="60">
        <v>14297.432957000001</v>
      </c>
      <c r="U10" s="60">
        <v>13607.807006000003</v>
      </c>
      <c r="V10" s="60">
        <v>10988.255687000003</v>
      </c>
      <c r="W10" s="60">
        <v>11196.042820999999</v>
      </c>
      <c r="X10" s="60">
        <v>11791.645096</v>
      </c>
      <c r="Y10" s="60">
        <v>11448.085036999999</v>
      </c>
      <c r="Z10" s="60">
        <v>10913.797323999997</v>
      </c>
      <c r="AA10" s="60">
        <v>10863.323594</v>
      </c>
      <c r="AB10" s="60">
        <v>10620.262013000003</v>
      </c>
      <c r="AC10" s="60">
        <v>10515.503171999999</v>
      </c>
      <c r="AD10" s="60">
        <v>10847.599336000001</v>
      </c>
      <c r="AE10" s="60">
        <v>11323.195111999999</v>
      </c>
      <c r="AF10" s="60">
        <v>11333.904079</v>
      </c>
      <c r="AG10" s="60">
        <v>9552.5045199999986</v>
      </c>
      <c r="AH10" s="60">
        <v>10693.726502</v>
      </c>
      <c r="AI10" s="60">
        <f t="shared" ref="AI10:AI29" si="1">SUM(C10:AH10)</f>
        <v>370293.56614700006</v>
      </c>
    </row>
    <row r="11" spans="1:35" s="52" customFormat="1" ht="13.2" x14ac:dyDescent="0.25">
      <c r="A11" s="58"/>
      <c r="B11" s="64" t="s">
        <v>413</v>
      </c>
      <c r="C11" s="60">
        <v>6579.1692629999998</v>
      </c>
      <c r="D11" s="60">
        <v>7109.4475990000001</v>
      </c>
      <c r="E11" s="60">
        <v>7874.0228350000007</v>
      </c>
      <c r="F11" s="60">
        <v>8579.7604030000002</v>
      </c>
      <c r="G11" s="60">
        <v>11038.615084999999</v>
      </c>
      <c r="H11" s="60">
        <v>12996.002088999994</v>
      </c>
      <c r="I11" s="60">
        <v>20437.660273000005</v>
      </c>
      <c r="J11" s="60">
        <v>24249.931213000003</v>
      </c>
      <c r="K11" s="60">
        <v>29378.826024000002</v>
      </c>
      <c r="L11" s="60">
        <v>34228.920714</v>
      </c>
      <c r="M11" s="60">
        <v>44197.639562999997</v>
      </c>
      <c r="N11" s="60">
        <v>43771.456972000007</v>
      </c>
      <c r="O11" s="60">
        <v>40012.309503000004</v>
      </c>
      <c r="P11" s="60">
        <v>37878.886750000005</v>
      </c>
      <c r="Q11" s="60">
        <v>44281.223510000003</v>
      </c>
      <c r="R11" s="60">
        <v>44808.513569999996</v>
      </c>
      <c r="S11" s="60">
        <v>51455.409105000006</v>
      </c>
      <c r="T11" s="60">
        <v>57322.162418</v>
      </c>
      <c r="U11" s="60">
        <v>55659.153258000013</v>
      </c>
      <c r="V11" s="60">
        <v>51740.563711000003</v>
      </c>
      <c r="W11" s="60">
        <v>64061.972867000004</v>
      </c>
      <c r="X11" s="60">
        <v>64533.488831000002</v>
      </c>
      <c r="Y11" s="60">
        <v>67238.034382000013</v>
      </c>
      <c r="Z11" s="60">
        <v>66244.238679999995</v>
      </c>
      <c r="AA11" s="60">
        <v>66223.982910999999</v>
      </c>
      <c r="AB11" s="60">
        <v>73734.281410999989</v>
      </c>
      <c r="AC11" s="60">
        <v>74736.256726999985</v>
      </c>
      <c r="AD11" s="60">
        <v>77086.942136000012</v>
      </c>
      <c r="AE11" s="60">
        <v>83550.424077999982</v>
      </c>
      <c r="AF11" s="60">
        <v>85279.418128999998</v>
      </c>
      <c r="AG11" s="60">
        <v>80681.465255000017</v>
      </c>
      <c r="AH11" s="60">
        <v>91395.030670000007</v>
      </c>
      <c r="AI11" s="60">
        <f t="shared" si="1"/>
        <v>1528365.2099350002</v>
      </c>
    </row>
    <row r="12" spans="1:35" s="52" customFormat="1" ht="13.2" x14ac:dyDescent="0.25">
      <c r="A12" s="56"/>
      <c r="B12" s="59" t="s">
        <v>412</v>
      </c>
      <c r="C12" s="60">
        <v>1210.5041660000002</v>
      </c>
      <c r="D12" s="60">
        <v>1845.9304049999996</v>
      </c>
      <c r="E12" s="60">
        <v>2679.5295170000009</v>
      </c>
      <c r="F12" s="60">
        <v>3845.1229259999991</v>
      </c>
      <c r="G12" s="60">
        <v>6163.3984859999991</v>
      </c>
      <c r="H12" s="60">
        <v>7799.8980550000006</v>
      </c>
      <c r="I12" s="60">
        <v>13232.014056999999</v>
      </c>
      <c r="J12" s="60">
        <v>16285.283481999997</v>
      </c>
      <c r="K12" s="60">
        <v>20238.815992999997</v>
      </c>
      <c r="L12" s="60">
        <v>24446.120172000003</v>
      </c>
      <c r="M12" s="60">
        <v>31962.656151000003</v>
      </c>
      <c r="N12" s="60">
        <v>31393.554927000001</v>
      </c>
      <c r="O12" s="60">
        <v>42244.451138000019</v>
      </c>
      <c r="P12" s="60">
        <v>57005.21587</v>
      </c>
      <c r="Q12" s="60">
        <v>81337.658792000002</v>
      </c>
      <c r="R12" s="60">
        <v>101361.91868199999</v>
      </c>
      <c r="S12" s="60">
        <v>119594.249029</v>
      </c>
      <c r="T12" s="60">
        <v>138058.25053300004</v>
      </c>
      <c r="U12" s="60">
        <v>140663.18800100003</v>
      </c>
      <c r="V12" s="60">
        <v>132276.77022799998</v>
      </c>
      <c r="W12" s="60">
        <v>170185.10951300003</v>
      </c>
      <c r="X12" s="60">
        <v>186233.337887</v>
      </c>
      <c r="Y12" s="60">
        <v>196838.34143099998</v>
      </c>
      <c r="Z12" s="60">
        <v>202705.34391199998</v>
      </c>
      <c r="AA12" s="60">
        <v>214513.14966699999</v>
      </c>
      <c r="AB12" s="60">
        <v>217045.55916600002</v>
      </c>
      <c r="AC12" s="60">
        <v>206477.65493399999</v>
      </c>
      <c r="AD12" s="60">
        <v>224769.91225699996</v>
      </c>
      <c r="AE12" s="60">
        <v>227933.22446299999</v>
      </c>
      <c r="AF12" s="60">
        <v>179807.30335300002</v>
      </c>
      <c r="AG12" s="60">
        <v>169655.59905300004</v>
      </c>
      <c r="AH12" s="60">
        <v>192110.067839</v>
      </c>
      <c r="AI12" s="60">
        <f t="shared" si="1"/>
        <v>3361919.1340850005</v>
      </c>
    </row>
    <row r="13" spans="1:35" s="52" customFormat="1" ht="13.2" x14ac:dyDescent="0.25">
      <c r="A13" s="58"/>
      <c r="B13" s="59" t="s">
        <v>414</v>
      </c>
      <c r="C13" s="60">
        <v>4435.1289470000011</v>
      </c>
      <c r="D13" s="60">
        <v>4532.8153149999998</v>
      </c>
      <c r="E13" s="60">
        <v>5152.2918329999993</v>
      </c>
      <c r="F13" s="60">
        <v>5899.9919720000007</v>
      </c>
      <c r="G13" s="60">
        <v>7105.6817399999982</v>
      </c>
      <c r="H13" s="60">
        <v>8685.3849720000017</v>
      </c>
      <c r="I13" s="60">
        <v>16183.617459000001</v>
      </c>
      <c r="J13" s="60">
        <v>18685.688024000003</v>
      </c>
      <c r="K13" s="60">
        <v>18604.954962000003</v>
      </c>
      <c r="L13" s="60">
        <v>20214.29494</v>
      </c>
      <c r="M13" s="60">
        <v>24758.899173999998</v>
      </c>
      <c r="N13" s="60">
        <v>19207.070892999996</v>
      </c>
      <c r="O13" s="60">
        <v>18172.275322999998</v>
      </c>
      <c r="P13" s="60">
        <v>17704.416045999998</v>
      </c>
      <c r="Q13" s="60">
        <v>18271.098301000002</v>
      </c>
      <c r="R13" s="60">
        <v>17833.964441999997</v>
      </c>
      <c r="S13" s="60">
        <v>20072.819532999998</v>
      </c>
      <c r="T13" s="60">
        <v>19765.711399999993</v>
      </c>
      <c r="U13" s="60">
        <v>18049.885352000001</v>
      </c>
      <c r="V13" s="60">
        <v>15391.590753</v>
      </c>
      <c r="W13" s="60">
        <v>19422.179610999996</v>
      </c>
      <c r="X13" s="60">
        <v>22684.441259000007</v>
      </c>
      <c r="Y13" s="60">
        <v>3749.3883610000007</v>
      </c>
      <c r="Z13" s="60">
        <v>18245.277266000001</v>
      </c>
      <c r="AA13" s="60">
        <v>19163.395659000005</v>
      </c>
      <c r="AB13" s="60">
        <v>18191.379540999998</v>
      </c>
      <c r="AC13" s="60">
        <v>18207.670560999999</v>
      </c>
      <c r="AD13" s="60">
        <v>19362.910382000002</v>
      </c>
      <c r="AE13" s="60">
        <v>20739.712884</v>
      </c>
      <c r="AF13" s="60">
        <v>28533.187894000002</v>
      </c>
      <c r="AG13" s="60">
        <v>34340.245439999992</v>
      </c>
      <c r="AH13" s="60">
        <v>42839.422637000018</v>
      </c>
      <c r="AI13" s="60">
        <f t="shared" si="1"/>
        <v>564206.79287599993</v>
      </c>
    </row>
    <row r="14" spans="1:35" s="52" customFormat="1" ht="13.2" x14ac:dyDescent="0.25">
      <c r="A14" s="58"/>
      <c r="B14" s="59" t="s">
        <v>415</v>
      </c>
      <c r="C14" s="60">
        <v>1939.5776559999997</v>
      </c>
      <c r="D14" s="60">
        <v>1873.7457939999997</v>
      </c>
      <c r="E14" s="60">
        <v>1945.6661650000003</v>
      </c>
      <c r="F14" s="60">
        <v>1964.314249</v>
      </c>
      <c r="G14" s="60">
        <v>1764.9687550000001</v>
      </c>
      <c r="H14" s="60">
        <v>1903.7189480000004</v>
      </c>
      <c r="I14" s="60">
        <v>2972.7607560000006</v>
      </c>
      <c r="J14" s="60">
        <v>3121.428046</v>
      </c>
      <c r="K14" s="60">
        <v>2839.4637099999991</v>
      </c>
      <c r="L14" s="60">
        <v>2750.6954829999995</v>
      </c>
      <c r="M14" s="60">
        <v>3010.2889489999998</v>
      </c>
      <c r="N14" s="60">
        <v>1941.4927</v>
      </c>
      <c r="O14" s="60">
        <v>1999.6184360000002</v>
      </c>
      <c r="P14" s="60">
        <v>1882.8834129999993</v>
      </c>
      <c r="Q14" s="60">
        <v>2100.8213559999995</v>
      </c>
      <c r="R14" s="60">
        <v>1849.296934</v>
      </c>
      <c r="S14" s="60">
        <v>1720.9579959999992</v>
      </c>
      <c r="T14" s="60">
        <v>1694.8091879999999</v>
      </c>
      <c r="U14" s="60">
        <v>1521.0442280000002</v>
      </c>
      <c r="V14" s="60">
        <v>1136.1811320000002</v>
      </c>
      <c r="W14" s="60">
        <v>1388.9272109999997</v>
      </c>
      <c r="X14" s="60">
        <v>1124.559923</v>
      </c>
      <c r="Y14" s="60">
        <v>1337.1625989999998</v>
      </c>
      <c r="Z14" s="60">
        <v>1075.903945</v>
      </c>
      <c r="AA14" s="60">
        <v>1039.2323309999999</v>
      </c>
      <c r="AB14" s="60">
        <v>1221.7262719999999</v>
      </c>
      <c r="AC14" s="60">
        <v>1193.1388629999999</v>
      </c>
      <c r="AD14" s="60">
        <v>1247.4472139999998</v>
      </c>
      <c r="AE14" s="60">
        <v>1308.3471869999998</v>
      </c>
      <c r="AF14" s="60">
        <v>591.68575700000008</v>
      </c>
      <c r="AG14" s="60">
        <v>456.23113800000004</v>
      </c>
      <c r="AH14" s="60">
        <v>511.62390099999993</v>
      </c>
      <c r="AI14" s="60">
        <f t="shared" si="1"/>
        <v>54429.720234999993</v>
      </c>
    </row>
    <row r="15" spans="1:35" s="52" customFormat="1" ht="13.2" x14ac:dyDescent="0.25">
      <c r="A15" s="56"/>
      <c r="B15" s="61" t="s">
        <v>416</v>
      </c>
      <c r="C15" s="60">
        <v>1614.774582</v>
      </c>
      <c r="D15" s="60">
        <v>2244.5556099999994</v>
      </c>
      <c r="E15" s="60">
        <v>3072.2127410000003</v>
      </c>
      <c r="F15" s="60">
        <v>3988.6226549999997</v>
      </c>
      <c r="G15" s="60">
        <v>5273.1000780000013</v>
      </c>
      <c r="H15" s="60">
        <v>6336.3639999999996</v>
      </c>
      <c r="I15" s="60">
        <v>14526.543941999998</v>
      </c>
      <c r="J15" s="60">
        <v>14655.502063</v>
      </c>
      <c r="K15" s="60">
        <v>15447.700072000001</v>
      </c>
      <c r="L15" s="60">
        <v>17606.006072</v>
      </c>
      <c r="M15" s="60">
        <v>21481.329523</v>
      </c>
      <c r="N15" s="60">
        <v>18841.864304000002</v>
      </c>
      <c r="O15" s="60">
        <v>20546.843990000001</v>
      </c>
      <c r="P15" s="60">
        <v>21982.037649999998</v>
      </c>
      <c r="Q15" s="60">
        <v>23693.619172999999</v>
      </c>
      <c r="R15" s="60">
        <v>28972.987579000001</v>
      </c>
      <c r="S15" s="60">
        <v>31149.096841000002</v>
      </c>
      <c r="T15" s="60">
        <v>28518.836024000007</v>
      </c>
      <c r="U15" s="60">
        <v>25691.427752999996</v>
      </c>
      <c r="V15" s="60">
        <v>20854.301026000001</v>
      </c>
      <c r="W15" s="60">
        <v>20559.724954000001</v>
      </c>
      <c r="X15" s="60">
        <v>18926.381106000001</v>
      </c>
      <c r="Y15" s="60">
        <v>19728.623802999995</v>
      </c>
      <c r="Z15" s="60">
        <v>23790.511040000001</v>
      </c>
      <c r="AA15" s="60">
        <v>26943.266502999999</v>
      </c>
      <c r="AB15" s="60">
        <v>30056.767398000004</v>
      </c>
      <c r="AC15" s="60">
        <v>33661.438405000001</v>
      </c>
      <c r="AD15" s="60">
        <v>33818.975642999998</v>
      </c>
      <c r="AE15" s="60">
        <v>34834.536766000005</v>
      </c>
      <c r="AF15" s="60">
        <v>35379.990386000005</v>
      </c>
      <c r="AG15" s="60">
        <v>37677.098606000007</v>
      </c>
      <c r="AH15" s="60">
        <v>49144.195299000006</v>
      </c>
      <c r="AI15" s="60">
        <f t="shared" si="1"/>
        <v>691019.23558699992</v>
      </c>
    </row>
    <row r="16" spans="1:35" s="52" customFormat="1" ht="13.2" x14ac:dyDescent="0.25">
      <c r="A16" s="58"/>
      <c r="B16" s="59" t="s">
        <v>417</v>
      </c>
      <c r="C16" s="60">
        <v>3155.845237</v>
      </c>
      <c r="D16" s="60">
        <v>3124.165668000001</v>
      </c>
      <c r="E16" s="60">
        <v>3651.0231070000004</v>
      </c>
      <c r="F16" s="60">
        <v>4169.4242770000001</v>
      </c>
      <c r="G16" s="60">
        <v>5380.1215569999995</v>
      </c>
      <c r="H16" s="60">
        <v>5474.1550130000005</v>
      </c>
      <c r="I16" s="60">
        <v>17912.104249</v>
      </c>
      <c r="J16" s="60">
        <v>17075.775506999998</v>
      </c>
      <c r="K16" s="60">
        <v>15721.387049000003</v>
      </c>
      <c r="L16" s="60">
        <v>15282.382764</v>
      </c>
      <c r="M16" s="60">
        <v>15858.577512</v>
      </c>
      <c r="N16" s="60">
        <v>12067.106089000001</v>
      </c>
      <c r="O16" s="60">
        <v>11180.735178000001</v>
      </c>
      <c r="P16" s="60">
        <v>10653.796658999998</v>
      </c>
      <c r="Q16" s="60">
        <v>11081.456800999998</v>
      </c>
      <c r="R16" s="60">
        <v>10498.111532000003</v>
      </c>
      <c r="S16" s="60">
        <v>10760.128147999998</v>
      </c>
      <c r="T16" s="60">
        <v>14130.985244999998</v>
      </c>
      <c r="U16" s="60">
        <v>12769.243742000001</v>
      </c>
      <c r="V16" s="60">
        <v>11694.938075000002</v>
      </c>
      <c r="W16" s="60">
        <v>12550.837943</v>
      </c>
      <c r="X16" s="60">
        <v>14111.054255000003</v>
      </c>
      <c r="Y16" s="60">
        <v>13614.706839999999</v>
      </c>
      <c r="Z16" s="60">
        <v>8926.1196989999989</v>
      </c>
      <c r="AA16" s="60">
        <v>7000.2350339999984</v>
      </c>
      <c r="AB16" s="60">
        <v>6823.1277839999993</v>
      </c>
      <c r="AC16" s="60">
        <v>6306.7381310000001</v>
      </c>
      <c r="AD16" s="60">
        <v>6796.408007</v>
      </c>
      <c r="AE16" s="60">
        <v>7407.6477040000009</v>
      </c>
      <c r="AF16" s="60">
        <v>7831.121650000001</v>
      </c>
      <c r="AG16" s="60">
        <v>9040.0174370000004</v>
      </c>
      <c r="AH16" s="60">
        <v>9930.5762809999997</v>
      </c>
      <c r="AI16" s="60">
        <f t="shared" si="1"/>
        <v>321980.05417399993</v>
      </c>
    </row>
    <row r="17" spans="1:36" s="52" customFormat="1" ht="13.2" x14ac:dyDescent="0.25">
      <c r="A17" s="58"/>
      <c r="B17" s="59" t="s">
        <v>445</v>
      </c>
      <c r="C17" s="60">
        <v>3025.0080150000003</v>
      </c>
      <c r="D17" s="60">
        <v>2934.2156199999999</v>
      </c>
      <c r="E17" s="60">
        <v>3271.433704</v>
      </c>
      <c r="F17" s="60">
        <v>3636.4423259999994</v>
      </c>
      <c r="G17" s="60">
        <v>4380.1687780000002</v>
      </c>
      <c r="H17" s="60">
        <v>5811.9804429999986</v>
      </c>
      <c r="I17" s="60">
        <v>12672.445457</v>
      </c>
      <c r="J17" s="60">
        <v>12594.5659</v>
      </c>
      <c r="K17" s="60">
        <v>11973.041912000001</v>
      </c>
      <c r="L17" s="60">
        <v>17128.527791999997</v>
      </c>
      <c r="M17" s="60">
        <v>22668.215132999998</v>
      </c>
      <c r="N17" s="60">
        <v>16244.279889000005</v>
      </c>
      <c r="O17" s="60">
        <v>16384.648089999999</v>
      </c>
      <c r="P17" s="60">
        <v>17430.856618000002</v>
      </c>
      <c r="Q17" s="60">
        <v>22371.099657999999</v>
      </c>
      <c r="R17" s="60">
        <v>17780.739149999994</v>
      </c>
      <c r="S17" s="60">
        <v>16740.439597000001</v>
      </c>
      <c r="T17" s="60">
        <v>17188.415631999997</v>
      </c>
      <c r="U17" s="60">
        <v>18842.866729000005</v>
      </c>
      <c r="V17" s="60">
        <v>17269.056379999998</v>
      </c>
      <c r="W17" s="60">
        <v>19552.281336</v>
      </c>
      <c r="X17" s="60">
        <v>19848.520447999999</v>
      </c>
      <c r="Y17" s="60">
        <v>16091.066030000002</v>
      </c>
      <c r="Z17" s="60">
        <v>17937.709655000006</v>
      </c>
      <c r="AA17" s="60">
        <v>18568.674411</v>
      </c>
      <c r="AB17" s="60">
        <v>17244.630449</v>
      </c>
      <c r="AC17" s="60">
        <v>17524.10079700001</v>
      </c>
      <c r="AD17" s="60">
        <v>17469.441986999998</v>
      </c>
      <c r="AE17" s="60">
        <v>18202.928369999998</v>
      </c>
      <c r="AF17" s="60">
        <v>17780.264577999995</v>
      </c>
      <c r="AG17" s="60">
        <v>19812.430322000004</v>
      </c>
      <c r="AH17" s="60">
        <v>25301.734841999998</v>
      </c>
      <c r="AI17" s="60">
        <f t="shared" si="1"/>
        <v>485682.23004799988</v>
      </c>
    </row>
    <row r="18" spans="1:36" s="52" customFormat="1" ht="13.2" x14ac:dyDescent="0.25">
      <c r="A18" s="58"/>
      <c r="B18" s="59" t="s">
        <v>462</v>
      </c>
      <c r="C18" s="60">
        <v>22127.314076000002</v>
      </c>
      <c r="D18" s="60">
        <v>22859.865912000001</v>
      </c>
      <c r="E18" s="60">
        <v>23741.172324999996</v>
      </c>
      <c r="F18" s="60">
        <v>25915.921563000004</v>
      </c>
      <c r="G18" s="60">
        <v>28260.417945000001</v>
      </c>
      <c r="H18" s="60">
        <v>30799.824695000007</v>
      </c>
      <c r="I18" s="60">
        <v>46627.232334999993</v>
      </c>
      <c r="J18" s="60">
        <v>46791.137881999995</v>
      </c>
      <c r="K18" s="60">
        <v>44195.353487</v>
      </c>
      <c r="L18" s="60">
        <v>48019.462429000007</v>
      </c>
      <c r="M18" s="60">
        <v>54458.053246000003</v>
      </c>
      <c r="N18" s="60">
        <v>38990.380162000001</v>
      </c>
      <c r="O18" s="60">
        <v>34303.254909000003</v>
      </c>
      <c r="P18" s="60">
        <v>37670.163156999995</v>
      </c>
      <c r="Q18" s="60">
        <v>43112.686537000001</v>
      </c>
      <c r="R18" s="60">
        <v>43023.389375999992</v>
      </c>
      <c r="S18" s="60">
        <v>41853.430698000004</v>
      </c>
      <c r="T18" s="60">
        <v>52154.283323000011</v>
      </c>
      <c r="U18" s="60">
        <v>51629.202101000003</v>
      </c>
      <c r="V18" s="60">
        <v>38808.591465000005</v>
      </c>
      <c r="W18" s="60">
        <v>43584.069315999986</v>
      </c>
      <c r="X18" s="60">
        <v>44286.984172000004</v>
      </c>
      <c r="Y18" s="60">
        <v>42674.541420999994</v>
      </c>
      <c r="Z18" s="60">
        <v>38088.351545000012</v>
      </c>
      <c r="AA18" s="60">
        <v>35601.154861000003</v>
      </c>
      <c r="AB18" s="60">
        <v>33649.608665</v>
      </c>
      <c r="AC18" s="60">
        <v>32301.935384999993</v>
      </c>
      <c r="AD18" s="60">
        <v>32136.811258999995</v>
      </c>
      <c r="AE18" s="60">
        <v>33090.107762</v>
      </c>
      <c r="AF18" s="60">
        <v>32441.503317999999</v>
      </c>
      <c r="AG18" s="60">
        <v>29143.072736999995</v>
      </c>
      <c r="AH18" s="60">
        <v>33442.161520000001</v>
      </c>
      <c r="AI18" s="60">
        <f t="shared" si="1"/>
        <v>1205781.4395839998</v>
      </c>
    </row>
    <row r="19" spans="1:36" s="52" customFormat="1" ht="13.2" x14ac:dyDescent="0.25">
      <c r="A19" s="56"/>
      <c r="B19" s="59" t="s">
        <v>446</v>
      </c>
      <c r="C19" s="60">
        <v>6973.4795050000012</v>
      </c>
      <c r="D19" s="60">
        <v>7603.4733419999984</v>
      </c>
      <c r="E19" s="60">
        <v>8487.8532490000016</v>
      </c>
      <c r="F19" s="60">
        <v>9234.3554569999997</v>
      </c>
      <c r="G19" s="60">
        <v>11791.018846000003</v>
      </c>
      <c r="H19" s="60">
        <v>13892.310172999998</v>
      </c>
      <c r="I19" s="60">
        <v>21613.398387999998</v>
      </c>
      <c r="J19" s="60">
        <v>25823.610013000005</v>
      </c>
      <c r="K19" s="60">
        <v>31405.956363999994</v>
      </c>
      <c r="L19" s="60">
        <v>37332.74063</v>
      </c>
      <c r="M19" s="60">
        <v>47417.342677000008</v>
      </c>
      <c r="N19" s="60">
        <v>46981.761586000001</v>
      </c>
      <c r="O19" s="60">
        <v>43441.832427000001</v>
      </c>
      <c r="P19" s="60">
        <v>41497.936483999991</v>
      </c>
      <c r="Q19" s="60">
        <v>47278.994783999988</v>
      </c>
      <c r="R19" s="60">
        <v>48276.66629899999</v>
      </c>
      <c r="S19" s="60">
        <v>54712.375533000006</v>
      </c>
      <c r="T19" s="60">
        <v>60514.444109999989</v>
      </c>
      <c r="U19" s="60">
        <v>58912.333019999976</v>
      </c>
      <c r="V19" s="60">
        <v>56756.296277000001</v>
      </c>
      <c r="W19" s="60">
        <v>71813.903510999982</v>
      </c>
      <c r="X19" s="60">
        <v>73329.920702999996</v>
      </c>
      <c r="Y19" s="60">
        <v>77791.094485000009</v>
      </c>
      <c r="Z19" s="60">
        <v>76739.52477399999</v>
      </c>
      <c r="AA19" s="60">
        <v>74701.822898000042</v>
      </c>
      <c r="AB19" s="60">
        <v>77410.425546000013</v>
      </c>
      <c r="AC19" s="60">
        <v>78358.338279000018</v>
      </c>
      <c r="AD19" s="60">
        <v>80868.909821000023</v>
      </c>
      <c r="AE19" s="60">
        <v>87625.998074000017</v>
      </c>
      <c r="AF19" s="60">
        <v>89737.968034000005</v>
      </c>
      <c r="AG19" s="60">
        <v>85354.213159999985</v>
      </c>
      <c r="AH19" s="60">
        <v>97237.999253999995</v>
      </c>
      <c r="AI19" s="60">
        <f t="shared" si="1"/>
        <v>1650918.2977029998</v>
      </c>
    </row>
    <row r="20" spans="1:36" s="52" customFormat="1" ht="13.2" x14ac:dyDescent="0.25">
      <c r="A20" s="58"/>
      <c r="B20" s="59" t="s">
        <v>418</v>
      </c>
      <c r="C20" s="62">
        <f>SUM(C21:C26)</f>
        <v>54.833125000000003</v>
      </c>
      <c r="D20" s="62">
        <f t="shared" ref="D20:AH20" si="2">SUM(D21:D26)</f>
        <v>65.178328000000008</v>
      </c>
      <c r="E20" s="62">
        <f t="shared" si="2"/>
        <v>85.023606999999998</v>
      </c>
      <c r="F20" s="62">
        <f t="shared" si="2"/>
        <v>118.09437</v>
      </c>
      <c r="G20" s="62">
        <f t="shared" si="2"/>
        <v>167.78072499999999</v>
      </c>
      <c r="H20" s="62">
        <f t="shared" si="2"/>
        <v>130.32548499999999</v>
      </c>
      <c r="I20" s="62">
        <f t="shared" si="2"/>
        <v>292.76711299999999</v>
      </c>
      <c r="J20" s="62">
        <f t="shared" si="2"/>
        <v>393.22737800000004</v>
      </c>
      <c r="K20" s="62">
        <f t="shared" si="2"/>
        <v>781.871577</v>
      </c>
      <c r="L20" s="62">
        <f t="shared" si="2"/>
        <v>1821.8505070000001</v>
      </c>
      <c r="M20" s="62">
        <f t="shared" si="2"/>
        <v>1423.8310609999999</v>
      </c>
      <c r="N20" s="62">
        <f t="shared" si="2"/>
        <v>914.36431300000004</v>
      </c>
      <c r="O20" s="62">
        <f t="shared" si="2"/>
        <v>1108.1714399999998</v>
      </c>
      <c r="P20" s="62">
        <f t="shared" si="2"/>
        <v>1439.4500840000001</v>
      </c>
      <c r="Q20" s="62">
        <f t="shared" si="2"/>
        <v>1414.252712</v>
      </c>
      <c r="R20" s="62">
        <f t="shared" si="2"/>
        <v>1331.2731860000001</v>
      </c>
      <c r="S20" s="62">
        <f t="shared" si="2"/>
        <v>1427.0391789999996</v>
      </c>
      <c r="T20" s="62">
        <f t="shared" si="2"/>
        <v>1482.850314</v>
      </c>
      <c r="U20" s="62">
        <f t="shared" si="2"/>
        <v>1600.63131</v>
      </c>
      <c r="V20" s="62">
        <f t="shared" si="2"/>
        <v>3645.1772899999996</v>
      </c>
      <c r="W20" s="62">
        <f t="shared" si="2"/>
        <v>6411.2959469999996</v>
      </c>
      <c r="X20" s="62">
        <f t="shared" si="2"/>
        <v>7507.0130509999999</v>
      </c>
      <c r="Y20" s="62">
        <f t="shared" si="2"/>
        <v>9169.6852969999964</v>
      </c>
      <c r="Z20" s="62">
        <f t="shared" si="2"/>
        <v>9135.8041680000006</v>
      </c>
      <c r="AA20" s="62">
        <f t="shared" si="2"/>
        <v>7009.7199850000006</v>
      </c>
      <c r="AB20" s="62">
        <f t="shared" si="2"/>
        <v>2115.1273719999999</v>
      </c>
      <c r="AC20" s="62">
        <f t="shared" si="2"/>
        <v>2000.648567</v>
      </c>
      <c r="AD20" s="62">
        <f t="shared" si="2"/>
        <v>2144.0169489999998</v>
      </c>
      <c r="AE20" s="62">
        <f t="shared" si="2"/>
        <v>2358.2534850000002</v>
      </c>
      <c r="AF20" s="62">
        <f t="shared" si="2"/>
        <v>2625.2477319999994</v>
      </c>
      <c r="AG20" s="62">
        <f t="shared" si="2"/>
        <v>2850.3109070000005</v>
      </c>
      <c r="AH20" s="62">
        <f t="shared" si="2"/>
        <v>3715.6478899999997</v>
      </c>
      <c r="AI20" s="60">
        <f t="shared" si="1"/>
        <v>76740.764454000004</v>
      </c>
      <c r="AJ20" s="63"/>
    </row>
    <row r="21" spans="1:36" s="52" customFormat="1" ht="13.2" x14ac:dyDescent="0.25">
      <c r="A21" s="58"/>
      <c r="B21" s="64" t="s">
        <v>419</v>
      </c>
      <c r="C21" s="60">
        <v>26.43627</v>
      </c>
      <c r="D21" s="60">
        <v>35.197678000000003</v>
      </c>
      <c r="E21" s="60">
        <v>44.947097999999997</v>
      </c>
      <c r="F21" s="60">
        <v>59.607515999999997</v>
      </c>
      <c r="G21" s="60">
        <v>78.323070999999999</v>
      </c>
      <c r="H21" s="60">
        <v>82.414366999999999</v>
      </c>
      <c r="I21" s="60">
        <v>148.76200600000001</v>
      </c>
      <c r="J21" s="60">
        <v>343.866782</v>
      </c>
      <c r="K21" s="60">
        <v>738.86615099999995</v>
      </c>
      <c r="L21" s="60">
        <v>1757.9967979999999</v>
      </c>
      <c r="M21" s="60">
        <v>1375.8616079999999</v>
      </c>
      <c r="N21" s="60">
        <v>869.98705500000005</v>
      </c>
      <c r="O21" s="60">
        <v>1066.0144869999999</v>
      </c>
      <c r="P21" s="60">
        <v>1391.4529230000001</v>
      </c>
      <c r="Q21" s="60">
        <v>1374.4897800000001</v>
      </c>
      <c r="R21" s="60">
        <v>1298.564218</v>
      </c>
      <c r="S21" s="60">
        <v>1381.232442</v>
      </c>
      <c r="T21" s="60">
        <v>1429.6558299999999</v>
      </c>
      <c r="U21" s="60">
        <v>1558.507963</v>
      </c>
      <c r="V21" s="60">
        <v>3608.3035580000001</v>
      </c>
      <c r="W21" s="60">
        <v>6340.4849480000003</v>
      </c>
      <c r="X21" s="60">
        <v>7446.3291429999999</v>
      </c>
      <c r="Y21" s="60">
        <v>9104.2406379999993</v>
      </c>
      <c r="Z21" s="60">
        <v>9073.0627590000004</v>
      </c>
      <c r="AA21" s="60">
        <v>6951.7957909999996</v>
      </c>
      <c r="AB21" s="60">
        <v>2059.0720299999998</v>
      </c>
      <c r="AC21" s="60">
        <v>1927.1124669999999</v>
      </c>
      <c r="AD21" s="60">
        <v>2054.7406649999998</v>
      </c>
      <c r="AE21" s="60">
        <v>2288.7156850000001</v>
      </c>
      <c r="AF21" s="60">
        <v>2556.8850499999994</v>
      </c>
      <c r="AG21" s="60">
        <v>2793.1874390000003</v>
      </c>
      <c r="AH21" s="60">
        <v>3641.4462320000002</v>
      </c>
      <c r="AI21" s="60">
        <f t="shared" si="1"/>
        <v>74907.560447999989</v>
      </c>
    </row>
    <row r="22" spans="1:36" s="52" customFormat="1" ht="13.2" x14ac:dyDescent="0.25">
      <c r="A22" s="58"/>
      <c r="B22" s="64" t="s">
        <v>420</v>
      </c>
      <c r="C22" s="62">
        <v>24.792805999999999</v>
      </c>
      <c r="D22" s="62">
        <v>26.974017</v>
      </c>
      <c r="E22" s="62">
        <v>29.841678000000002</v>
      </c>
      <c r="F22" s="62">
        <v>32.371802000000002</v>
      </c>
      <c r="G22" s="62">
        <v>35.536948000000002</v>
      </c>
      <c r="H22" s="62">
        <v>41.330255999999999</v>
      </c>
      <c r="I22" s="62">
        <v>129.73765299999999</v>
      </c>
      <c r="J22" s="62">
        <v>31.308835999999999</v>
      </c>
      <c r="K22" s="62">
        <v>22.744707999999999</v>
      </c>
      <c r="L22" s="62">
        <v>25.912139</v>
      </c>
      <c r="M22" s="62">
        <v>28.488443</v>
      </c>
      <c r="N22" s="62">
        <v>35.042206999999998</v>
      </c>
      <c r="O22" s="65">
        <v>25.497118</v>
      </c>
      <c r="P22" s="65">
        <v>22.350660000000001</v>
      </c>
      <c r="Q22" s="65">
        <v>18.265647000000001</v>
      </c>
      <c r="R22" s="65">
        <v>16.456007</v>
      </c>
      <c r="S22" s="65">
        <v>23.282325</v>
      </c>
      <c r="T22" s="65">
        <v>25.933603999999999</v>
      </c>
      <c r="U22" s="65">
        <v>23.087053000000001</v>
      </c>
      <c r="V22" s="65">
        <v>12.610623</v>
      </c>
      <c r="W22" s="65">
        <v>27.547207</v>
      </c>
      <c r="X22" s="65">
        <v>29.929203000000001</v>
      </c>
      <c r="Y22" s="60">
        <v>21.643719000000001</v>
      </c>
      <c r="Z22" s="60">
        <v>18.214798999999999</v>
      </c>
      <c r="AA22" s="60">
        <v>24.383899</v>
      </c>
      <c r="AB22" s="60">
        <v>23.174931999999998</v>
      </c>
      <c r="AC22" s="60">
        <v>24.077157</v>
      </c>
      <c r="AD22" s="60">
        <v>23.024734000000006</v>
      </c>
      <c r="AE22" s="60">
        <v>25.568083000000001</v>
      </c>
      <c r="AF22" s="60">
        <v>21.317018999999995</v>
      </c>
      <c r="AG22" s="60">
        <v>20.888714000000004</v>
      </c>
      <c r="AH22" s="60">
        <v>38.835417</v>
      </c>
      <c r="AI22" s="60">
        <f t="shared" si="1"/>
        <v>930.16941300000008</v>
      </c>
    </row>
    <row r="23" spans="1:36" s="52" customFormat="1" ht="13.2" x14ac:dyDescent="0.25">
      <c r="A23" s="58"/>
      <c r="B23" s="64" t="s">
        <v>421</v>
      </c>
      <c r="C23" s="62">
        <v>0.29045199999999999</v>
      </c>
      <c r="D23" s="62">
        <v>8.3787E-2</v>
      </c>
      <c r="E23" s="62">
        <v>4.0890999999999997E-2</v>
      </c>
      <c r="F23" s="62">
        <v>4.4266E-2</v>
      </c>
      <c r="G23" s="62">
        <v>0.21928</v>
      </c>
      <c r="H23" s="62">
        <v>0.16039500000000001</v>
      </c>
      <c r="I23" s="62">
        <v>0.142259</v>
      </c>
      <c r="J23" s="62">
        <v>0.61304800000000004</v>
      </c>
      <c r="K23" s="62">
        <v>0.62210299999999996</v>
      </c>
      <c r="L23" s="62">
        <v>0.40507799999999999</v>
      </c>
      <c r="M23" s="62">
        <v>1.1343920000000001</v>
      </c>
      <c r="N23" s="62">
        <v>2.0459999999999998</v>
      </c>
      <c r="O23" s="65">
        <v>5.8514929999999996</v>
      </c>
      <c r="P23" s="65">
        <v>10.400881</v>
      </c>
      <c r="Q23" s="65">
        <v>13.155219000000001</v>
      </c>
      <c r="R23" s="65">
        <v>7.0681029999999998</v>
      </c>
      <c r="S23" s="65">
        <v>6.4288109999999996</v>
      </c>
      <c r="T23" s="65">
        <v>10.431502999999999</v>
      </c>
      <c r="U23" s="65">
        <v>5.8080610000000004</v>
      </c>
      <c r="V23" s="65">
        <v>10.838543</v>
      </c>
      <c r="W23" s="65">
        <v>16.746877999999999</v>
      </c>
      <c r="X23" s="65">
        <v>12.122332999999999</v>
      </c>
      <c r="Y23" s="60">
        <v>9.7449309999999993</v>
      </c>
      <c r="Z23" s="60">
        <v>8.9760810000000006</v>
      </c>
      <c r="AA23" s="60">
        <v>8.7802349999999993</v>
      </c>
      <c r="AB23" s="60">
        <v>7.8606990000000003</v>
      </c>
      <c r="AC23" s="60">
        <v>8.0949790000000004</v>
      </c>
      <c r="AD23" s="60">
        <v>12.648771999999999</v>
      </c>
      <c r="AE23" s="60">
        <v>12.564598</v>
      </c>
      <c r="AF23" s="60">
        <v>11.020126999999999</v>
      </c>
      <c r="AG23" s="60">
        <v>9.4487880000000004</v>
      </c>
      <c r="AH23" s="60">
        <v>9.1739430000000013</v>
      </c>
      <c r="AI23" s="60">
        <f t="shared" si="1"/>
        <v>202.96692900000002</v>
      </c>
    </row>
    <row r="24" spans="1:36" s="52" customFormat="1" ht="13.2" x14ac:dyDescent="0.25">
      <c r="A24" s="58"/>
      <c r="B24" s="64" t="s">
        <v>422</v>
      </c>
      <c r="C24" s="62">
        <v>0.26646900000000001</v>
      </c>
      <c r="D24" s="62">
        <v>0.108887</v>
      </c>
      <c r="E24" s="62">
        <v>4.5197000000000001E-2</v>
      </c>
      <c r="F24" s="62">
        <v>0.31829600000000002</v>
      </c>
      <c r="G24" s="62">
        <v>1.0140340000000001</v>
      </c>
      <c r="H24" s="62">
        <v>1.0569170000000001</v>
      </c>
      <c r="I24" s="62">
        <v>1.2578419999999999</v>
      </c>
      <c r="J24" s="62">
        <v>1.829915</v>
      </c>
      <c r="K24" s="62">
        <v>2.7853870000000001</v>
      </c>
      <c r="L24" s="62">
        <v>5.5816030000000003</v>
      </c>
      <c r="M24" s="62">
        <v>5.7417420000000003</v>
      </c>
      <c r="N24" s="62">
        <v>2.175443</v>
      </c>
      <c r="O24" s="65">
        <v>1.611915</v>
      </c>
      <c r="P24" s="65">
        <v>2.615564</v>
      </c>
      <c r="Q24" s="65">
        <v>2.6855159999999998</v>
      </c>
      <c r="R24" s="65">
        <v>1.9504520000000001</v>
      </c>
      <c r="S24" s="65">
        <v>3.707849</v>
      </c>
      <c r="T24" s="65">
        <v>4.5588290000000002</v>
      </c>
      <c r="U24" s="65">
        <v>4.0621450000000001</v>
      </c>
      <c r="V24" s="65">
        <v>3.502189</v>
      </c>
      <c r="W24" s="65">
        <v>13.171602999999999</v>
      </c>
      <c r="X24" s="65">
        <v>11.309025999999999</v>
      </c>
      <c r="Y24" s="60">
        <v>12.604893000000001</v>
      </c>
      <c r="Z24" s="60">
        <v>12.417107</v>
      </c>
      <c r="AA24" s="60">
        <v>10.909670999999999</v>
      </c>
      <c r="AB24" s="60">
        <v>9.0984250000000007</v>
      </c>
      <c r="AC24" s="60">
        <v>20.181425999999998</v>
      </c>
      <c r="AD24" s="60">
        <v>26.616063</v>
      </c>
      <c r="AE24" s="60">
        <v>10.873415000000001</v>
      </c>
      <c r="AF24" s="60">
        <v>5.6713379999999987</v>
      </c>
      <c r="AG24" s="60">
        <v>6.3498380000000001</v>
      </c>
      <c r="AH24" s="60">
        <v>8.8838619999999988</v>
      </c>
      <c r="AI24" s="60">
        <f t="shared" si="1"/>
        <v>194.96285799999998</v>
      </c>
    </row>
    <row r="25" spans="1:36" s="52" customFormat="1" ht="13.2" x14ac:dyDescent="0.25">
      <c r="A25" s="58"/>
      <c r="B25" s="64" t="s">
        <v>423</v>
      </c>
      <c r="C25" s="62">
        <v>0</v>
      </c>
      <c r="D25" s="62">
        <v>3.4499999999999998E-4</v>
      </c>
      <c r="E25" s="62">
        <v>6.7250000000000001E-3</v>
      </c>
      <c r="F25" s="62">
        <v>1.4898E-2</v>
      </c>
      <c r="G25" s="62">
        <v>0</v>
      </c>
      <c r="H25" s="62">
        <v>5.6420000000000003E-3</v>
      </c>
      <c r="I25" s="62">
        <v>0.55429099999999998</v>
      </c>
      <c r="J25" s="62">
        <v>0.51315999999999995</v>
      </c>
      <c r="K25" s="62">
        <v>0.29676900000000001</v>
      </c>
      <c r="L25" s="62">
        <v>0.16564499999999999</v>
      </c>
      <c r="M25" s="62">
        <v>2.7779000000000002E-2</v>
      </c>
      <c r="N25" s="62">
        <v>7.3755000000000001E-2</v>
      </c>
      <c r="O25" s="65">
        <v>0.101466</v>
      </c>
      <c r="P25" s="65">
        <v>0.33802700000000002</v>
      </c>
      <c r="Q25" s="65">
        <v>0.33601199999999998</v>
      </c>
      <c r="R25" s="65">
        <v>0.76204899999999998</v>
      </c>
      <c r="S25" s="65">
        <v>0.53288800000000003</v>
      </c>
      <c r="T25" s="65">
        <v>0.73899899999999996</v>
      </c>
      <c r="U25" s="65">
        <v>1.6702809999999999</v>
      </c>
      <c r="V25" s="65">
        <v>1.381049</v>
      </c>
      <c r="W25" s="65">
        <v>1.1876580000000001</v>
      </c>
      <c r="X25" s="65">
        <v>1.534073</v>
      </c>
      <c r="Y25" s="60">
        <v>1.4813099999999999</v>
      </c>
      <c r="Z25" s="60">
        <v>1.715319</v>
      </c>
      <c r="AA25" s="60">
        <v>2.9733649999999998</v>
      </c>
      <c r="AB25" s="60">
        <v>4.7301789999999997</v>
      </c>
      <c r="AC25" s="60">
        <v>4.712046</v>
      </c>
      <c r="AD25" s="60">
        <v>5.5633180000000007</v>
      </c>
      <c r="AE25" s="60">
        <v>9.3734909999999996</v>
      </c>
      <c r="AF25" s="60">
        <v>15.220507</v>
      </c>
      <c r="AG25" s="60">
        <v>10.938529000000001</v>
      </c>
      <c r="AH25" s="60">
        <v>13.244898000000001</v>
      </c>
      <c r="AI25" s="60">
        <f t="shared" si="1"/>
        <v>80.194473000000002</v>
      </c>
    </row>
    <row r="26" spans="1:36" s="52" customFormat="1" ht="13.2" x14ac:dyDescent="0.25">
      <c r="A26" s="58"/>
      <c r="B26" s="64" t="s">
        <v>447</v>
      </c>
      <c r="C26" s="62">
        <v>3.0471279999999998</v>
      </c>
      <c r="D26" s="62">
        <v>2.8136139999999998</v>
      </c>
      <c r="E26" s="62">
        <v>10.142018</v>
      </c>
      <c r="F26" s="62">
        <v>25.737591999999999</v>
      </c>
      <c r="G26" s="62">
        <v>52.687392000000003</v>
      </c>
      <c r="H26" s="62">
        <v>5.3579080000000001</v>
      </c>
      <c r="I26" s="62">
        <v>12.313062</v>
      </c>
      <c r="J26" s="62">
        <v>15.095637</v>
      </c>
      <c r="K26" s="62">
        <v>16.556459</v>
      </c>
      <c r="L26" s="62">
        <v>31.789244</v>
      </c>
      <c r="M26" s="62">
        <v>12.577097</v>
      </c>
      <c r="N26" s="62">
        <v>5.0398529999999999</v>
      </c>
      <c r="O26" s="65">
        <v>9.0949609999999996</v>
      </c>
      <c r="P26" s="65">
        <v>12.292028999999999</v>
      </c>
      <c r="Q26" s="65">
        <v>5.320538</v>
      </c>
      <c r="R26" s="65">
        <v>6.4723569999999997</v>
      </c>
      <c r="S26" s="65">
        <v>11.854863999999999</v>
      </c>
      <c r="T26" s="65">
        <v>11.531549</v>
      </c>
      <c r="U26" s="65">
        <v>7.4958070000000001</v>
      </c>
      <c r="V26" s="65">
        <v>8.541328</v>
      </c>
      <c r="W26" s="65">
        <v>12.157653</v>
      </c>
      <c r="X26" s="65">
        <v>5.7892729999999997</v>
      </c>
      <c r="Y26" s="60">
        <v>19.969805999999998</v>
      </c>
      <c r="Z26" s="60">
        <v>21.418102999999999</v>
      </c>
      <c r="AA26" s="60">
        <v>10.877024</v>
      </c>
      <c r="AB26" s="60">
        <v>11.191107000000001</v>
      </c>
      <c r="AC26" s="60">
        <v>16.470492</v>
      </c>
      <c r="AD26" s="60">
        <v>21.423397000000008</v>
      </c>
      <c r="AE26" s="60">
        <v>11.158213</v>
      </c>
      <c r="AF26" s="60">
        <v>15.133691000000002</v>
      </c>
      <c r="AG26" s="60">
        <v>9.497599000000001</v>
      </c>
      <c r="AH26" s="60">
        <v>4.0635380000000003</v>
      </c>
      <c r="AI26" s="60">
        <f t="shared" si="1"/>
        <v>424.91033299999992</v>
      </c>
    </row>
    <row r="27" spans="1:36" s="52" customFormat="1" ht="13.2" x14ac:dyDescent="0.25">
      <c r="A27" s="58"/>
      <c r="B27" s="59" t="s">
        <v>448</v>
      </c>
      <c r="C27" s="62">
        <f>SUM(C10,C12:C19)</f>
        <v>49403.527224000005</v>
      </c>
      <c r="D27" s="62">
        <f t="shared" ref="D27:AE27" si="3">SUM(D10,D12:D19)</f>
        <v>52203.467156999999</v>
      </c>
      <c r="E27" s="62">
        <f t="shared" si="3"/>
        <v>56831.365727999997</v>
      </c>
      <c r="F27" s="62">
        <f t="shared" si="3"/>
        <v>63675.998172000007</v>
      </c>
      <c r="G27" s="62">
        <f t="shared" si="3"/>
        <v>76575.837895000004</v>
      </c>
      <c r="H27" s="62">
        <f t="shared" si="3"/>
        <v>88331.886309000023</v>
      </c>
      <c r="I27" s="62">
        <f t="shared" si="3"/>
        <v>158417.81009999997</v>
      </c>
      <c r="J27" s="62">
        <f t="shared" si="3"/>
        <v>168707.12715300001</v>
      </c>
      <c r="K27" s="62">
        <f t="shared" si="3"/>
        <v>175075.08225799998</v>
      </c>
      <c r="L27" s="62">
        <f t="shared" si="3"/>
        <v>199204.97027600004</v>
      </c>
      <c r="M27" s="62">
        <f t="shared" si="3"/>
        <v>245241.05344100003</v>
      </c>
      <c r="N27" s="62">
        <f t="shared" si="3"/>
        <v>201924.78790199998</v>
      </c>
      <c r="O27" s="62">
        <f t="shared" si="3"/>
        <v>201301.24089800002</v>
      </c>
      <c r="P27" s="62">
        <f t="shared" si="3"/>
        <v>218101.89048599999</v>
      </c>
      <c r="Q27" s="62">
        <f t="shared" si="3"/>
        <v>263355.67071400001</v>
      </c>
      <c r="R27" s="62">
        <f t="shared" si="3"/>
        <v>284656.84213599999</v>
      </c>
      <c r="S27" s="62">
        <f t="shared" si="3"/>
        <v>311082.07090699999</v>
      </c>
      <c r="T27" s="62">
        <f t="shared" si="3"/>
        <v>346323.16841200006</v>
      </c>
      <c r="U27" s="62">
        <f t="shared" si="3"/>
        <v>341686.99793200003</v>
      </c>
      <c r="V27" s="62">
        <f t="shared" si="3"/>
        <v>305175.98102299997</v>
      </c>
      <c r="W27" s="62">
        <f t="shared" si="3"/>
        <v>370253.07621600002</v>
      </c>
      <c r="X27" s="62">
        <f t="shared" si="3"/>
        <v>392336.84484900004</v>
      </c>
      <c r="Y27" s="62">
        <f t="shared" si="3"/>
        <v>383273.01000699995</v>
      </c>
      <c r="Z27" s="62">
        <f t="shared" si="3"/>
        <v>398422.53915999999</v>
      </c>
      <c r="AA27" s="62">
        <f t="shared" si="3"/>
        <v>408394.25495800003</v>
      </c>
      <c r="AB27" s="62">
        <f t="shared" si="3"/>
        <v>412263.48683400004</v>
      </c>
      <c r="AC27" s="62">
        <f t="shared" si="3"/>
        <v>404546.51852700004</v>
      </c>
      <c r="AD27" s="62">
        <f t="shared" si="3"/>
        <v>427318.41590599995</v>
      </c>
      <c r="AE27" s="62">
        <f t="shared" si="3"/>
        <v>442465.69832199998</v>
      </c>
      <c r="AF27" s="62">
        <f t="shared" ref="AF27:AG27" si="4">SUM(AF10,AF12:AF19)</f>
        <v>403436.92904900003</v>
      </c>
      <c r="AG27" s="62">
        <f t="shared" si="4"/>
        <v>395031.41241300007</v>
      </c>
      <c r="AH27" s="62">
        <f t="shared" ref="AH27" si="5">SUM(AH10,AH12:AH19)</f>
        <v>461211.50807500002</v>
      </c>
      <c r="AI27" s="60">
        <f t="shared" si="1"/>
        <v>8706230.4704390001</v>
      </c>
    </row>
    <row r="28" spans="1:36" s="52" customFormat="1" ht="13.2" x14ac:dyDescent="0.25">
      <c r="A28" s="58"/>
      <c r="B28" s="59" t="s">
        <v>449</v>
      </c>
      <c r="C28" s="62">
        <f>C29-C27</f>
        <v>12258.747499999998</v>
      </c>
      <c r="D28" s="62">
        <f t="shared" ref="D28:AE28" si="6">D29-D27</f>
        <v>13418.607640000009</v>
      </c>
      <c r="E28" s="62">
        <f t="shared" si="6"/>
        <v>14575.467377000015</v>
      </c>
      <c r="F28" s="62">
        <f t="shared" si="6"/>
        <v>15951.408807999964</v>
      </c>
      <c r="G28" s="62">
        <f t="shared" si="6"/>
        <v>18550.827863999992</v>
      </c>
      <c r="H28" s="62">
        <f t="shared" si="6"/>
        <v>22440.161283999973</v>
      </c>
      <c r="I28" s="62">
        <f t="shared" si="6"/>
        <v>38185.020227000001</v>
      </c>
      <c r="J28" s="62">
        <f t="shared" si="6"/>
        <v>44122.447993000009</v>
      </c>
      <c r="K28" s="62">
        <f t="shared" si="6"/>
        <v>48409.540569000063</v>
      </c>
      <c r="L28" s="62">
        <f t="shared" si="6"/>
        <v>53779.887935999926</v>
      </c>
      <c r="M28" s="62">
        <f t="shared" si="6"/>
        <v>63486.586207000044</v>
      </c>
      <c r="N28" s="62">
        <f t="shared" si="6"/>
        <v>54447.991305000061</v>
      </c>
      <c r="O28" s="62">
        <f t="shared" si="6"/>
        <v>55259.80621499999</v>
      </c>
      <c r="P28" s="62">
        <f t="shared" si="6"/>
        <v>57613.188469999994</v>
      </c>
      <c r="Q28" s="62">
        <f t="shared" si="6"/>
        <v>63292.261594999989</v>
      </c>
      <c r="R28" s="62">
        <f t="shared" si="6"/>
        <v>67770.204400000046</v>
      </c>
      <c r="S28" s="62">
        <f t="shared" si="6"/>
        <v>69343.290570999961</v>
      </c>
      <c r="T28" s="62">
        <f t="shared" si="6"/>
        <v>75776.933410999889</v>
      </c>
      <c r="U28" s="62">
        <f t="shared" si="6"/>
        <v>78963.933745999995</v>
      </c>
      <c r="V28" s="62">
        <f t="shared" si="6"/>
        <v>67609.584523000056</v>
      </c>
      <c r="W28" s="62">
        <f t="shared" si="6"/>
        <v>73444.526156999927</v>
      </c>
      <c r="X28" s="62">
        <f t="shared" si="6"/>
        <v>81704.076240000024</v>
      </c>
      <c r="Y28" s="62">
        <f t="shared" si="6"/>
        <v>82471.894031999982</v>
      </c>
      <c r="Z28" s="62">
        <f t="shared" si="6"/>
        <v>86387.361361999996</v>
      </c>
      <c r="AA28" s="62">
        <f t="shared" si="6"/>
        <v>93471.67172100005</v>
      </c>
      <c r="AB28" s="62">
        <f t="shared" si="6"/>
        <v>100065.76847200008</v>
      </c>
      <c r="AC28" s="62">
        <f t="shared" si="6"/>
        <v>105734.34141599998</v>
      </c>
      <c r="AD28" s="62">
        <f t="shared" si="6"/>
        <v>109641.44023600011</v>
      </c>
      <c r="AE28" s="62">
        <f t="shared" si="6"/>
        <v>114604.48754500004</v>
      </c>
      <c r="AF28" s="62">
        <f t="shared" ref="AF28:AG28" si="7">AF29-AF27</f>
        <v>128975.40577499999</v>
      </c>
      <c r="AG28" s="62">
        <f t="shared" si="7"/>
        <v>135631.65540599992</v>
      </c>
      <c r="AH28" s="62">
        <f t="shared" ref="AH28" si="8">AH29-AH27</f>
        <v>169143.179275</v>
      </c>
      <c r="AI28" s="60">
        <f t="shared" si="1"/>
        <v>2216531.7052779999</v>
      </c>
    </row>
    <row r="29" spans="1:36" s="52" customFormat="1" ht="13.2" x14ac:dyDescent="0.25">
      <c r="A29" s="58"/>
      <c r="B29" s="59" t="s">
        <v>450</v>
      </c>
      <c r="C29" s="62">
        <v>61662.274724000003</v>
      </c>
      <c r="D29" s="62">
        <v>65622.074797000008</v>
      </c>
      <c r="E29" s="62">
        <v>71406.833105000012</v>
      </c>
      <c r="F29" s="62">
        <v>79627.406979999971</v>
      </c>
      <c r="G29" s="62">
        <v>95126.665758999996</v>
      </c>
      <c r="H29" s="62">
        <v>110772.047593</v>
      </c>
      <c r="I29" s="62">
        <v>196602.83032699997</v>
      </c>
      <c r="J29" s="62">
        <v>212829.57514600002</v>
      </c>
      <c r="K29" s="62">
        <v>223484.62282700004</v>
      </c>
      <c r="L29" s="62">
        <v>252984.85821199996</v>
      </c>
      <c r="M29" s="62">
        <v>308727.63964800007</v>
      </c>
      <c r="N29" s="62">
        <v>256372.77920700004</v>
      </c>
      <c r="O29" s="65">
        <v>256561.04711300001</v>
      </c>
      <c r="P29" s="65">
        <v>275715.07895599998</v>
      </c>
      <c r="Q29" s="65">
        <v>326647.932309</v>
      </c>
      <c r="R29" s="65">
        <v>352427.04653600004</v>
      </c>
      <c r="S29" s="65">
        <v>380425.36147799995</v>
      </c>
      <c r="T29" s="65">
        <v>422100.10182299995</v>
      </c>
      <c r="U29" s="65">
        <v>420650.93167800002</v>
      </c>
      <c r="V29" s="65">
        <v>372785.56554600003</v>
      </c>
      <c r="W29" s="65">
        <v>443697.60237299994</v>
      </c>
      <c r="X29" s="65">
        <v>474040.92108900007</v>
      </c>
      <c r="Y29" s="60">
        <v>465744.90403899993</v>
      </c>
      <c r="Z29" s="60">
        <v>484809.90052199998</v>
      </c>
      <c r="AA29" s="60">
        <v>501865.92667900008</v>
      </c>
      <c r="AB29" s="60">
        <v>512329.25530600012</v>
      </c>
      <c r="AC29" s="60">
        <v>510280.85994300002</v>
      </c>
      <c r="AD29" s="60">
        <v>536959.85614200006</v>
      </c>
      <c r="AE29" s="60">
        <v>557070.18586700002</v>
      </c>
      <c r="AF29" s="60">
        <v>532412.33482400002</v>
      </c>
      <c r="AG29" s="60">
        <v>530663.06781899999</v>
      </c>
      <c r="AH29" s="60">
        <v>630354.68735000002</v>
      </c>
      <c r="AI29" s="60">
        <f t="shared" si="1"/>
        <v>10922762.175717</v>
      </c>
    </row>
    <row r="30" spans="1:36" s="52" customFormat="1" ht="13.2" x14ac:dyDescent="0.25">
      <c r="A30" s="56"/>
      <c r="B30" s="66"/>
      <c r="C30" s="66"/>
      <c r="D30" s="66"/>
      <c r="E30" s="66"/>
      <c r="F30" s="66"/>
      <c r="G30" s="66"/>
      <c r="H30" s="66"/>
      <c r="I30" s="66"/>
      <c r="J30" s="66"/>
      <c r="K30" s="67"/>
      <c r="L30" s="67"/>
      <c r="M30" s="67"/>
      <c r="N30" s="67"/>
      <c r="O30" s="67"/>
      <c r="P30" s="67"/>
      <c r="Q30" s="67"/>
      <c r="R30" s="67"/>
      <c r="S30" s="67"/>
      <c r="T30" s="67"/>
      <c r="U30" s="67"/>
      <c r="V30" s="67"/>
      <c r="W30" s="67"/>
      <c r="X30" s="67"/>
      <c r="Y30" s="67"/>
    </row>
    <row r="31" spans="1:36" s="52" customFormat="1" ht="13.2" x14ac:dyDescent="0.25">
      <c r="A31" s="56"/>
      <c r="B31" s="97" t="s">
        <v>451</v>
      </c>
      <c r="C31" s="97"/>
      <c r="D31" s="97"/>
      <c r="E31" s="97"/>
      <c r="F31" s="97"/>
      <c r="G31" s="97"/>
      <c r="H31" s="97"/>
      <c r="I31" s="97"/>
      <c r="J31" s="97"/>
      <c r="K31" s="97"/>
      <c r="L31" s="97"/>
      <c r="M31" s="97"/>
      <c r="N31" s="97"/>
      <c r="O31" s="97"/>
      <c r="P31" s="97"/>
      <c r="Q31" s="97"/>
      <c r="R31" s="97"/>
      <c r="S31" s="97"/>
      <c r="T31" s="97"/>
      <c r="U31" s="97"/>
      <c r="V31" s="97"/>
      <c r="W31" s="97"/>
      <c r="X31" s="97"/>
      <c r="Y31" s="97"/>
      <c r="Z31" s="97"/>
      <c r="AA31" s="97"/>
      <c r="AB31" s="97"/>
      <c r="AC31" s="97"/>
      <c r="AD31" s="97"/>
      <c r="AE31" s="97"/>
      <c r="AF31" s="97"/>
      <c r="AG31" s="97"/>
      <c r="AH31" s="97"/>
      <c r="AI31" s="97"/>
    </row>
    <row r="32" spans="1:36" s="52" customFormat="1" ht="13.2" x14ac:dyDescent="0.25">
      <c r="A32" s="56"/>
      <c r="B32" s="53"/>
      <c r="C32" s="53"/>
      <c r="D32" s="53"/>
      <c r="E32" s="53"/>
      <c r="F32" s="53"/>
      <c r="G32" s="53"/>
      <c r="H32" s="53"/>
      <c r="I32" s="53"/>
      <c r="J32" s="53"/>
      <c r="K32" s="53"/>
      <c r="L32" s="53"/>
      <c r="M32" s="53"/>
      <c r="N32" s="53"/>
      <c r="O32" s="53"/>
      <c r="P32" s="53"/>
      <c r="Q32" s="53"/>
      <c r="R32" s="53"/>
      <c r="S32" s="53"/>
      <c r="T32" s="53"/>
      <c r="U32" s="53"/>
      <c r="V32" s="53"/>
      <c r="W32" s="53"/>
      <c r="X32" s="53"/>
      <c r="Y32" s="53"/>
    </row>
    <row r="33" spans="1:35" s="52" customFormat="1" ht="13.2" x14ac:dyDescent="0.25">
      <c r="A33" s="56"/>
      <c r="B33" s="59" t="s">
        <v>529</v>
      </c>
      <c r="C33" s="60">
        <f>SUM(C34:C35)</f>
        <v>320.34553700000004</v>
      </c>
      <c r="D33" s="60">
        <f t="shared" ref="D33" si="9">SUM(D34:D35)</f>
        <v>319.85811300000006</v>
      </c>
      <c r="E33" s="60">
        <f t="shared" ref="E33" si="10">SUM(E34:E35)</f>
        <v>279.29091600000004</v>
      </c>
      <c r="F33" s="60">
        <f t="shared" ref="F33" si="11">SUM(F34:F35)</f>
        <v>255.27054900000002</v>
      </c>
      <c r="G33" s="60">
        <f t="shared" ref="G33" si="12">SUM(G34:G35)</f>
        <v>154.04005699999999</v>
      </c>
      <c r="H33" s="60">
        <f t="shared" ref="H33" si="13">SUM(H34:H35)</f>
        <v>80.124935000000008</v>
      </c>
      <c r="I33" s="60">
        <f t="shared" ref="I33" si="14">SUM(I34:I35)</f>
        <v>115.581312</v>
      </c>
      <c r="J33" s="60">
        <f t="shared" ref="J33" si="15">SUM(J34:J35)</f>
        <v>86.404606999999999</v>
      </c>
      <c r="K33" s="60">
        <f t="shared" ref="K33" si="16">SUM(K34:K35)</f>
        <v>67.456632000000013</v>
      </c>
      <c r="L33" s="60">
        <f t="shared" ref="L33" si="17">SUM(L34:L35)</f>
        <v>59.629610000000007</v>
      </c>
      <c r="M33" s="60">
        <f t="shared" ref="M33" si="18">SUM(M34:M35)</f>
        <v>61.667966000000021</v>
      </c>
      <c r="N33" s="60">
        <f t="shared" ref="N33" si="19">SUM(N34:N35)</f>
        <v>67.172648999999993</v>
      </c>
      <c r="O33" s="60">
        <f t="shared" ref="O33" si="20">SUM(O34:O35)</f>
        <v>54.00475999999999</v>
      </c>
      <c r="P33" s="60">
        <f t="shared" ref="P33" si="21">SUM(P34:P35)</f>
        <v>61.879129999999996</v>
      </c>
      <c r="Q33" s="60">
        <f t="shared" ref="Q33" si="22">SUM(Q34:Q35)</f>
        <v>120.227969</v>
      </c>
      <c r="R33" s="60">
        <f t="shared" ref="R33" si="23">SUM(R34:R35)</f>
        <v>80.902591000000001</v>
      </c>
      <c r="S33" s="60">
        <f t="shared" ref="S33" si="24">SUM(S34:S35)</f>
        <v>68.605368999999982</v>
      </c>
      <c r="T33" s="60">
        <f t="shared" ref="T33" si="25">SUM(T34:T35)</f>
        <v>63.643887999999997</v>
      </c>
      <c r="U33" s="60">
        <f t="shared" ref="U33" si="26">SUM(U34:U35)</f>
        <v>56.285644000000005</v>
      </c>
      <c r="V33" s="60">
        <f t="shared" ref="V33" si="27">SUM(V34:V35)</f>
        <v>45.993749000000001</v>
      </c>
      <c r="W33" s="60">
        <f t="shared" ref="W33" si="28">SUM(W34:W35)</f>
        <v>60.062822999999995</v>
      </c>
      <c r="X33" s="60">
        <f t="shared" ref="X33" si="29">SUM(X34:X35)</f>
        <v>69.544056000000012</v>
      </c>
      <c r="Y33" s="60">
        <f t="shared" ref="Y33" si="30">SUM(Y34:Y35)</f>
        <v>75.809063000000009</v>
      </c>
      <c r="Z33" s="60">
        <f t="shared" ref="Z33" si="31">SUM(Z34:Z35)</f>
        <v>91.297648999999993</v>
      </c>
      <c r="AA33" s="60">
        <f t="shared" ref="AA33" si="32">SUM(AA34:AA35)</f>
        <v>95.613164999999981</v>
      </c>
      <c r="AB33" s="60">
        <f t="shared" ref="AB33" si="33">SUM(AB34:AB35)</f>
        <v>95.164822999999984</v>
      </c>
      <c r="AC33" s="60">
        <f t="shared" ref="AC33" si="34">SUM(AC34:AC35)</f>
        <v>96.290441999999985</v>
      </c>
      <c r="AD33" s="60">
        <f t="shared" ref="AD33" si="35">SUM(AD34:AD35)</f>
        <v>85.521546999999998</v>
      </c>
      <c r="AE33" s="60">
        <f t="shared" ref="AE33" si="36">SUM(AE34:AE35)</f>
        <v>108.22302500000002</v>
      </c>
      <c r="AF33" s="60">
        <f t="shared" ref="AF33" si="37">SUM(AF34:AF35)</f>
        <v>72.449447000000021</v>
      </c>
      <c r="AG33" s="60">
        <f t="shared" ref="AG33:AH33" si="38">SUM(AG34:AG35)</f>
        <v>51.002818999999988</v>
      </c>
      <c r="AH33" s="60">
        <f t="shared" si="38"/>
        <v>57.736963000000003</v>
      </c>
      <c r="AI33" s="60">
        <f>SUM(C33:AH33)</f>
        <v>3377.1018050000011</v>
      </c>
    </row>
    <row r="34" spans="1:35" s="52" customFormat="1" ht="13.2" x14ac:dyDescent="0.25">
      <c r="A34" s="68"/>
      <c r="B34" s="64" t="s">
        <v>444</v>
      </c>
      <c r="C34" s="62">
        <v>64.381506999999999</v>
      </c>
      <c r="D34" s="60">
        <v>47.808336000000004</v>
      </c>
      <c r="E34" s="60">
        <v>39.582170999999995</v>
      </c>
      <c r="F34" s="60">
        <v>35.737602000000003</v>
      </c>
      <c r="G34" s="60">
        <v>36.892232000000007</v>
      </c>
      <c r="H34" s="60">
        <v>25.858425</v>
      </c>
      <c r="I34" s="60">
        <v>35.171833999999997</v>
      </c>
      <c r="J34" s="60">
        <v>19.460106000000003</v>
      </c>
      <c r="K34" s="60">
        <v>10.407974999999997</v>
      </c>
      <c r="L34" s="60">
        <v>15.384926</v>
      </c>
      <c r="M34" s="60">
        <v>10.582083000000001</v>
      </c>
      <c r="N34" s="60">
        <v>7.7355109999999998</v>
      </c>
      <c r="O34" s="60">
        <v>6.2234400000000001</v>
      </c>
      <c r="P34" s="60">
        <v>9.7409159999999986</v>
      </c>
      <c r="Q34" s="60">
        <v>10.384361000000002</v>
      </c>
      <c r="R34" s="60">
        <v>10.339129</v>
      </c>
      <c r="S34" s="60">
        <v>11.613745999999999</v>
      </c>
      <c r="T34" s="60">
        <v>13.766810999999999</v>
      </c>
      <c r="U34" s="60">
        <v>14.887592000000001</v>
      </c>
      <c r="V34" s="60">
        <v>10.718562</v>
      </c>
      <c r="W34" s="60">
        <v>12.936494</v>
      </c>
      <c r="X34" s="60">
        <v>12.543569</v>
      </c>
      <c r="Y34" s="60">
        <v>13.803954999999998</v>
      </c>
      <c r="Z34" s="60">
        <v>15.573660999999998</v>
      </c>
      <c r="AA34" s="60">
        <v>16.381777</v>
      </c>
      <c r="AB34" s="60">
        <v>16.701685999999999</v>
      </c>
      <c r="AC34" s="60">
        <v>15.848409</v>
      </c>
      <c r="AD34" s="60">
        <v>13.671708999999998</v>
      </c>
      <c r="AE34" s="60">
        <v>16.453916000000003</v>
      </c>
      <c r="AF34" s="60">
        <v>14.249681000000002</v>
      </c>
      <c r="AG34" s="60">
        <v>10.955566999999999</v>
      </c>
      <c r="AH34" s="60">
        <v>11.482040999999999</v>
      </c>
      <c r="AI34" s="60">
        <f t="shared" ref="AI34:AI53" si="39">SUM(C34:AH34)</f>
        <v>607.27972999999997</v>
      </c>
    </row>
    <row r="35" spans="1:35" s="52" customFormat="1" ht="13.2" x14ac:dyDescent="0.25">
      <c r="A35" s="68"/>
      <c r="B35" s="64" t="s">
        <v>413</v>
      </c>
      <c r="C35" s="60">
        <v>255.96403000000004</v>
      </c>
      <c r="D35" s="60">
        <v>272.04977700000006</v>
      </c>
      <c r="E35" s="60">
        <v>239.70874500000002</v>
      </c>
      <c r="F35" s="60">
        <v>219.53294700000001</v>
      </c>
      <c r="G35" s="60">
        <v>117.14782499999998</v>
      </c>
      <c r="H35" s="60">
        <v>54.266510000000004</v>
      </c>
      <c r="I35" s="60">
        <v>80.409477999999993</v>
      </c>
      <c r="J35" s="60">
        <v>66.944501000000002</v>
      </c>
      <c r="K35" s="60">
        <v>57.048657000000013</v>
      </c>
      <c r="L35" s="60">
        <v>44.244684000000007</v>
      </c>
      <c r="M35" s="60">
        <v>51.085883000000024</v>
      </c>
      <c r="N35" s="60">
        <v>59.437137999999997</v>
      </c>
      <c r="O35" s="60">
        <v>47.781319999999987</v>
      </c>
      <c r="P35" s="60">
        <v>52.138213999999998</v>
      </c>
      <c r="Q35" s="60">
        <v>109.843608</v>
      </c>
      <c r="R35" s="60">
        <v>70.563462000000001</v>
      </c>
      <c r="S35" s="60">
        <v>56.991622999999983</v>
      </c>
      <c r="T35" s="60">
        <v>49.877077</v>
      </c>
      <c r="U35" s="60">
        <v>41.398052</v>
      </c>
      <c r="V35" s="60">
        <v>35.275187000000003</v>
      </c>
      <c r="W35" s="60">
        <v>47.126328999999991</v>
      </c>
      <c r="X35" s="60">
        <v>57.000487000000007</v>
      </c>
      <c r="Y35" s="60">
        <v>62.005108000000007</v>
      </c>
      <c r="Z35" s="60">
        <v>75.723987999999991</v>
      </c>
      <c r="AA35" s="60">
        <v>79.231387999999981</v>
      </c>
      <c r="AB35" s="60">
        <v>78.463136999999989</v>
      </c>
      <c r="AC35" s="60">
        <v>80.442032999999981</v>
      </c>
      <c r="AD35" s="60">
        <v>71.849838000000005</v>
      </c>
      <c r="AE35" s="60">
        <v>91.769109000000014</v>
      </c>
      <c r="AF35" s="60">
        <v>58.199766000000011</v>
      </c>
      <c r="AG35" s="60">
        <v>40.047251999999993</v>
      </c>
      <c r="AH35" s="60">
        <v>46.254922000000001</v>
      </c>
      <c r="AI35" s="60">
        <f t="shared" si="39"/>
        <v>2769.822075</v>
      </c>
    </row>
    <row r="36" spans="1:35" s="52" customFormat="1" ht="13.2" x14ac:dyDescent="0.25">
      <c r="A36" s="69"/>
      <c r="B36" s="59" t="s">
        <v>412</v>
      </c>
      <c r="C36" s="60">
        <v>59.233614999999979</v>
      </c>
      <c r="D36" s="60">
        <v>86.893228999999991</v>
      </c>
      <c r="E36" s="60">
        <v>126.69970100000002</v>
      </c>
      <c r="F36" s="60">
        <v>164.88743099999996</v>
      </c>
      <c r="G36" s="60">
        <v>256.96672100000001</v>
      </c>
      <c r="H36" s="60">
        <v>266.46620300000001</v>
      </c>
      <c r="I36" s="60">
        <v>353.38040599999999</v>
      </c>
      <c r="J36" s="60">
        <v>323.95843199999996</v>
      </c>
      <c r="K36" s="60">
        <v>284.75446500000004</v>
      </c>
      <c r="L36" s="60">
        <v>235.12392699999998</v>
      </c>
      <c r="M36" s="60">
        <v>267.95640100000003</v>
      </c>
      <c r="N36" s="60">
        <v>251.296865</v>
      </c>
      <c r="O36" s="60">
        <v>301.35212899999993</v>
      </c>
      <c r="P36" s="60">
        <v>322.30666400000001</v>
      </c>
      <c r="Q36" s="60">
        <v>410.84800100000001</v>
      </c>
      <c r="R36" s="60">
        <v>505.80812700000001</v>
      </c>
      <c r="S36" s="60">
        <v>649.83315499999992</v>
      </c>
      <c r="T36" s="60">
        <v>682.77214000000015</v>
      </c>
      <c r="U36" s="60">
        <v>775.65429699999993</v>
      </c>
      <c r="V36" s="60">
        <v>708.25384799999972</v>
      </c>
      <c r="W36" s="60">
        <v>831.24958300000003</v>
      </c>
      <c r="X36" s="60">
        <v>815.67333600000029</v>
      </c>
      <c r="Y36" s="60">
        <v>883.78089500000021</v>
      </c>
      <c r="Z36" s="60">
        <v>878.71245899999997</v>
      </c>
      <c r="AA36" s="60">
        <v>959.80576199999996</v>
      </c>
      <c r="AB36" s="60">
        <v>994.77186900000015</v>
      </c>
      <c r="AC36" s="60">
        <v>853.21413700000016</v>
      </c>
      <c r="AD36" s="60">
        <v>731.02286900000013</v>
      </c>
      <c r="AE36" s="60">
        <v>2977.7891439999994</v>
      </c>
      <c r="AF36" s="60">
        <v>8154.2936060000011</v>
      </c>
      <c r="AG36" s="60">
        <v>7939.9400739999992</v>
      </c>
      <c r="AH36" s="60">
        <v>9659.7227809999986</v>
      </c>
      <c r="AI36" s="60">
        <f t="shared" si="39"/>
        <v>42714.422271999996</v>
      </c>
    </row>
    <row r="37" spans="1:35" s="52" customFormat="1" ht="13.2" x14ac:dyDescent="0.25">
      <c r="A37" s="68"/>
      <c r="B37" s="59" t="s">
        <v>414</v>
      </c>
      <c r="C37" s="60">
        <v>148.50826499999999</v>
      </c>
      <c r="D37" s="60">
        <v>143.63044599999998</v>
      </c>
      <c r="E37" s="60">
        <v>156.96208400000003</v>
      </c>
      <c r="F37" s="60">
        <v>165.59590599999996</v>
      </c>
      <c r="G37" s="60">
        <v>179.44538400000005</v>
      </c>
      <c r="H37" s="60">
        <v>171.60432799999998</v>
      </c>
      <c r="I37" s="60">
        <v>263.46497599999998</v>
      </c>
      <c r="J37" s="60">
        <v>221.24998999999994</v>
      </c>
      <c r="K37" s="60">
        <v>149.38936900000004</v>
      </c>
      <c r="L37" s="60">
        <v>107.55677500000002</v>
      </c>
      <c r="M37" s="60">
        <v>75.547533999999985</v>
      </c>
      <c r="N37" s="60">
        <v>56.092439999999982</v>
      </c>
      <c r="O37" s="60">
        <v>50.924967000000009</v>
      </c>
      <c r="P37" s="60">
        <v>58.732647000000007</v>
      </c>
      <c r="Q37" s="60">
        <v>64.723848000000004</v>
      </c>
      <c r="R37" s="60">
        <v>80.228320000000011</v>
      </c>
      <c r="S37" s="60">
        <v>102.61522899999999</v>
      </c>
      <c r="T37" s="60">
        <v>105.93373499999998</v>
      </c>
      <c r="U37" s="60">
        <v>64.663872999999995</v>
      </c>
      <c r="V37" s="60">
        <v>42.707872000000009</v>
      </c>
      <c r="W37" s="60">
        <v>50.236754999999988</v>
      </c>
      <c r="X37" s="60">
        <v>52.704280999999995</v>
      </c>
      <c r="Y37" s="60">
        <v>3.9514279999999999</v>
      </c>
      <c r="Z37" s="60">
        <v>60.375838999999992</v>
      </c>
      <c r="AA37" s="60">
        <v>63.828021000000007</v>
      </c>
      <c r="AB37" s="60">
        <v>68.797440999999992</v>
      </c>
      <c r="AC37" s="60">
        <v>52.842682000000011</v>
      </c>
      <c r="AD37" s="60">
        <v>44.750962999999999</v>
      </c>
      <c r="AE37" s="60">
        <v>38.537019000000008</v>
      </c>
      <c r="AF37" s="60">
        <v>63.321303000000007</v>
      </c>
      <c r="AG37" s="60">
        <v>62.228474999999989</v>
      </c>
      <c r="AH37" s="60">
        <v>91.896941000000012</v>
      </c>
      <c r="AI37" s="60">
        <f t="shared" si="39"/>
        <v>3063.0491359999992</v>
      </c>
    </row>
    <row r="38" spans="1:35" s="52" customFormat="1" ht="13.2" x14ac:dyDescent="0.25">
      <c r="A38" s="68"/>
      <c r="B38" s="59" t="s">
        <v>415</v>
      </c>
      <c r="C38" s="60">
        <v>112.282521</v>
      </c>
      <c r="D38" s="60">
        <v>115.48321899999996</v>
      </c>
      <c r="E38" s="60">
        <v>118.36777499999998</v>
      </c>
      <c r="F38" s="60">
        <v>65.306740999999988</v>
      </c>
      <c r="G38" s="60">
        <v>62.37602600000001</v>
      </c>
      <c r="H38" s="60">
        <v>59.962571000000011</v>
      </c>
      <c r="I38" s="60">
        <v>55.87612</v>
      </c>
      <c r="J38" s="60">
        <v>47.516705000000002</v>
      </c>
      <c r="K38" s="60">
        <v>35.341302000000006</v>
      </c>
      <c r="L38" s="60">
        <v>26.487838999999997</v>
      </c>
      <c r="M38" s="60">
        <v>25.45382</v>
      </c>
      <c r="N38" s="60">
        <v>15.151490000000001</v>
      </c>
      <c r="O38" s="60">
        <v>14.854177000000004</v>
      </c>
      <c r="P38" s="60">
        <v>14.04993</v>
      </c>
      <c r="Q38" s="60">
        <v>18.567192000000006</v>
      </c>
      <c r="R38" s="60">
        <v>18.885736999999999</v>
      </c>
      <c r="S38" s="60">
        <v>20.002726000000003</v>
      </c>
      <c r="T38" s="60">
        <v>15.787588</v>
      </c>
      <c r="U38" s="60">
        <v>11.965248999999998</v>
      </c>
      <c r="V38" s="60">
        <v>8.0696449999999995</v>
      </c>
      <c r="W38" s="60">
        <v>10.228842000000004</v>
      </c>
      <c r="X38" s="60">
        <v>9.1869649999999989</v>
      </c>
      <c r="Y38" s="60">
        <v>16.652947000000001</v>
      </c>
      <c r="Z38" s="60">
        <v>9.0606690000000025</v>
      </c>
      <c r="AA38" s="60">
        <v>9.8983220000000003</v>
      </c>
      <c r="AB38" s="60">
        <v>14.629073000000002</v>
      </c>
      <c r="AC38" s="60">
        <v>11.810786</v>
      </c>
      <c r="AD38" s="60">
        <v>9.6846229999999984</v>
      </c>
      <c r="AE38" s="60">
        <v>5.8631960000000003</v>
      </c>
      <c r="AF38" s="60">
        <v>2.1578110000000006</v>
      </c>
      <c r="AG38" s="60">
        <v>1.2186229999999998</v>
      </c>
      <c r="AH38" s="60">
        <v>1.2653479999999999</v>
      </c>
      <c r="AI38" s="60">
        <f t="shared" si="39"/>
        <v>963.44557799999995</v>
      </c>
    </row>
    <row r="39" spans="1:35" s="52" customFormat="1" ht="13.2" x14ac:dyDescent="0.25">
      <c r="A39" s="69"/>
      <c r="B39" s="61" t="s">
        <v>416</v>
      </c>
      <c r="C39" s="60">
        <v>28.539368</v>
      </c>
      <c r="D39" s="60">
        <v>35.228674999999988</v>
      </c>
      <c r="E39" s="60">
        <v>51.998336000000002</v>
      </c>
      <c r="F39" s="60">
        <v>72.895441000000005</v>
      </c>
      <c r="G39" s="60">
        <v>72.977618000000007</v>
      </c>
      <c r="H39" s="60">
        <v>53.895922000000013</v>
      </c>
      <c r="I39" s="60">
        <v>91.411037999999991</v>
      </c>
      <c r="J39" s="60">
        <v>138.37892500000004</v>
      </c>
      <c r="K39" s="60">
        <v>93.307708999999974</v>
      </c>
      <c r="L39" s="60">
        <v>63.135887999999973</v>
      </c>
      <c r="M39" s="60">
        <v>60.078346000000003</v>
      </c>
      <c r="N39" s="60">
        <v>57.879674999999999</v>
      </c>
      <c r="O39" s="60">
        <v>67.589930999999993</v>
      </c>
      <c r="P39" s="60">
        <v>58.859734999999993</v>
      </c>
      <c r="Q39" s="60">
        <v>56.361957999999994</v>
      </c>
      <c r="R39" s="60">
        <v>61.691531999999995</v>
      </c>
      <c r="S39" s="60">
        <v>65.101017999999982</v>
      </c>
      <c r="T39" s="60">
        <v>45.674705000000003</v>
      </c>
      <c r="U39" s="60">
        <v>40.321923000000005</v>
      </c>
      <c r="V39" s="60">
        <v>32.476694000000009</v>
      </c>
      <c r="W39" s="60">
        <v>51.007555000000004</v>
      </c>
      <c r="X39" s="60">
        <v>44.504723999999996</v>
      </c>
      <c r="Y39" s="60">
        <v>37.409680999999999</v>
      </c>
      <c r="Z39" s="60">
        <v>36.248138999999995</v>
      </c>
      <c r="AA39" s="60">
        <v>37.669716000000008</v>
      </c>
      <c r="AB39" s="60">
        <v>37.846695000000004</v>
      </c>
      <c r="AC39" s="60">
        <v>33.823881999999998</v>
      </c>
      <c r="AD39" s="60">
        <v>28.098171000000004</v>
      </c>
      <c r="AE39" s="60">
        <v>132.56089699999998</v>
      </c>
      <c r="AF39" s="60">
        <v>330.23367799999994</v>
      </c>
      <c r="AG39" s="60">
        <v>304.74769200000003</v>
      </c>
      <c r="AH39" s="60">
        <v>282.678878</v>
      </c>
      <c r="AI39" s="60">
        <f t="shared" si="39"/>
        <v>2604.634145</v>
      </c>
    </row>
    <row r="40" spans="1:35" s="52" customFormat="1" ht="13.2" x14ac:dyDescent="0.25">
      <c r="A40" s="68"/>
      <c r="B40" s="59" t="s">
        <v>417</v>
      </c>
      <c r="C40" s="60">
        <v>93.397172999999981</v>
      </c>
      <c r="D40" s="60">
        <v>93.215771000000032</v>
      </c>
      <c r="E40" s="60">
        <v>104.80427700000001</v>
      </c>
      <c r="F40" s="60">
        <v>102.488714</v>
      </c>
      <c r="G40" s="60">
        <v>107.884184</v>
      </c>
      <c r="H40" s="60">
        <v>84.966407000000004</v>
      </c>
      <c r="I40" s="60">
        <v>96.584519999999998</v>
      </c>
      <c r="J40" s="60">
        <v>54.836463000000002</v>
      </c>
      <c r="K40" s="60">
        <v>33.993603999999998</v>
      </c>
      <c r="L40" s="60">
        <v>19.815085000000003</v>
      </c>
      <c r="M40" s="60">
        <v>11.961428</v>
      </c>
      <c r="N40" s="60">
        <v>10.096357000000001</v>
      </c>
      <c r="O40" s="60">
        <v>8.1305259999999997</v>
      </c>
      <c r="P40" s="60">
        <v>9.249375999999998</v>
      </c>
      <c r="Q40" s="60">
        <v>6.780838000000001</v>
      </c>
      <c r="R40" s="60">
        <v>8.8494360000000007</v>
      </c>
      <c r="S40" s="60">
        <v>7.7438650000000004</v>
      </c>
      <c r="T40" s="60">
        <v>7.3535359999999983</v>
      </c>
      <c r="U40" s="60">
        <v>6.9245590000000004</v>
      </c>
      <c r="V40" s="60">
        <v>5.7313210000000012</v>
      </c>
      <c r="W40" s="60">
        <v>7.0229170000000014</v>
      </c>
      <c r="X40" s="60">
        <v>7.6415230000000003</v>
      </c>
      <c r="Y40" s="60">
        <v>7.5277849999999997</v>
      </c>
      <c r="Z40" s="60">
        <v>9.3579989999999995</v>
      </c>
      <c r="AA40" s="60">
        <v>8.4565809999999999</v>
      </c>
      <c r="AB40" s="60">
        <v>7.7527729999999995</v>
      </c>
      <c r="AC40" s="60">
        <v>6.3374319999999988</v>
      </c>
      <c r="AD40" s="60">
        <v>3.1113819999999999</v>
      </c>
      <c r="AE40" s="60">
        <v>30.205573999999999</v>
      </c>
      <c r="AF40" s="60">
        <v>44.046357999999998</v>
      </c>
      <c r="AG40" s="60">
        <v>36.413652999999989</v>
      </c>
      <c r="AH40" s="60">
        <v>37.605836999999994</v>
      </c>
      <c r="AI40" s="60">
        <f t="shared" si="39"/>
        <v>1080.2872540000003</v>
      </c>
    </row>
    <row r="41" spans="1:35" s="52" customFormat="1" ht="13.2" x14ac:dyDescent="0.25">
      <c r="A41" s="68"/>
      <c r="B41" s="59" t="s">
        <v>445</v>
      </c>
      <c r="C41" s="60">
        <v>111.25025400000001</v>
      </c>
      <c r="D41" s="60">
        <v>110.25881200000001</v>
      </c>
      <c r="E41" s="60">
        <v>114.77081499999997</v>
      </c>
      <c r="F41" s="60">
        <v>115.68302700000001</v>
      </c>
      <c r="G41" s="60">
        <v>128.74753999999999</v>
      </c>
      <c r="H41" s="60">
        <v>113.90714699999998</v>
      </c>
      <c r="I41" s="60">
        <v>120.67135700000001</v>
      </c>
      <c r="J41" s="60">
        <v>79.60772</v>
      </c>
      <c r="K41" s="60">
        <v>51.398730000000015</v>
      </c>
      <c r="L41" s="60">
        <v>41.129395999999993</v>
      </c>
      <c r="M41" s="60">
        <v>41.285418</v>
      </c>
      <c r="N41" s="60">
        <v>37.626170999999992</v>
      </c>
      <c r="O41" s="60">
        <v>45.809356999999984</v>
      </c>
      <c r="P41" s="60">
        <v>60.414120999999973</v>
      </c>
      <c r="Q41" s="60">
        <v>83.812458000000021</v>
      </c>
      <c r="R41" s="60">
        <v>66.793577999999997</v>
      </c>
      <c r="S41" s="60">
        <v>51.168956999999992</v>
      </c>
      <c r="T41" s="60">
        <v>46.204091999999996</v>
      </c>
      <c r="U41" s="60">
        <v>41.153108999999994</v>
      </c>
      <c r="V41" s="60">
        <v>29.770332999999997</v>
      </c>
      <c r="W41" s="60">
        <v>40.434802000000005</v>
      </c>
      <c r="X41" s="60">
        <v>48.31727200000001</v>
      </c>
      <c r="Y41" s="60">
        <v>27.515285000000009</v>
      </c>
      <c r="Z41" s="60">
        <v>17.920957999999999</v>
      </c>
      <c r="AA41" s="60">
        <v>17.478041999999999</v>
      </c>
      <c r="AB41" s="60">
        <v>16.330733000000002</v>
      </c>
      <c r="AC41" s="60">
        <v>12.38405</v>
      </c>
      <c r="AD41" s="60">
        <v>10.476558999999998</v>
      </c>
      <c r="AE41" s="60">
        <v>13.434392999999998</v>
      </c>
      <c r="AF41" s="60">
        <v>26.977105000000009</v>
      </c>
      <c r="AG41" s="60">
        <v>26.436921999999999</v>
      </c>
      <c r="AH41" s="60">
        <v>24.254360000000002</v>
      </c>
      <c r="AI41" s="60">
        <f t="shared" si="39"/>
        <v>1773.4228729999998</v>
      </c>
    </row>
    <row r="42" spans="1:35" s="52" customFormat="1" ht="13.2" x14ac:dyDescent="0.25">
      <c r="A42" s="68"/>
      <c r="B42" s="59" t="s">
        <v>462</v>
      </c>
      <c r="C42" s="60">
        <v>829.73391900000001</v>
      </c>
      <c r="D42" s="60">
        <v>859.47372599999994</v>
      </c>
      <c r="E42" s="60">
        <v>908.43649100000016</v>
      </c>
      <c r="F42" s="60">
        <v>967.71032700000012</v>
      </c>
      <c r="G42" s="60">
        <v>998.14411400000029</v>
      </c>
      <c r="H42" s="60">
        <v>931.92511400000012</v>
      </c>
      <c r="I42" s="60">
        <v>900.48205200000018</v>
      </c>
      <c r="J42" s="60">
        <v>709.71186399999988</v>
      </c>
      <c r="K42" s="60">
        <v>514.26457500000004</v>
      </c>
      <c r="L42" s="60">
        <v>425.66963399999997</v>
      </c>
      <c r="M42" s="60">
        <v>389.87935700000003</v>
      </c>
      <c r="N42" s="60">
        <v>313.70102599999996</v>
      </c>
      <c r="O42" s="60">
        <v>304.67442100000005</v>
      </c>
      <c r="P42" s="60">
        <v>325.03291400000006</v>
      </c>
      <c r="Q42" s="60">
        <v>365.22910400000006</v>
      </c>
      <c r="R42" s="60">
        <v>363.51893999999993</v>
      </c>
      <c r="S42" s="60">
        <v>325.37719999999996</v>
      </c>
      <c r="T42" s="60">
        <v>299.00879699999996</v>
      </c>
      <c r="U42" s="60">
        <v>291.64321500000005</v>
      </c>
      <c r="V42" s="60">
        <v>211.62377999999995</v>
      </c>
      <c r="W42" s="60">
        <v>259.53374600000001</v>
      </c>
      <c r="X42" s="60">
        <v>270.23987299999999</v>
      </c>
      <c r="Y42" s="60">
        <v>279.24217500000009</v>
      </c>
      <c r="Z42" s="60">
        <v>264.25936300000001</v>
      </c>
      <c r="AA42" s="60">
        <v>250.085114</v>
      </c>
      <c r="AB42" s="60">
        <v>238.28132200000005</v>
      </c>
      <c r="AC42" s="60">
        <v>213.46943699999997</v>
      </c>
      <c r="AD42" s="60">
        <v>178.833315</v>
      </c>
      <c r="AE42" s="60">
        <v>160.24025</v>
      </c>
      <c r="AF42" s="60">
        <v>134.88245699999999</v>
      </c>
      <c r="AG42" s="60">
        <v>93.97557900000001</v>
      </c>
      <c r="AH42" s="60">
        <v>121.26202699999999</v>
      </c>
      <c r="AI42" s="60">
        <f t="shared" si="39"/>
        <v>13699.545228000001</v>
      </c>
    </row>
    <row r="43" spans="1:35" s="52" customFormat="1" ht="13.2" x14ac:dyDescent="0.25">
      <c r="A43" s="69"/>
      <c r="B43" s="59" t="s">
        <v>446</v>
      </c>
      <c r="C43" s="60">
        <v>269.84406999999993</v>
      </c>
      <c r="D43" s="60">
        <v>281.72002200000003</v>
      </c>
      <c r="E43" s="60">
        <v>247.454251</v>
      </c>
      <c r="F43" s="60">
        <v>225.90474799999996</v>
      </c>
      <c r="G43" s="60">
        <v>125.21177700000001</v>
      </c>
      <c r="H43" s="60">
        <v>65.700601999999989</v>
      </c>
      <c r="I43" s="60">
        <v>93.183295000000015</v>
      </c>
      <c r="J43" s="60">
        <v>77.255437000000015</v>
      </c>
      <c r="K43" s="60">
        <v>63.515296000000006</v>
      </c>
      <c r="L43" s="60">
        <v>49.066181999999998</v>
      </c>
      <c r="M43" s="60">
        <v>55.753338999999997</v>
      </c>
      <c r="N43" s="60">
        <v>62.883453999999986</v>
      </c>
      <c r="O43" s="60">
        <v>51.875289999999978</v>
      </c>
      <c r="P43" s="60">
        <v>55.633707000000022</v>
      </c>
      <c r="Q43" s="60">
        <v>112.78000999999999</v>
      </c>
      <c r="R43" s="60">
        <v>72.953918000000016</v>
      </c>
      <c r="S43" s="60">
        <v>60.049744999999987</v>
      </c>
      <c r="T43" s="60">
        <v>52.240098999999994</v>
      </c>
      <c r="U43" s="60">
        <v>44.044581000000001</v>
      </c>
      <c r="V43" s="60">
        <v>37.248110999999994</v>
      </c>
      <c r="W43" s="60">
        <v>50.196749000000004</v>
      </c>
      <c r="X43" s="60">
        <v>59.848098000000007</v>
      </c>
      <c r="Y43" s="60">
        <v>65.007032000000009</v>
      </c>
      <c r="Z43" s="60">
        <v>78.305029999999988</v>
      </c>
      <c r="AA43" s="60">
        <v>82.079805000000007</v>
      </c>
      <c r="AB43" s="60">
        <v>81.838480999999987</v>
      </c>
      <c r="AC43" s="60">
        <v>83.277979999999999</v>
      </c>
      <c r="AD43" s="60">
        <v>74.266338999999988</v>
      </c>
      <c r="AE43" s="60">
        <v>94.183510000000012</v>
      </c>
      <c r="AF43" s="60">
        <v>60.66689499999999</v>
      </c>
      <c r="AG43" s="60">
        <v>41.694489999999988</v>
      </c>
      <c r="AH43" s="60">
        <v>49.029969000000001</v>
      </c>
      <c r="AI43" s="60">
        <f t="shared" si="39"/>
        <v>2924.7123119999987</v>
      </c>
    </row>
    <row r="44" spans="1:35" s="52" customFormat="1" ht="13.2" x14ac:dyDescent="0.25">
      <c r="A44" s="68"/>
      <c r="B44" s="59" t="s">
        <v>418</v>
      </c>
      <c r="C44" s="60">
        <f>SUM(C45:C50)</f>
        <v>2.0282579999999997</v>
      </c>
      <c r="D44" s="60">
        <f t="shared" ref="D44:AH44" si="40">SUM(D45:D50)</f>
        <v>2.253206</v>
      </c>
      <c r="E44" s="60">
        <f t="shared" si="40"/>
        <v>1.518267</v>
      </c>
      <c r="F44" s="60">
        <f t="shared" si="40"/>
        <v>1.5624069999999999</v>
      </c>
      <c r="G44" s="60">
        <f t="shared" si="40"/>
        <v>1.4402329999999999</v>
      </c>
      <c r="H44" s="60">
        <f t="shared" si="40"/>
        <v>1.57409</v>
      </c>
      <c r="I44" s="60">
        <f t="shared" si="40"/>
        <v>1.5390059999999999</v>
      </c>
      <c r="J44" s="60">
        <f t="shared" si="40"/>
        <v>2.8189240000000004</v>
      </c>
      <c r="K44" s="60">
        <f t="shared" si="40"/>
        <v>1.2095560000000001</v>
      </c>
      <c r="L44" s="60">
        <f t="shared" si="40"/>
        <v>0.25254400000000005</v>
      </c>
      <c r="M44" s="60">
        <f t="shared" si="40"/>
        <v>0.14042200000000002</v>
      </c>
      <c r="N44" s="60">
        <f t="shared" si="40"/>
        <v>0.10883500000000002</v>
      </c>
      <c r="O44" s="60">
        <f t="shared" si="40"/>
        <v>0.26907999999999999</v>
      </c>
      <c r="P44" s="60">
        <f t="shared" si="40"/>
        <v>0.355014</v>
      </c>
      <c r="Q44" s="60">
        <f t="shared" si="40"/>
        <v>0.21223700000000001</v>
      </c>
      <c r="R44" s="60">
        <f t="shared" si="40"/>
        <v>0.31435900000000006</v>
      </c>
      <c r="S44" s="60">
        <f t="shared" si="40"/>
        <v>0.327405</v>
      </c>
      <c r="T44" s="60">
        <f t="shared" si="40"/>
        <v>0.32545700000000005</v>
      </c>
      <c r="U44" s="60">
        <f t="shared" si="40"/>
        <v>0.18147099999999997</v>
      </c>
      <c r="V44" s="60">
        <f t="shared" si="40"/>
        <v>0.17784799999999998</v>
      </c>
      <c r="W44" s="60">
        <f t="shared" si="40"/>
        <v>0.40137099999999998</v>
      </c>
      <c r="X44" s="60">
        <f t="shared" si="40"/>
        <v>0.40337599999999996</v>
      </c>
      <c r="Y44" s="60">
        <f t="shared" si="40"/>
        <v>0.47960599999999992</v>
      </c>
      <c r="Z44" s="60">
        <f t="shared" si="40"/>
        <v>0.34292799999999996</v>
      </c>
      <c r="AA44" s="60">
        <f t="shared" si="40"/>
        <v>0.266683</v>
      </c>
      <c r="AB44" s="60">
        <f t="shared" si="40"/>
        <v>0.44717000000000001</v>
      </c>
      <c r="AC44" s="60">
        <f t="shared" si="40"/>
        <v>0.48640100000000003</v>
      </c>
      <c r="AD44" s="60">
        <f t="shared" si="40"/>
        <v>0.51005500000000004</v>
      </c>
      <c r="AE44" s="60">
        <f t="shared" si="40"/>
        <v>0.39271199999999995</v>
      </c>
      <c r="AF44" s="60">
        <f t="shared" si="40"/>
        <v>0.69309199999999993</v>
      </c>
      <c r="AG44" s="60">
        <f t="shared" si="40"/>
        <v>0.47788600000000003</v>
      </c>
      <c r="AH44" s="60">
        <f t="shared" si="40"/>
        <v>0.70302900000000002</v>
      </c>
      <c r="AI44" s="60">
        <f t="shared" si="39"/>
        <v>24.212928000000009</v>
      </c>
    </row>
    <row r="45" spans="1:35" s="52" customFormat="1" ht="13.2" x14ac:dyDescent="0.25">
      <c r="A45" s="68"/>
      <c r="B45" s="64" t="s">
        <v>419</v>
      </c>
      <c r="C45" s="60">
        <v>0.398866</v>
      </c>
      <c r="D45" s="60">
        <v>0.340362</v>
      </c>
      <c r="E45" s="60">
        <v>9.0870000000000006E-2</v>
      </c>
      <c r="F45" s="60">
        <v>0.27216000000000001</v>
      </c>
      <c r="G45" s="60">
        <v>0.42421900000000001</v>
      </c>
      <c r="H45" s="60">
        <v>8.3809999999999996E-2</v>
      </c>
      <c r="I45" s="60">
        <v>0.40908099999999997</v>
      </c>
      <c r="J45" s="60">
        <v>1.8025310000000001</v>
      </c>
      <c r="K45" s="60">
        <v>0.65551800000000005</v>
      </c>
      <c r="L45" s="60">
        <v>7.5420000000000001E-2</v>
      </c>
      <c r="M45" s="60">
        <v>0.12598100000000001</v>
      </c>
      <c r="N45" s="60">
        <v>9.6260999999999999E-2</v>
      </c>
      <c r="O45" s="60">
        <v>0.23800399999999999</v>
      </c>
      <c r="P45" s="60">
        <v>0.33300299999999999</v>
      </c>
      <c r="Q45" s="60">
        <v>0.200239</v>
      </c>
      <c r="R45" s="60">
        <v>0.28686800000000001</v>
      </c>
      <c r="S45" s="60">
        <v>0.30690600000000001</v>
      </c>
      <c r="T45" s="60">
        <v>0.28821200000000002</v>
      </c>
      <c r="U45" s="60">
        <v>0.161163</v>
      </c>
      <c r="V45" s="60">
        <v>0.13725599999999999</v>
      </c>
      <c r="W45" s="60">
        <v>0.27618999999999999</v>
      </c>
      <c r="X45" s="60">
        <v>0.34891100000000003</v>
      </c>
      <c r="Y45" s="60">
        <v>0.449654</v>
      </c>
      <c r="Z45" s="60">
        <v>0.30455199999999999</v>
      </c>
      <c r="AA45" s="60">
        <v>0.18595200000000001</v>
      </c>
      <c r="AB45" s="60">
        <v>0.30909300000000001</v>
      </c>
      <c r="AC45" s="60">
        <v>0.34974</v>
      </c>
      <c r="AD45" s="60">
        <v>0.40932499999999994</v>
      </c>
      <c r="AE45" s="60">
        <v>0.25266</v>
      </c>
      <c r="AF45" s="60">
        <v>0.31558999999999993</v>
      </c>
      <c r="AG45" s="60">
        <v>0.383687</v>
      </c>
      <c r="AH45" s="60">
        <v>0.50075000000000003</v>
      </c>
      <c r="AI45" s="60">
        <f t="shared" si="39"/>
        <v>10.812834000000002</v>
      </c>
    </row>
    <row r="46" spans="1:35" s="52" customFormat="1" ht="13.2" x14ac:dyDescent="0.25">
      <c r="A46" s="68"/>
      <c r="B46" s="64" t="s">
        <v>420</v>
      </c>
      <c r="C46" s="60">
        <v>1.5832599999999999</v>
      </c>
      <c r="D46" s="60">
        <v>1.885146</v>
      </c>
      <c r="E46" s="60">
        <v>1.392765</v>
      </c>
      <c r="F46" s="60">
        <v>1.2520610000000001</v>
      </c>
      <c r="G46" s="60">
        <v>0.96143299999999998</v>
      </c>
      <c r="H46" s="60">
        <v>1.46211</v>
      </c>
      <c r="I46" s="60">
        <v>1.0459419999999999</v>
      </c>
      <c r="J46" s="60">
        <v>0.98866100000000001</v>
      </c>
      <c r="K46" s="60">
        <v>0.53220299999999998</v>
      </c>
      <c r="L46" s="60">
        <v>0.16600400000000001</v>
      </c>
      <c r="M46" s="60">
        <v>8.5000000000000006E-5</v>
      </c>
      <c r="N46" s="60">
        <v>1.03E-4</v>
      </c>
      <c r="O46" s="60">
        <v>2.7399999999999999E-4</v>
      </c>
      <c r="P46" s="60">
        <v>0</v>
      </c>
      <c r="Q46" s="60">
        <v>6.78E-4</v>
      </c>
      <c r="R46" s="60">
        <v>1.2179999999999999E-3</v>
      </c>
      <c r="S46" s="60">
        <v>4.2099999999999999E-4</v>
      </c>
      <c r="T46" s="60">
        <v>5.4469999999999996E-3</v>
      </c>
      <c r="U46" s="60">
        <v>1.8209999999999999E-3</v>
      </c>
      <c r="V46" s="60">
        <v>1.0970000000000001E-3</v>
      </c>
      <c r="W46" s="60">
        <v>1.7409999999999999E-3</v>
      </c>
      <c r="X46" s="60">
        <v>2.532E-3</v>
      </c>
      <c r="Y46" s="60">
        <v>4.8390000000000004E-3</v>
      </c>
      <c r="Z46" s="60">
        <v>1.856E-3</v>
      </c>
      <c r="AA46" s="60">
        <v>2.7009999999999998E-3</v>
      </c>
      <c r="AB46" s="60">
        <v>4.4289999999999998E-3</v>
      </c>
      <c r="AC46" s="60">
        <v>1.01E-3</v>
      </c>
      <c r="AD46" s="60">
        <v>1.748E-3</v>
      </c>
      <c r="AE46" s="60">
        <v>3.6279999999999997E-3</v>
      </c>
      <c r="AF46" s="60">
        <v>1.4240000000000001E-3</v>
      </c>
      <c r="AG46" s="60">
        <v>8.1300000000000014E-4</v>
      </c>
      <c r="AH46" s="60">
        <v>1.8459999999999998E-3</v>
      </c>
      <c r="AI46" s="60">
        <f t="shared" si="39"/>
        <v>11.309296</v>
      </c>
    </row>
    <row r="47" spans="1:35" s="52" customFormat="1" ht="13.2" x14ac:dyDescent="0.25">
      <c r="A47" s="68"/>
      <c r="B47" s="64" t="s">
        <v>421</v>
      </c>
      <c r="C47" s="60">
        <v>2.2759999999999998E-3</v>
      </c>
      <c r="D47" s="60">
        <v>0</v>
      </c>
      <c r="E47" s="60">
        <v>6.1300000000000005E-4</v>
      </c>
      <c r="F47" s="60">
        <v>8.2000000000000001E-5</v>
      </c>
      <c r="G47" s="60">
        <v>1.457E-3</v>
      </c>
      <c r="H47" s="60">
        <v>2.081E-3</v>
      </c>
      <c r="I47" s="60">
        <v>4.0000000000000002E-4</v>
      </c>
      <c r="J47" s="60">
        <v>1.0610000000000001E-3</v>
      </c>
      <c r="K47" s="60">
        <v>9.9360000000000004E-3</v>
      </c>
      <c r="L47" s="60">
        <v>4.3999999999999999E-5</v>
      </c>
      <c r="M47" s="60">
        <v>3.8900000000000002E-4</v>
      </c>
      <c r="N47" s="60">
        <v>2.1900000000000001E-4</v>
      </c>
      <c r="O47" s="60">
        <v>1.6579E-2</v>
      </c>
      <c r="P47" s="60">
        <v>1.5E-3</v>
      </c>
      <c r="Q47" s="60">
        <v>2.8449999999999999E-3</v>
      </c>
      <c r="R47" s="60">
        <v>2.3270000000000001E-3</v>
      </c>
      <c r="S47" s="60">
        <v>4.6889999999999996E-3</v>
      </c>
      <c r="T47" s="60">
        <v>8.5089999999999992E-3</v>
      </c>
      <c r="U47" s="60">
        <v>2.5439999999999998E-3</v>
      </c>
      <c r="V47" s="60">
        <v>4.7549999999999997E-3</v>
      </c>
      <c r="W47" s="60">
        <v>6.8999999999999997E-4</v>
      </c>
      <c r="X47" s="60">
        <v>2.1589999999999999E-3</v>
      </c>
      <c r="Y47" s="60">
        <v>2.3930000000000002E-3</v>
      </c>
      <c r="Z47" s="60">
        <v>1.3489999999999999E-3</v>
      </c>
      <c r="AA47" s="60">
        <v>3.1540000000000001E-3</v>
      </c>
      <c r="AB47" s="60">
        <v>3.2569999999999999E-3</v>
      </c>
      <c r="AC47" s="60">
        <v>3.9300000000000001E-4</v>
      </c>
      <c r="AD47" s="60">
        <v>1.6739999999999999E-3</v>
      </c>
      <c r="AE47" s="60">
        <v>8.3200000000000017E-4</v>
      </c>
      <c r="AF47" s="60">
        <v>1.464E-3</v>
      </c>
      <c r="AG47" s="60">
        <v>6.4900000000000005E-4</v>
      </c>
      <c r="AH47" s="60">
        <v>4.5399999999999998E-4</v>
      </c>
      <c r="AI47" s="60">
        <f t="shared" si="39"/>
        <v>8.0773999999999985E-2</v>
      </c>
    </row>
    <row r="48" spans="1:35" s="52" customFormat="1" ht="13.2" x14ac:dyDescent="0.25">
      <c r="A48" s="68"/>
      <c r="B48" s="64" t="s">
        <v>422</v>
      </c>
      <c r="C48" s="60">
        <v>7.0670000000000004E-3</v>
      </c>
      <c r="D48" s="60">
        <v>3.5100000000000002E-4</v>
      </c>
      <c r="E48" s="60">
        <v>1.0169999999999999E-3</v>
      </c>
      <c r="F48" s="60">
        <v>2.8509999999999998E-3</v>
      </c>
      <c r="G48" s="60">
        <v>3.4710000000000001E-3</v>
      </c>
      <c r="H48" s="60">
        <v>3.6699999999999998E-4</v>
      </c>
      <c r="I48" s="60">
        <v>6.6399999999999999E-4</v>
      </c>
      <c r="J48" s="60">
        <v>2.441E-3</v>
      </c>
      <c r="K48" s="60">
        <v>3.0530000000000002E-3</v>
      </c>
      <c r="L48" s="60">
        <v>3.5860000000000002E-3</v>
      </c>
      <c r="M48" s="60">
        <v>1.6639999999999999E-3</v>
      </c>
      <c r="N48" s="60">
        <v>3.447E-3</v>
      </c>
      <c r="O48" s="60">
        <v>2.271E-3</v>
      </c>
      <c r="P48" s="60">
        <v>8.3100000000000003E-4</v>
      </c>
      <c r="Q48" s="60">
        <v>2.5100000000000001E-3</v>
      </c>
      <c r="R48" s="60">
        <v>5.9589999999999999E-3</v>
      </c>
      <c r="S48" s="60">
        <v>1.0299000000000001E-2</v>
      </c>
      <c r="T48" s="60">
        <v>9.7879999999999998E-3</v>
      </c>
      <c r="U48" s="60">
        <v>1.7650000000000001E-3</v>
      </c>
      <c r="V48" s="60">
        <v>2.5990000000000002E-3</v>
      </c>
      <c r="W48" s="60">
        <v>0.10297099999999999</v>
      </c>
      <c r="X48" s="60">
        <v>3.3829999999999999E-2</v>
      </c>
      <c r="Y48" s="60">
        <v>6.5240000000000003E-3</v>
      </c>
      <c r="Z48" s="60">
        <v>1.4269E-2</v>
      </c>
      <c r="AA48" s="60">
        <v>6.3619999999999996E-3</v>
      </c>
      <c r="AB48" s="60">
        <v>1.2356000000000001E-2</v>
      </c>
      <c r="AC48" s="60">
        <v>1.6097E-2</v>
      </c>
      <c r="AD48" s="60">
        <v>2.3450000000000002E-2</v>
      </c>
      <c r="AE48" s="60">
        <v>5.0458999999999997E-2</v>
      </c>
      <c r="AF48" s="60">
        <v>2.8653000000000005E-2</v>
      </c>
      <c r="AG48" s="60">
        <v>6.3006999999999994E-2</v>
      </c>
      <c r="AH48" s="60">
        <v>0.15984999999999999</v>
      </c>
      <c r="AI48" s="60">
        <f t="shared" si="39"/>
        <v>0.58382899999999993</v>
      </c>
    </row>
    <row r="49" spans="1:35" s="52" customFormat="1" ht="13.2" x14ac:dyDescent="0.25">
      <c r="A49" s="68"/>
      <c r="B49" s="64" t="s">
        <v>423</v>
      </c>
      <c r="C49" s="60">
        <v>0</v>
      </c>
      <c r="D49" s="60">
        <v>0</v>
      </c>
      <c r="E49" s="60">
        <v>2.8299999999999999E-4</v>
      </c>
      <c r="F49" s="60">
        <v>0</v>
      </c>
      <c r="G49" s="60">
        <v>0</v>
      </c>
      <c r="H49" s="60">
        <v>2.1900000000000001E-4</v>
      </c>
      <c r="I49" s="60">
        <v>3.473E-3</v>
      </c>
      <c r="J49" s="60">
        <v>0</v>
      </c>
      <c r="K49" s="60">
        <v>2.7999999999999998E-4</v>
      </c>
      <c r="L49" s="60">
        <v>3.4E-5</v>
      </c>
      <c r="M49" s="60">
        <v>0</v>
      </c>
      <c r="N49" s="60">
        <v>0</v>
      </c>
      <c r="O49" s="60">
        <v>4.0299999999999998E-4</v>
      </c>
      <c r="P49" s="60">
        <v>1.9719999999999998E-3</v>
      </c>
      <c r="Q49" s="60">
        <v>6.2500000000000001E-4</v>
      </c>
      <c r="R49" s="60">
        <v>8.9599999999999999E-4</v>
      </c>
      <c r="S49" s="60">
        <v>3.0899999999999998E-4</v>
      </c>
      <c r="T49" s="60">
        <v>4.66E-4</v>
      </c>
      <c r="U49" s="60">
        <v>9.2199999999999997E-4</v>
      </c>
      <c r="V49" s="60">
        <v>1.0820000000000001E-3</v>
      </c>
      <c r="W49" s="60">
        <v>7.5000000000000002E-4</v>
      </c>
      <c r="X49" s="60">
        <v>4.0099999999999999E-4</v>
      </c>
      <c r="Y49" s="60">
        <v>1.506E-3</v>
      </c>
      <c r="Z49" s="60">
        <v>9.3000000000000005E-4</v>
      </c>
      <c r="AA49" s="60">
        <v>2.7910000000000001E-3</v>
      </c>
      <c r="AB49" s="60">
        <v>1.8504E-2</v>
      </c>
      <c r="AC49" s="60">
        <v>1.9542E-2</v>
      </c>
      <c r="AD49" s="60">
        <v>1.1749000000000001E-2</v>
      </c>
      <c r="AE49" s="60">
        <v>1.2293E-2</v>
      </c>
      <c r="AF49" s="60">
        <v>0.29765000000000003</v>
      </c>
      <c r="AG49" s="60">
        <v>5.176E-3</v>
      </c>
      <c r="AH49" s="60">
        <v>1.4579E-2</v>
      </c>
      <c r="AI49" s="60">
        <f t="shared" si="39"/>
        <v>0.39683500000000005</v>
      </c>
    </row>
    <row r="50" spans="1:35" s="52" customFormat="1" ht="13.2" x14ac:dyDescent="0.25">
      <c r="A50" s="68"/>
      <c r="B50" s="64" t="s">
        <v>447</v>
      </c>
      <c r="C50" s="60">
        <v>3.6789000000000002E-2</v>
      </c>
      <c r="D50" s="60">
        <v>2.7347E-2</v>
      </c>
      <c r="E50" s="60">
        <v>3.2718999999999998E-2</v>
      </c>
      <c r="F50" s="60">
        <v>3.5253E-2</v>
      </c>
      <c r="G50" s="60">
        <v>4.9653000000000003E-2</v>
      </c>
      <c r="H50" s="60">
        <v>2.5503000000000001E-2</v>
      </c>
      <c r="I50" s="60">
        <v>7.9446000000000003E-2</v>
      </c>
      <c r="J50" s="60">
        <v>2.4230000000000002E-2</v>
      </c>
      <c r="K50" s="60">
        <v>8.5660000000000007E-3</v>
      </c>
      <c r="L50" s="60">
        <v>7.456E-3</v>
      </c>
      <c r="M50" s="60">
        <v>1.2303E-2</v>
      </c>
      <c r="N50" s="60">
        <v>8.8050000000000003E-3</v>
      </c>
      <c r="O50" s="60">
        <v>1.1549E-2</v>
      </c>
      <c r="P50" s="60">
        <v>1.7708000000000002E-2</v>
      </c>
      <c r="Q50" s="60">
        <v>5.3400000000000001E-3</v>
      </c>
      <c r="R50" s="60">
        <v>1.7090999999999999E-2</v>
      </c>
      <c r="S50" s="60">
        <v>4.7809999999999997E-3</v>
      </c>
      <c r="T50" s="60">
        <v>1.3035E-2</v>
      </c>
      <c r="U50" s="60">
        <v>1.3256E-2</v>
      </c>
      <c r="V50" s="60">
        <v>3.1059E-2</v>
      </c>
      <c r="W50" s="60">
        <v>1.9029000000000001E-2</v>
      </c>
      <c r="X50" s="60">
        <v>1.5543E-2</v>
      </c>
      <c r="Y50" s="60">
        <v>1.469E-2</v>
      </c>
      <c r="Z50" s="60">
        <v>1.9972E-2</v>
      </c>
      <c r="AA50" s="60">
        <v>6.5723000000000004E-2</v>
      </c>
      <c r="AB50" s="60">
        <v>9.9530999999999994E-2</v>
      </c>
      <c r="AC50" s="60">
        <v>9.9618999999999999E-2</v>
      </c>
      <c r="AD50" s="60">
        <v>6.2108999999999998E-2</v>
      </c>
      <c r="AE50" s="60">
        <v>7.2839999999999988E-2</v>
      </c>
      <c r="AF50" s="60">
        <v>4.8311000000000007E-2</v>
      </c>
      <c r="AG50" s="60">
        <v>2.4554000000000003E-2</v>
      </c>
      <c r="AH50" s="60">
        <v>2.555E-2</v>
      </c>
      <c r="AI50" s="60">
        <f t="shared" si="39"/>
        <v>1.0293600000000001</v>
      </c>
    </row>
    <row r="51" spans="1:35" s="52" customFormat="1" ht="13.2" x14ac:dyDescent="0.25">
      <c r="A51" s="68"/>
      <c r="B51" s="59" t="s">
        <v>448</v>
      </c>
      <c r="C51" s="60">
        <f>SUM(C34,C36:C43)</f>
        <v>1717.1706919999999</v>
      </c>
      <c r="D51" s="60">
        <f t="shared" ref="D51:AE51" si="41">SUM(D34,D36:D43)</f>
        <v>1773.7122359999998</v>
      </c>
      <c r="E51" s="60">
        <f t="shared" si="41"/>
        <v>1869.0759010000002</v>
      </c>
      <c r="F51" s="60">
        <f t="shared" si="41"/>
        <v>1916.2099370000001</v>
      </c>
      <c r="G51" s="60">
        <f t="shared" si="41"/>
        <v>1968.6455960000003</v>
      </c>
      <c r="H51" s="60">
        <f t="shared" si="41"/>
        <v>1774.2867190000002</v>
      </c>
      <c r="I51" s="60">
        <f t="shared" si="41"/>
        <v>2010.2255980000002</v>
      </c>
      <c r="J51" s="60">
        <f t="shared" si="41"/>
        <v>1671.9756419999997</v>
      </c>
      <c r="K51" s="60">
        <f t="shared" si="41"/>
        <v>1236.3730250000001</v>
      </c>
      <c r="L51" s="60">
        <f t="shared" si="41"/>
        <v>983.36965199999997</v>
      </c>
      <c r="M51" s="60">
        <f t="shared" si="41"/>
        <v>938.49772600000006</v>
      </c>
      <c r="N51" s="60">
        <f t="shared" si="41"/>
        <v>812.46298900000011</v>
      </c>
      <c r="O51" s="60">
        <f t="shared" si="41"/>
        <v>851.43423799999982</v>
      </c>
      <c r="P51" s="60">
        <f t="shared" si="41"/>
        <v>914.02001000000007</v>
      </c>
      <c r="Q51" s="60">
        <f t="shared" si="41"/>
        <v>1129.48777</v>
      </c>
      <c r="R51" s="60">
        <f t="shared" si="41"/>
        <v>1189.0687169999999</v>
      </c>
      <c r="S51" s="60">
        <f t="shared" si="41"/>
        <v>1293.505641</v>
      </c>
      <c r="T51" s="60">
        <f t="shared" si="41"/>
        <v>1268.7415030000002</v>
      </c>
      <c r="U51" s="60">
        <f t="shared" si="41"/>
        <v>1291.2583979999999</v>
      </c>
      <c r="V51" s="60">
        <f t="shared" si="41"/>
        <v>1086.6001659999997</v>
      </c>
      <c r="W51" s="60">
        <f t="shared" si="41"/>
        <v>1312.8474430000001</v>
      </c>
      <c r="X51" s="60">
        <f t="shared" si="41"/>
        <v>1320.6596410000002</v>
      </c>
      <c r="Y51" s="60">
        <f t="shared" si="41"/>
        <v>1334.8911830000002</v>
      </c>
      <c r="Z51" s="60">
        <f t="shared" si="41"/>
        <v>1369.8141169999999</v>
      </c>
      <c r="AA51" s="60">
        <f t="shared" si="41"/>
        <v>1445.6831400000001</v>
      </c>
      <c r="AB51" s="60">
        <f t="shared" si="41"/>
        <v>1476.9500730000002</v>
      </c>
      <c r="AC51" s="60">
        <f t="shared" si="41"/>
        <v>1283.0087950000002</v>
      </c>
      <c r="AD51" s="60">
        <f t="shared" si="41"/>
        <v>1093.9159299999999</v>
      </c>
      <c r="AE51" s="60">
        <f t="shared" si="41"/>
        <v>3469.2678989999986</v>
      </c>
      <c r="AF51" s="60">
        <f t="shared" ref="AF51" si="42">SUM(AF34,AF36:AF43)</f>
        <v>8830.8288940000002</v>
      </c>
      <c r="AG51" s="60">
        <f t="shared" ref="AG51:AH51" si="43">SUM(AG34,AG36:AG43)</f>
        <v>8517.6110749999989</v>
      </c>
      <c r="AH51" s="60">
        <f t="shared" si="43"/>
        <v>10279.198182</v>
      </c>
      <c r="AI51" s="60">
        <f t="shared" si="39"/>
        <v>69430.798528000014</v>
      </c>
    </row>
    <row r="52" spans="1:35" s="52" customFormat="1" ht="13.2" x14ac:dyDescent="0.25">
      <c r="A52" s="68"/>
      <c r="B52" s="59" t="s">
        <v>449</v>
      </c>
      <c r="C52" s="60">
        <f>C53-C51</f>
        <v>415.22302200000036</v>
      </c>
      <c r="D52" s="60">
        <f t="shared" ref="D52:AE52" si="44">D53-D51</f>
        <v>447.11443700000018</v>
      </c>
      <c r="E52" s="60">
        <f t="shared" si="44"/>
        <v>477.14588099999992</v>
      </c>
      <c r="F52" s="60">
        <f t="shared" si="44"/>
        <v>503.16090200000008</v>
      </c>
      <c r="G52" s="60">
        <f t="shared" si="44"/>
        <v>574.32469199999969</v>
      </c>
      <c r="H52" s="60">
        <f t="shared" si="44"/>
        <v>607.79334699999981</v>
      </c>
      <c r="I52" s="60">
        <f t="shared" si="44"/>
        <v>691.60555299999965</v>
      </c>
      <c r="J52" s="60">
        <f t="shared" si="44"/>
        <v>571.37195499999984</v>
      </c>
      <c r="K52" s="60">
        <f t="shared" si="44"/>
        <v>430.46055699999988</v>
      </c>
      <c r="L52" s="60">
        <f t="shared" si="44"/>
        <v>369.09497899999985</v>
      </c>
      <c r="M52" s="60">
        <f t="shared" si="44"/>
        <v>368.67554400000017</v>
      </c>
      <c r="N52" s="60">
        <f t="shared" si="44"/>
        <v>328.97726900000021</v>
      </c>
      <c r="O52" s="60">
        <f t="shared" si="44"/>
        <v>311.50570199999993</v>
      </c>
      <c r="P52" s="60">
        <f t="shared" si="44"/>
        <v>325.13960400000008</v>
      </c>
      <c r="Q52" s="60">
        <f t="shared" si="44"/>
        <v>381.02882699999941</v>
      </c>
      <c r="R52" s="60">
        <f t="shared" si="44"/>
        <v>412.15127600000005</v>
      </c>
      <c r="S52" s="60">
        <f t="shared" si="44"/>
        <v>460.1038430000001</v>
      </c>
      <c r="T52" s="60">
        <f t="shared" si="44"/>
        <v>439.61400499999945</v>
      </c>
      <c r="U52" s="60">
        <f t="shared" si="44"/>
        <v>453.11272500000064</v>
      </c>
      <c r="V52" s="60">
        <f t="shared" si="44"/>
        <v>354.14347000000043</v>
      </c>
      <c r="W52" s="60">
        <f t="shared" si="44"/>
        <v>397.56185600000026</v>
      </c>
      <c r="X52" s="60">
        <f t="shared" si="44"/>
        <v>474.14003899999966</v>
      </c>
      <c r="Y52" s="60">
        <f t="shared" si="44"/>
        <v>492.24803399999973</v>
      </c>
      <c r="Z52" s="60">
        <f t="shared" si="44"/>
        <v>495.34855700000026</v>
      </c>
      <c r="AA52" s="60">
        <f t="shared" si="44"/>
        <v>6186.0140150000007</v>
      </c>
      <c r="AB52" s="60">
        <f t="shared" si="44"/>
        <v>523.76125699999966</v>
      </c>
      <c r="AC52" s="60">
        <f t="shared" si="44"/>
        <v>458.48553299999958</v>
      </c>
      <c r="AD52" s="60">
        <f t="shared" si="44"/>
        <v>400.2360470000001</v>
      </c>
      <c r="AE52" s="60">
        <f t="shared" si="44"/>
        <v>454.53407200000083</v>
      </c>
      <c r="AF52" s="60">
        <f t="shared" ref="AF52" si="45">AF53-AF51</f>
        <v>615.83153000000129</v>
      </c>
      <c r="AG52" s="60">
        <f t="shared" ref="AG52:AH52" si="46">AG53-AG51</f>
        <v>595.89480999999978</v>
      </c>
      <c r="AH52" s="60">
        <f t="shared" si="46"/>
        <v>759.56727800000226</v>
      </c>
      <c r="AI52" s="60">
        <f t="shared" si="39"/>
        <v>20775.370618000001</v>
      </c>
    </row>
    <row r="53" spans="1:35" s="52" customFormat="1" ht="13.2" x14ac:dyDescent="0.25">
      <c r="A53" s="68"/>
      <c r="B53" s="59" t="s">
        <v>450</v>
      </c>
      <c r="C53" s="60">
        <v>2132.3937140000003</v>
      </c>
      <c r="D53" s="60">
        <v>2220.826673</v>
      </c>
      <c r="E53" s="60">
        <v>2346.2217820000001</v>
      </c>
      <c r="F53" s="60">
        <v>2419.3708390000002</v>
      </c>
      <c r="G53" s="60">
        <v>2542.970288</v>
      </c>
      <c r="H53" s="60">
        <v>2382.080066</v>
      </c>
      <c r="I53" s="60">
        <v>2701.8311509999999</v>
      </c>
      <c r="J53" s="60">
        <v>2243.3475969999995</v>
      </c>
      <c r="K53" s="60">
        <v>1666.833582</v>
      </c>
      <c r="L53" s="60">
        <v>1352.4646309999998</v>
      </c>
      <c r="M53" s="60">
        <v>1307.1732700000002</v>
      </c>
      <c r="N53" s="60">
        <v>1141.4402580000003</v>
      </c>
      <c r="O53" s="60">
        <v>1162.9399399999998</v>
      </c>
      <c r="P53" s="60">
        <v>1239.1596140000001</v>
      </c>
      <c r="Q53" s="60">
        <v>1510.5165969999994</v>
      </c>
      <c r="R53" s="60">
        <v>1601.2199929999999</v>
      </c>
      <c r="S53" s="60">
        <v>1753.6094840000001</v>
      </c>
      <c r="T53" s="60">
        <v>1708.3555079999996</v>
      </c>
      <c r="U53" s="60">
        <v>1744.3711230000006</v>
      </c>
      <c r="V53" s="60">
        <v>1440.7436360000002</v>
      </c>
      <c r="W53" s="60">
        <v>1710.4092990000004</v>
      </c>
      <c r="X53" s="60">
        <v>1794.7996799999999</v>
      </c>
      <c r="Y53" s="60">
        <v>1827.1392169999999</v>
      </c>
      <c r="Z53" s="60">
        <v>1865.1626740000002</v>
      </c>
      <c r="AA53" s="60">
        <v>7631.6971550000007</v>
      </c>
      <c r="AB53" s="60">
        <v>2000.7113299999999</v>
      </c>
      <c r="AC53" s="60">
        <v>1741.4943279999998</v>
      </c>
      <c r="AD53" s="60">
        <v>1494.151977</v>
      </c>
      <c r="AE53" s="60">
        <v>3923.8019709999994</v>
      </c>
      <c r="AF53" s="60">
        <v>9446.6604240000015</v>
      </c>
      <c r="AG53" s="60">
        <v>9113.5058849999987</v>
      </c>
      <c r="AH53" s="60">
        <v>11038.765460000002</v>
      </c>
      <c r="AI53" s="60">
        <f t="shared" si="39"/>
        <v>90206.169145999971</v>
      </c>
    </row>
    <row r="54" spans="1:35" s="52" customFormat="1" ht="13.2" x14ac:dyDescent="0.25">
      <c r="A54" s="56"/>
      <c r="B54" s="66"/>
      <c r="C54" s="66"/>
      <c r="D54" s="66"/>
      <c r="E54" s="66"/>
      <c r="F54" s="66"/>
      <c r="G54" s="66"/>
      <c r="H54" s="66"/>
      <c r="I54" s="66"/>
      <c r="J54" s="66"/>
      <c r="K54" s="67"/>
      <c r="L54" s="67"/>
      <c r="M54" s="67"/>
      <c r="N54" s="67"/>
      <c r="O54" s="67"/>
      <c r="P54" s="67"/>
      <c r="Q54" s="67"/>
      <c r="R54" s="67"/>
      <c r="S54" s="67"/>
      <c r="T54" s="67"/>
      <c r="U54" s="67"/>
      <c r="V54" s="67"/>
      <c r="W54" s="67"/>
      <c r="X54" s="67"/>
      <c r="Y54" s="67"/>
    </row>
    <row r="55" spans="1:35" s="52" customFormat="1" ht="13.2" x14ac:dyDescent="0.25">
      <c r="A55" s="56"/>
      <c r="B55" s="97" t="s">
        <v>452</v>
      </c>
      <c r="C55" s="97"/>
      <c r="D55" s="97"/>
      <c r="E55" s="97"/>
      <c r="F55" s="97"/>
      <c r="G55" s="97"/>
      <c r="H55" s="97"/>
      <c r="I55" s="97"/>
      <c r="J55" s="97"/>
      <c r="K55" s="97"/>
      <c r="L55" s="97"/>
      <c r="M55" s="97"/>
      <c r="N55" s="97"/>
      <c r="O55" s="97"/>
      <c r="P55" s="97"/>
      <c r="Q55" s="97"/>
      <c r="R55" s="97"/>
      <c r="S55" s="97"/>
      <c r="T55" s="97"/>
      <c r="U55" s="97"/>
      <c r="V55" s="97"/>
      <c r="W55" s="97"/>
      <c r="X55" s="97"/>
      <c r="Y55" s="97"/>
      <c r="Z55" s="97"/>
      <c r="AA55" s="97"/>
      <c r="AB55" s="97"/>
      <c r="AC55" s="97"/>
      <c r="AD55" s="97"/>
      <c r="AE55" s="97"/>
      <c r="AF55" s="97"/>
      <c r="AG55" s="97"/>
      <c r="AH55" s="97"/>
      <c r="AI55" s="97"/>
    </row>
    <row r="56" spans="1:35" s="52" customFormat="1" ht="13.2" x14ac:dyDescent="0.25">
      <c r="A56" s="56"/>
      <c r="B56" s="53"/>
      <c r="C56" s="53"/>
      <c r="D56" s="53"/>
      <c r="E56" s="53"/>
      <c r="F56" s="53"/>
      <c r="G56" s="53"/>
      <c r="H56" s="53"/>
      <c r="I56" s="53"/>
      <c r="J56" s="53"/>
      <c r="K56" s="53"/>
      <c r="L56" s="53"/>
      <c r="M56" s="53"/>
      <c r="N56" s="53"/>
      <c r="O56" s="53"/>
      <c r="P56" s="53"/>
      <c r="Q56" s="53"/>
      <c r="R56" s="53"/>
      <c r="S56" s="53"/>
      <c r="T56" s="53"/>
      <c r="U56" s="53"/>
      <c r="V56" s="53"/>
      <c r="W56" s="53"/>
      <c r="X56" s="53"/>
      <c r="Y56" s="53"/>
    </row>
    <row r="57" spans="1:35" s="52" customFormat="1" ht="13.2" x14ac:dyDescent="0.25">
      <c r="A57" s="56"/>
      <c r="B57" s="59" t="s">
        <v>529</v>
      </c>
      <c r="C57" s="70">
        <f t="shared" ref="C57:C77" si="47">IF(C9&gt;0,C33/C9*100,"--")</f>
        <v>2.7853555858864243</v>
      </c>
      <c r="D57" s="70">
        <f t="shared" ref="D57:AI57" si="48">IF(D9&gt;0,D33/D9*100,"--")</f>
        <v>2.601710477827055</v>
      </c>
      <c r="E57" s="70">
        <f t="shared" si="48"/>
        <v>2.1984130115236025</v>
      </c>
      <c r="F57" s="70">
        <f t="shared" si="48"/>
        <v>1.8767736192144941</v>
      </c>
      <c r="G57" s="70">
        <f t="shared" si="48"/>
        <v>0.88045143526804193</v>
      </c>
      <c r="H57" s="70">
        <f t="shared" si="48"/>
        <v>0.38849862101852911</v>
      </c>
      <c r="I57" s="70">
        <f t="shared" si="48"/>
        <v>0.34902635479110722</v>
      </c>
      <c r="J57" s="70">
        <f t="shared" si="48"/>
        <v>0.22783581195818789</v>
      </c>
      <c r="K57" s="70">
        <f t="shared" si="48"/>
        <v>0.15321569117180742</v>
      </c>
      <c r="L57" s="70">
        <f t="shared" si="48"/>
        <v>0.11772023811614149</v>
      </c>
      <c r="M57" s="70">
        <f t="shared" si="48"/>
        <v>9.0924414090244488E-2</v>
      </c>
      <c r="N57" s="70">
        <f t="shared" si="48"/>
        <v>0.11190082509059963</v>
      </c>
      <c r="O57" s="70">
        <f t="shared" si="48"/>
        <v>0.10181913852658032</v>
      </c>
      <c r="P57" s="70">
        <f t="shared" si="48"/>
        <v>0.12337955548827977</v>
      </c>
      <c r="Q57" s="70">
        <f t="shared" si="48"/>
        <v>0.20590697606311853</v>
      </c>
      <c r="R57" s="70">
        <f t="shared" si="48"/>
        <v>0.13513431267192005</v>
      </c>
      <c r="S57" s="70">
        <f t="shared" si="48"/>
        <v>0.1040516077691034</v>
      </c>
      <c r="T57" s="70">
        <f t="shared" si="48"/>
        <v>8.8863791629596317E-2</v>
      </c>
      <c r="U57" s="70">
        <f t="shared" si="48"/>
        <v>8.1259006870629535E-2</v>
      </c>
      <c r="V57" s="70">
        <f t="shared" si="48"/>
        <v>7.3321560076207062E-2</v>
      </c>
      <c r="W57" s="70">
        <f t="shared" si="48"/>
        <v>7.98092036455023E-2</v>
      </c>
      <c r="X57" s="70">
        <f t="shared" si="48"/>
        <v>9.1115537467008373E-2</v>
      </c>
      <c r="Y57" s="70">
        <f t="shared" si="48"/>
        <v>9.6343629041254653E-2</v>
      </c>
      <c r="Z57" s="70">
        <f t="shared" si="48"/>
        <v>0.11832552217278701</v>
      </c>
      <c r="AA57" s="70">
        <f t="shared" si="48"/>
        <v>0.12403230743805839</v>
      </c>
      <c r="AB57" s="70">
        <f t="shared" si="48"/>
        <v>0.1128152902466239</v>
      </c>
      <c r="AC57" s="70">
        <f t="shared" si="48"/>
        <v>0.11294833339989441</v>
      </c>
      <c r="AD57" s="70">
        <f t="shared" si="48"/>
        <v>9.7255919651587253E-2</v>
      </c>
      <c r="AE57" s="70">
        <f t="shared" si="48"/>
        <v>0.11407072474305599</v>
      </c>
      <c r="AF57" s="70">
        <f t="shared" si="48"/>
        <v>7.4989085712240319E-2</v>
      </c>
      <c r="AG57" s="70">
        <f t="shared" si="48"/>
        <v>5.6522858439206888E-2</v>
      </c>
      <c r="AH57" s="70">
        <f t="shared" si="48"/>
        <v>5.6555652747074074E-2</v>
      </c>
      <c r="AI57" s="70">
        <f t="shared" si="48"/>
        <v>0.17786775841675248</v>
      </c>
    </row>
    <row r="58" spans="1:35" s="52" customFormat="1" ht="13.2" x14ac:dyDescent="0.25">
      <c r="A58" s="58"/>
      <c r="B58" s="64" t="s">
        <v>444</v>
      </c>
      <c r="C58" s="70">
        <f t="shared" si="47"/>
        <v>1.3080633877149888</v>
      </c>
      <c r="D58" s="70">
        <f t="shared" ref="D58:AI58" si="49">IF(D10&gt;0,D34/D10*100,"--")</f>
        <v>0.92210428170406755</v>
      </c>
      <c r="E58" s="70">
        <f t="shared" si="49"/>
        <v>0.81947558274823618</v>
      </c>
      <c r="F58" s="70">
        <f t="shared" si="49"/>
        <v>0.71164885999055749</v>
      </c>
      <c r="G58" s="70">
        <f t="shared" si="49"/>
        <v>0.57135590478822906</v>
      </c>
      <c r="H58" s="70">
        <f t="shared" si="49"/>
        <v>0.33898240049948242</v>
      </c>
      <c r="I58" s="70">
        <f t="shared" si="49"/>
        <v>0.27743086011107032</v>
      </c>
      <c r="J58" s="70">
        <f t="shared" si="49"/>
        <v>0.14231323766372342</v>
      </c>
      <c r="K58" s="70">
        <f t="shared" si="49"/>
        <v>7.1051915650095998E-2</v>
      </c>
      <c r="L58" s="70">
        <f t="shared" si="49"/>
        <v>9.3669220977745465E-2</v>
      </c>
      <c r="M58" s="70">
        <f t="shared" si="49"/>
        <v>4.4790575505110786E-2</v>
      </c>
      <c r="N58" s="70">
        <f t="shared" si="49"/>
        <v>4.7581835706631187E-2</v>
      </c>
      <c r="O58" s="70">
        <f t="shared" si="49"/>
        <v>4.7771261645358144E-2</v>
      </c>
      <c r="P58" s="70">
        <f t="shared" si="49"/>
        <v>7.9358416811347116E-2</v>
      </c>
      <c r="Q58" s="70">
        <f t="shared" si="49"/>
        <v>7.3604960296965061E-2</v>
      </c>
      <c r="R58" s="70">
        <f t="shared" si="49"/>
        <v>6.8653971976934569E-2</v>
      </c>
      <c r="S58" s="70">
        <f t="shared" si="49"/>
        <v>8.021333023126713E-2</v>
      </c>
      <c r="T58" s="70">
        <f t="shared" si="49"/>
        <v>9.6288690713949382E-2</v>
      </c>
      <c r="U58" s="70">
        <f t="shared" si="49"/>
        <v>0.1094047850137477</v>
      </c>
      <c r="V58" s="70">
        <f t="shared" si="49"/>
        <v>9.7545618752582608E-2</v>
      </c>
      <c r="W58" s="70">
        <f t="shared" si="49"/>
        <v>0.1155452351051704</v>
      </c>
      <c r="X58" s="70">
        <f t="shared" si="49"/>
        <v>0.10637675148699201</v>
      </c>
      <c r="Y58" s="70">
        <f t="shared" si="49"/>
        <v>0.12057872522247932</v>
      </c>
      <c r="Z58" s="70">
        <f t="shared" si="49"/>
        <v>0.14269699663335988</v>
      </c>
      <c r="AA58" s="70">
        <f t="shared" si="49"/>
        <v>0.1507989415785049</v>
      </c>
      <c r="AB58" s="70">
        <f t="shared" si="49"/>
        <v>0.15726246659033338</v>
      </c>
      <c r="AC58" s="70">
        <f t="shared" si="49"/>
        <v>0.15071469943730431</v>
      </c>
      <c r="AD58" s="70">
        <f t="shared" si="49"/>
        <v>0.1260344208568582</v>
      </c>
      <c r="AE58" s="70">
        <f t="shared" si="49"/>
        <v>0.14531160010271846</v>
      </c>
      <c r="AF58" s="70">
        <f t="shared" si="49"/>
        <v>0.12572614785405228</v>
      </c>
      <c r="AG58" s="70">
        <f t="shared" si="49"/>
        <v>0.11468790176505458</v>
      </c>
      <c r="AH58" s="70">
        <f t="shared" si="49"/>
        <v>0.10737174733104092</v>
      </c>
      <c r="AI58" s="70">
        <f t="shared" si="49"/>
        <v>0.16399953591387018</v>
      </c>
    </row>
    <row r="59" spans="1:35" s="52" customFormat="1" ht="13.2" x14ac:dyDescent="0.25">
      <c r="A59" s="58"/>
      <c r="B59" s="64" t="s">
        <v>413</v>
      </c>
      <c r="C59" s="70">
        <f t="shared" si="47"/>
        <v>3.8905220365661242</v>
      </c>
      <c r="D59" s="70">
        <f t="shared" ref="D59:AF59" si="50">IF(D11&gt;0,D35/D11*100,"--")</f>
        <v>3.8265951497872495</v>
      </c>
      <c r="E59" s="70">
        <f t="shared" si="50"/>
        <v>3.0442983214945172</v>
      </c>
      <c r="F59" s="70">
        <f t="shared" si="50"/>
        <v>2.5587305086426202</v>
      </c>
      <c r="G59" s="70">
        <f t="shared" si="50"/>
        <v>1.061254732572279</v>
      </c>
      <c r="H59" s="70">
        <f t="shared" si="50"/>
        <v>0.41756310616425624</v>
      </c>
      <c r="I59" s="70">
        <f t="shared" si="50"/>
        <v>0.39343778556798981</v>
      </c>
      <c r="J59" s="70">
        <f t="shared" si="50"/>
        <v>0.27606058100532721</v>
      </c>
      <c r="K59" s="70">
        <f t="shared" si="50"/>
        <v>0.19418290218062528</v>
      </c>
      <c r="L59" s="70">
        <f t="shared" si="50"/>
        <v>0.12926111334238899</v>
      </c>
      <c r="M59" s="70">
        <f t="shared" si="50"/>
        <v>0.11558509346903337</v>
      </c>
      <c r="N59" s="70">
        <f t="shared" si="50"/>
        <v>0.13578971803022483</v>
      </c>
      <c r="O59" s="70">
        <f t="shared" si="50"/>
        <v>0.119416551040168</v>
      </c>
      <c r="P59" s="70">
        <f t="shared" si="50"/>
        <v>0.13764452568025906</v>
      </c>
      <c r="Q59" s="70">
        <f t="shared" si="50"/>
        <v>0.24805910788619939</v>
      </c>
      <c r="R59" s="70">
        <f t="shared" si="50"/>
        <v>0.1574778013775564</v>
      </c>
      <c r="S59" s="70">
        <f t="shared" si="50"/>
        <v>0.11075924570671039</v>
      </c>
      <c r="T59" s="70">
        <f t="shared" si="50"/>
        <v>8.7011855268631436E-2</v>
      </c>
      <c r="U59" s="70">
        <f t="shared" si="50"/>
        <v>7.4377796960196779E-2</v>
      </c>
      <c r="V59" s="70">
        <f t="shared" si="50"/>
        <v>6.8177044218210803E-2</v>
      </c>
      <c r="W59" s="70">
        <f t="shared" si="50"/>
        <v>7.3563655458815866E-2</v>
      </c>
      <c r="X59" s="70">
        <f t="shared" si="50"/>
        <v>8.8326988099578202E-2</v>
      </c>
      <c r="Y59" s="70">
        <f t="shared" si="50"/>
        <v>9.2217312076271984E-2</v>
      </c>
      <c r="Z59" s="70">
        <f t="shared" si="50"/>
        <v>0.11431030004857171</v>
      </c>
      <c r="AA59" s="70">
        <f t="shared" si="50"/>
        <v>0.11964153244373862</v>
      </c>
      <c r="AB59" s="70">
        <f t="shared" si="50"/>
        <v>0.10641337448267928</v>
      </c>
      <c r="AC59" s="70">
        <f t="shared" si="50"/>
        <v>0.10763454917717157</v>
      </c>
      <c r="AD59" s="70">
        <f t="shared" si="50"/>
        <v>9.3206237021620994E-2</v>
      </c>
      <c r="AE59" s="70">
        <f t="shared" si="50"/>
        <v>0.10983679617751231</v>
      </c>
      <c r="AF59" s="70">
        <f t="shared" si="50"/>
        <v>6.8245969868090228E-2</v>
      </c>
      <c r="AG59" s="70">
        <f t="shared" ref="AG59:AH59" si="51">IF(AG11&gt;0,AG35/AG11*100,"--")</f>
        <v>4.963624777193567E-2</v>
      </c>
      <c r="AH59" s="70">
        <f t="shared" si="51"/>
        <v>5.0609887278240132E-2</v>
      </c>
      <c r="AI59" s="70">
        <f t="shared" ref="AI59:AI77" si="52">IF(AI11&gt;0,AI35/AI11*100,"--")</f>
        <v>0.18122776264436155</v>
      </c>
    </row>
    <row r="60" spans="1:35" s="52" customFormat="1" ht="13.2" x14ac:dyDescent="0.25">
      <c r="A60" s="56"/>
      <c r="B60" s="59" t="s">
        <v>412</v>
      </c>
      <c r="C60" s="70">
        <f t="shared" si="47"/>
        <v>4.8933012098365607</v>
      </c>
      <c r="D60" s="70">
        <f t="shared" ref="D60:AF60" si="53">IF(D12&gt;0,D36/D12*100,"--")</f>
        <v>4.7072862966358695</v>
      </c>
      <c r="E60" s="70">
        <f t="shared" si="53"/>
        <v>4.728430875501342</v>
      </c>
      <c r="F60" s="70">
        <f t="shared" si="53"/>
        <v>4.2882226179314618</v>
      </c>
      <c r="G60" s="70">
        <f t="shared" si="53"/>
        <v>4.169237500766716</v>
      </c>
      <c r="H60" s="70">
        <f t="shared" si="53"/>
        <v>3.4162780221106366</v>
      </c>
      <c r="I60" s="70">
        <f t="shared" si="53"/>
        <v>2.6706471477261977</v>
      </c>
      <c r="J60" s="70">
        <f t="shared" si="53"/>
        <v>1.9892710640135238</v>
      </c>
      <c r="K60" s="70">
        <f t="shared" si="53"/>
        <v>1.4069719547748649</v>
      </c>
      <c r="L60" s="70">
        <f t="shared" si="53"/>
        <v>0.96180467634821354</v>
      </c>
      <c r="M60" s="70">
        <f t="shared" si="53"/>
        <v>0.83834209439323015</v>
      </c>
      <c r="N60" s="70">
        <f t="shared" si="53"/>
        <v>0.80047278998617755</v>
      </c>
      <c r="O60" s="70">
        <f t="shared" si="53"/>
        <v>0.71335316445601915</v>
      </c>
      <c r="P60" s="70">
        <f t="shared" si="53"/>
        <v>0.56539855008183482</v>
      </c>
      <c r="Q60" s="70">
        <f t="shared" si="53"/>
        <v>0.50511412192307792</v>
      </c>
      <c r="R60" s="70">
        <f t="shared" si="53"/>
        <v>0.49901198948971964</v>
      </c>
      <c r="S60" s="70">
        <f t="shared" si="53"/>
        <v>0.54336488608446731</v>
      </c>
      <c r="T60" s="70">
        <f t="shared" si="53"/>
        <v>0.49455366656033151</v>
      </c>
      <c r="U60" s="70">
        <f t="shared" si="53"/>
        <v>0.55142664404455666</v>
      </c>
      <c r="V60" s="70">
        <f t="shared" si="53"/>
        <v>0.53543327885857195</v>
      </c>
      <c r="W60" s="70">
        <f t="shared" si="53"/>
        <v>0.48843849228566194</v>
      </c>
      <c r="X60" s="70">
        <f t="shared" si="53"/>
        <v>0.43798459784623678</v>
      </c>
      <c r="Y60" s="70">
        <f t="shared" si="53"/>
        <v>0.44898818419977504</v>
      </c>
      <c r="Z60" s="70">
        <f t="shared" si="53"/>
        <v>0.43349249804754703</v>
      </c>
      <c r="AA60" s="70">
        <f t="shared" si="53"/>
        <v>0.44743446426941974</v>
      </c>
      <c r="AB60" s="70">
        <f t="shared" si="53"/>
        <v>0.45832399097333393</v>
      </c>
      <c r="AC60" s="70">
        <f t="shared" si="53"/>
        <v>0.41322347315147867</v>
      </c>
      <c r="AD60" s="70">
        <f t="shared" si="53"/>
        <v>0.32523163872758687</v>
      </c>
      <c r="AE60" s="70">
        <f t="shared" si="53"/>
        <v>1.3064304912175622</v>
      </c>
      <c r="AF60" s="70">
        <f t="shared" si="53"/>
        <v>4.535018018701602</v>
      </c>
      <c r="AG60" s="70">
        <f t="shared" ref="AG60:AH60" si="54">IF(AG12&gt;0,AG36/AG12*100,"--")</f>
        <v>4.6800342094925966</v>
      </c>
      <c r="AH60" s="70">
        <f t="shared" si="54"/>
        <v>5.0282230856820256</v>
      </c>
      <c r="AI60" s="70">
        <f t="shared" si="52"/>
        <v>1.2705368739818128</v>
      </c>
    </row>
    <row r="61" spans="1:35" s="52" customFormat="1" ht="13.2" x14ac:dyDescent="0.25">
      <c r="A61" s="58"/>
      <c r="B61" s="59" t="s">
        <v>414</v>
      </c>
      <c r="C61" s="70">
        <f t="shared" si="47"/>
        <v>3.3484542788875076</v>
      </c>
      <c r="D61" s="70">
        <f t="shared" ref="D61:AF61" si="55">IF(D13&gt;0,D37/D13*100,"--")</f>
        <v>3.1686807429523518</v>
      </c>
      <c r="E61" s="70">
        <f t="shared" si="55"/>
        <v>3.0464517361899217</v>
      </c>
      <c r="F61" s="70">
        <f t="shared" si="55"/>
        <v>2.8067140902204595</v>
      </c>
      <c r="G61" s="70">
        <f t="shared" si="55"/>
        <v>2.52537885267009</v>
      </c>
      <c r="H61" s="70">
        <f t="shared" si="55"/>
        <v>1.9757826343129188</v>
      </c>
      <c r="I61" s="70">
        <f t="shared" si="55"/>
        <v>1.62797332961848</v>
      </c>
      <c r="J61" s="70">
        <f t="shared" si="55"/>
        <v>1.1840612436417925</v>
      </c>
      <c r="K61" s="70">
        <f t="shared" si="55"/>
        <v>0.80295474676032719</v>
      </c>
      <c r="L61" s="70">
        <f t="shared" si="55"/>
        <v>0.5320827430254168</v>
      </c>
      <c r="M61" s="70">
        <f t="shared" si="55"/>
        <v>0.30513284726057016</v>
      </c>
      <c r="N61" s="70">
        <f t="shared" si="55"/>
        <v>0.29204057356003632</v>
      </c>
      <c r="O61" s="70">
        <f t="shared" si="55"/>
        <v>0.28023440155315116</v>
      </c>
      <c r="P61" s="70">
        <f t="shared" si="55"/>
        <v>0.33174009720173525</v>
      </c>
      <c r="Q61" s="70">
        <f t="shared" si="55"/>
        <v>0.3542416932673258</v>
      </c>
      <c r="R61" s="70">
        <f t="shared" si="55"/>
        <v>0.44986250960026458</v>
      </c>
      <c r="S61" s="70">
        <f t="shared" si="55"/>
        <v>0.5112148237635431</v>
      </c>
      <c r="T61" s="70">
        <f t="shared" si="55"/>
        <v>0.53594698848026301</v>
      </c>
      <c r="U61" s="70">
        <f t="shared" si="55"/>
        <v>0.35825087937655503</v>
      </c>
      <c r="V61" s="70">
        <f t="shared" si="55"/>
        <v>0.27747536096407543</v>
      </c>
      <c r="W61" s="70">
        <f t="shared" si="55"/>
        <v>0.25865662869036471</v>
      </c>
      <c r="X61" s="70">
        <f t="shared" si="55"/>
        <v>0.23233669455750725</v>
      </c>
      <c r="Y61" s="70">
        <f t="shared" si="55"/>
        <v>0.10538860260786943</v>
      </c>
      <c r="Z61" s="70">
        <f t="shared" si="55"/>
        <v>0.33091214849614875</v>
      </c>
      <c r="AA61" s="70">
        <f t="shared" si="55"/>
        <v>0.33307260433264319</v>
      </c>
      <c r="AB61" s="70">
        <f t="shared" si="55"/>
        <v>0.3781870464795884</v>
      </c>
      <c r="AC61" s="70">
        <f t="shared" si="55"/>
        <v>0.29022208976686248</v>
      </c>
      <c r="AD61" s="70">
        <f t="shared" si="55"/>
        <v>0.23111692466232267</v>
      </c>
      <c r="AE61" s="70">
        <f t="shared" si="55"/>
        <v>0.1858126928542489</v>
      </c>
      <c r="AF61" s="70">
        <f t="shared" si="55"/>
        <v>0.22192158561194383</v>
      </c>
      <c r="AG61" s="70">
        <f t="shared" ref="AG61:AH61" si="56">IF(AG13&gt;0,AG37/AG13*100,"--")</f>
        <v>0.18121150330368754</v>
      </c>
      <c r="AH61" s="70">
        <f t="shared" si="56"/>
        <v>0.21451489152570757</v>
      </c>
      <c r="AI61" s="70">
        <f t="shared" si="52"/>
        <v>0.54289476388370761</v>
      </c>
    </row>
    <row r="62" spans="1:35" s="52" customFormat="1" ht="13.2" x14ac:dyDescent="0.25">
      <c r="A62" s="58"/>
      <c r="B62" s="59" t="s">
        <v>415</v>
      </c>
      <c r="C62" s="70">
        <f t="shared" si="47"/>
        <v>5.7890191017956347</v>
      </c>
      <c r="D62" s="70">
        <f t="shared" ref="D62:AF62" si="57">IF(D14&gt;0,D38/D14*100,"--")</f>
        <v>6.163227657123695</v>
      </c>
      <c r="E62" s="70">
        <f t="shared" si="57"/>
        <v>6.0836631241927339</v>
      </c>
      <c r="F62" s="70">
        <f t="shared" si="57"/>
        <v>3.324658518016991</v>
      </c>
      <c r="G62" s="70">
        <f t="shared" si="57"/>
        <v>3.5341150274357127</v>
      </c>
      <c r="H62" s="70">
        <f t="shared" si="57"/>
        <v>3.1497596356329378</v>
      </c>
      <c r="I62" s="70">
        <f t="shared" si="57"/>
        <v>1.8796036609143123</v>
      </c>
      <c r="J62" s="70">
        <f t="shared" si="57"/>
        <v>1.5222745583032415</v>
      </c>
      <c r="K62" s="70">
        <f t="shared" si="57"/>
        <v>1.2446470745702898</v>
      </c>
      <c r="L62" s="70">
        <f t="shared" si="57"/>
        <v>0.96295061244334768</v>
      </c>
      <c r="M62" s="70">
        <f t="shared" si="57"/>
        <v>0.84556068972899134</v>
      </c>
      <c r="N62" s="70">
        <f t="shared" si="57"/>
        <v>0.78040417046121269</v>
      </c>
      <c r="O62" s="70">
        <f t="shared" si="57"/>
        <v>0.74285057251792619</v>
      </c>
      <c r="P62" s="70">
        <f t="shared" si="57"/>
        <v>0.74619224445842014</v>
      </c>
      <c r="Q62" s="70">
        <f t="shared" si="57"/>
        <v>0.883806323987122</v>
      </c>
      <c r="R62" s="70">
        <f t="shared" si="57"/>
        <v>1.0212387558092388</v>
      </c>
      <c r="S62" s="70">
        <f t="shared" si="57"/>
        <v>1.1623018136696006</v>
      </c>
      <c r="T62" s="70">
        <f t="shared" si="57"/>
        <v>0.93152598603920245</v>
      </c>
      <c r="U62" s="70">
        <f t="shared" si="57"/>
        <v>0.78664701392233261</v>
      </c>
      <c r="V62" s="70">
        <f t="shared" si="57"/>
        <v>0.71024282772546499</v>
      </c>
      <c r="W62" s="70">
        <f t="shared" si="57"/>
        <v>0.73645630375658366</v>
      </c>
      <c r="X62" s="70">
        <f t="shared" si="57"/>
        <v>0.81693868082119081</v>
      </c>
      <c r="Y62" s="70">
        <f t="shared" si="57"/>
        <v>1.2453943157289882</v>
      </c>
      <c r="Z62" s="70">
        <f t="shared" si="57"/>
        <v>0.84214478830635775</v>
      </c>
      <c r="AA62" s="70">
        <f t="shared" si="57"/>
        <v>0.95246478624037356</v>
      </c>
      <c r="AB62" s="70">
        <f t="shared" si="57"/>
        <v>1.1974100365421301</v>
      </c>
      <c r="AC62" s="70">
        <f t="shared" si="57"/>
        <v>0.98989198711566906</v>
      </c>
      <c r="AD62" s="70">
        <f t="shared" si="57"/>
        <v>0.77635533522462941</v>
      </c>
      <c r="AE62" s="70">
        <f t="shared" si="57"/>
        <v>0.4481376241916436</v>
      </c>
      <c r="AF62" s="70">
        <f t="shared" si="57"/>
        <v>0.36468868389542802</v>
      </c>
      <c r="AG62" s="70">
        <f t="shared" ref="AG62:AH62" si="58">IF(AG14&gt;0,AG38/AG14*100,"--")</f>
        <v>0.26710649460318064</v>
      </c>
      <c r="AH62" s="70">
        <f t="shared" si="58"/>
        <v>0.24731995466333775</v>
      </c>
      <c r="AI62" s="70">
        <f t="shared" si="52"/>
        <v>1.7700726254706609</v>
      </c>
    </row>
    <row r="63" spans="1:35" s="52" customFormat="1" ht="13.2" x14ac:dyDescent="0.25">
      <c r="A63" s="56"/>
      <c r="B63" s="61" t="s">
        <v>416</v>
      </c>
      <c r="C63" s="70">
        <f t="shared" si="47"/>
        <v>1.7673902176892204</v>
      </c>
      <c r="D63" s="70">
        <f t="shared" ref="D63:AF63" si="59">IF(D15&gt;0,D39/D15*100,"--")</f>
        <v>1.5695166937744081</v>
      </c>
      <c r="E63" s="70">
        <f t="shared" si="59"/>
        <v>1.6925369557277021</v>
      </c>
      <c r="F63" s="70">
        <f t="shared" si="59"/>
        <v>1.827584289243827</v>
      </c>
      <c r="G63" s="70">
        <f t="shared" si="59"/>
        <v>1.3839604202558431</v>
      </c>
      <c r="H63" s="70">
        <f t="shared" si="59"/>
        <v>0.85058121660939956</v>
      </c>
      <c r="I63" s="70">
        <f t="shared" si="59"/>
        <v>0.62926900138791453</v>
      </c>
      <c r="J63" s="70">
        <f t="shared" si="59"/>
        <v>0.94421142588733464</v>
      </c>
      <c r="K63" s="70">
        <f t="shared" si="59"/>
        <v>0.60402330809831362</v>
      </c>
      <c r="L63" s="70">
        <f t="shared" si="59"/>
        <v>0.35860426119248684</v>
      </c>
      <c r="M63" s="70">
        <f t="shared" si="59"/>
        <v>0.27967703738110944</v>
      </c>
      <c r="N63" s="70">
        <f t="shared" si="59"/>
        <v>0.30718656108627496</v>
      </c>
      <c r="O63" s="70">
        <f t="shared" si="59"/>
        <v>0.32895529373219323</v>
      </c>
      <c r="P63" s="70">
        <f t="shared" si="59"/>
        <v>0.26776287047256514</v>
      </c>
      <c r="Q63" s="70">
        <f t="shared" si="59"/>
        <v>0.23787821349060559</v>
      </c>
      <c r="R63" s="70">
        <f t="shared" si="59"/>
        <v>0.2129277549710297</v>
      </c>
      <c r="S63" s="70">
        <f t="shared" si="59"/>
        <v>0.20899809176589276</v>
      </c>
      <c r="T63" s="70">
        <f t="shared" si="59"/>
        <v>0.16015627342421157</v>
      </c>
      <c r="U63" s="70">
        <f t="shared" si="59"/>
        <v>0.15694699176573246</v>
      </c>
      <c r="V63" s="70">
        <f t="shared" si="59"/>
        <v>0.15573139545415521</v>
      </c>
      <c r="W63" s="70">
        <f t="shared" si="59"/>
        <v>0.24809453975733375</v>
      </c>
      <c r="X63" s="70">
        <f t="shared" si="59"/>
        <v>0.23514650661816805</v>
      </c>
      <c r="Y63" s="70">
        <f t="shared" si="59"/>
        <v>0.18962134091842417</v>
      </c>
      <c r="Z63" s="70">
        <f t="shared" si="59"/>
        <v>0.15236385186957294</v>
      </c>
      <c r="AA63" s="70">
        <f t="shared" si="59"/>
        <v>0.13981124373247641</v>
      </c>
      <c r="AB63" s="70">
        <f t="shared" si="59"/>
        <v>0.12591738325964605</v>
      </c>
      <c r="AC63" s="70">
        <f t="shared" si="59"/>
        <v>0.10048258067004014</v>
      </c>
      <c r="AD63" s="70">
        <f t="shared" si="59"/>
        <v>8.3084039258344261E-2</v>
      </c>
      <c r="AE63" s="70">
        <f t="shared" si="59"/>
        <v>0.3805444518768083</v>
      </c>
      <c r="AF63" s="70">
        <f t="shared" si="59"/>
        <v>0.93339109026630662</v>
      </c>
      <c r="AG63" s="70">
        <f t="shared" ref="AG63:AH63" si="60">IF(AG15&gt;0,AG39/AG15*100,"--")</f>
        <v>0.80884065725663268</v>
      </c>
      <c r="AH63" s="70">
        <f t="shared" si="60"/>
        <v>0.57520298436090578</v>
      </c>
      <c r="AI63" s="70">
        <f t="shared" si="52"/>
        <v>0.37692643140207843</v>
      </c>
    </row>
    <row r="64" spans="1:35" s="52" customFormat="1" ht="13.2" x14ac:dyDescent="0.25">
      <c r="A64" s="58"/>
      <c r="B64" s="59" t="s">
        <v>417</v>
      </c>
      <c r="C64" s="70">
        <f t="shared" si="47"/>
        <v>2.9594978836409895</v>
      </c>
      <c r="D64" s="70">
        <f t="shared" ref="D64:AF64" si="61">IF(D16&gt;0,D40/D16*100,"--")</f>
        <v>2.9837012791858131</v>
      </c>
      <c r="E64" s="70">
        <f t="shared" si="61"/>
        <v>2.8705454314726691</v>
      </c>
      <c r="F64" s="70">
        <f t="shared" si="61"/>
        <v>2.4581022988080998</v>
      </c>
      <c r="G64" s="70">
        <f t="shared" si="61"/>
        <v>2.0052369236831358</v>
      </c>
      <c r="H64" s="70">
        <f t="shared" si="61"/>
        <v>1.5521373946887169</v>
      </c>
      <c r="I64" s="70">
        <f t="shared" si="61"/>
        <v>0.539213699615399</v>
      </c>
      <c r="J64" s="70">
        <f t="shared" si="61"/>
        <v>0.32113600332541548</v>
      </c>
      <c r="K64" s="70">
        <f t="shared" si="61"/>
        <v>0.21622522169354161</v>
      </c>
      <c r="L64" s="70">
        <f t="shared" si="61"/>
        <v>0.12965965652082398</v>
      </c>
      <c r="M64" s="70">
        <f t="shared" si="61"/>
        <v>7.542560479304608E-2</v>
      </c>
      <c r="N64" s="70">
        <f t="shared" si="61"/>
        <v>8.3668419963619345E-2</v>
      </c>
      <c r="O64" s="70">
        <f t="shared" si="61"/>
        <v>7.2719064270462222E-2</v>
      </c>
      <c r="P64" s="70">
        <f t="shared" si="61"/>
        <v>8.6817650984416073E-2</v>
      </c>
      <c r="Q64" s="70">
        <f t="shared" si="61"/>
        <v>6.1190853529186649E-2</v>
      </c>
      <c r="R64" s="70">
        <f t="shared" si="61"/>
        <v>8.4295503748702205E-2</v>
      </c>
      <c r="S64" s="70">
        <f t="shared" si="61"/>
        <v>7.1968148459638601E-2</v>
      </c>
      <c r="T64" s="70">
        <f t="shared" si="61"/>
        <v>5.2038381418605749E-2</v>
      </c>
      <c r="U64" s="70">
        <f t="shared" si="61"/>
        <v>5.4228419003578603E-2</v>
      </c>
      <c r="V64" s="70">
        <f t="shared" si="61"/>
        <v>4.9006852052100335E-2</v>
      </c>
      <c r="W64" s="70">
        <f t="shared" si="61"/>
        <v>5.5955761933145699E-2</v>
      </c>
      <c r="X64" s="70">
        <f t="shared" si="61"/>
        <v>5.4152743387634282E-2</v>
      </c>
      <c r="Y64" s="70">
        <f t="shared" si="61"/>
        <v>5.5291568804723523E-2</v>
      </c>
      <c r="Z64" s="70">
        <f t="shared" si="61"/>
        <v>0.10483837675903432</v>
      </c>
      <c r="AA64" s="70">
        <f t="shared" si="61"/>
        <v>0.12080424384219328</v>
      </c>
      <c r="AB64" s="70">
        <f t="shared" si="61"/>
        <v>0.1136249128761737</v>
      </c>
      <c r="AC64" s="70">
        <f t="shared" si="61"/>
        <v>0.10048668373987381</v>
      </c>
      <c r="AD64" s="70">
        <f t="shared" si="61"/>
        <v>4.5779800106106251E-2</v>
      </c>
      <c r="AE64" s="70">
        <f t="shared" si="61"/>
        <v>0.40776202118372229</v>
      </c>
      <c r="AF64" s="70">
        <f t="shared" si="61"/>
        <v>0.56245273625649772</v>
      </c>
      <c r="AG64" s="70">
        <f t="shared" ref="AG64:AH64" si="62">IF(AG16&gt;0,AG40/AG16*100,"--")</f>
        <v>0.40280511905831173</v>
      </c>
      <c r="AH64" s="70">
        <f t="shared" si="62"/>
        <v>0.37868735847637153</v>
      </c>
      <c r="AI64" s="70">
        <f t="shared" si="52"/>
        <v>0.33551371893869136</v>
      </c>
    </row>
    <row r="65" spans="1:35" s="52" customFormat="1" ht="13.2" x14ac:dyDescent="0.25">
      <c r="A65" s="58"/>
      <c r="B65" s="59" t="s">
        <v>445</v>
      </c>
      <c r="C65" s="70">
        <f t="shared" si="47"/>
        <v>3.6776846027629451</v>
      </c>
      <c r="D65" s="70">
        <f t="shared" ref="D65:AF65" si="63">IF(D17&gt;0,D41/D17*100,"--")</f>
        <v>3.7576928992014569</v>
      </c>
      <c r="E65" s="70">
        <f t="shared" si="63"/>
        <v>3.5082726836148033</v>
      </c>
      <c r="F65" s="70">
        <f t="shared" si="63"/>
        <v>3.1812144021337634</v>
      </c>
      <c r="G65" s="70">
        <f t="shared" si="63"/>
        <v>2.9393282890525176</v>
      </c>
      <c r="H65" s="70">
        <f t="shared" si="63"/>
        <v>1.9598680366722632</v>
      </c>
      <c r="I65" s="70">
        <f t="shared" si="63"/>
        <v>0.952234179341791</v>
      </c>
      <c r="J65" s="70">
        <f t="shared" si="63"/>
        <v>0.63207990360350574</v>
      </c>
      <c r="K65" s="70">
        <f t="shared" si="63"/>
        <v>0.4292871467232196</v>
      </c>
      <c r="L65" s="70">
        <f t="shared" si="63"/>
        <v>0.24012218971445853</v>
      </c>
      <c r="M65" s="70">
        <f t="shared" si="63"/>
        <v>0.18212910790623915</v>
      </c>
      <c r="N65" s="70">
        <f t="shared" si="63"/>
        <v>0.23162720204962101</v>
      </c>
      <c r="O65" s="70">
        <f t="shared" si="63"/>
        <v>0.27958706679796619</v>
      </c>
      <c r="P65" s="70">
        <f t="shared" si="63"/>
        <v>0.34659295480414448</v>
      </c>
      <c r="Q65" s="70">
        <f t="shared" si="63"/>
        <v>0.37464612505102463</v>
      </c>
      <c r="R65" s="70">
        <f t="shared" si="63"/>
        <v>0.37565130131274671</v>
      </c>
      <c r="S65" s="70">
        <f t="shared" si="63"/>
        <v>0.30566077254727414</v>
      </c>
      <c r="T65" s="70">
        <f t="shared" si="63"/>
        <v>0.26880948767599594</v>
      </c>
      <c r="U65" s="70">
        <f t="shared" si="63"/>
        <v>0.21840152876878091</v>
      </c>
      <c r="V65" s="70">
        <f t="shared" si="63"/>
        <v>0.17239119697633415</v>
      </c>
      <c r="W65" s="70">
        <f t="shared" si="63"/>
        <v>0.20680349932133366</v>
      </c>
      <c r="X65" s="70">
        <f t="shared" si="63"/>
        <v>0.24343009407972577</v>
      </c>
      <c r="Y65" s="70">
        <f t="shared" si="63"/>
        <v>0.1709972785438878</v>
      </c>
      <c r="Z65" s="70">
        <f t="shared" si="63"/>
        <v>9.9906612074104242E-2</v>
      </c>
      <c r="AA65" s="70">
        <f t="shared" si="63"/>
        <v>9.4126492894108169E-2</v>
      </c>
      <c r="AB65" s="70">
        <f t="shared" si="63"/>
        <v>9.4700394121504675E-2</v>
      </c>
      <c r="AC65" s="70">
        <f t="shared" si="63"/>
        <v>7.0668675919280569E-2</v>
      </c>
      <c r="AD65" s="70">
        <f t="shared" si="63"/>
        <v>5.9970770719500938E-2</v>
      </c>
      <c r="AE65" s="70">
        <f t="shared" si="63"/>
        <v>7.380347121587888E-2</v>
      </c>
      <c r="AF65" s="70">
        <f t="shared" si="63"/>
        <v>0.1517249919519168</v>
      </c>
      <c r="AG65" s="70">
        <f t="shared" ref="AG65:AH65" si="64">IF(AG17&gt;0,AG41/AG17*100,"--")</f>
        <v>0.13343603773154505</v>
      </c>
      <c r="AH65" s="70">
        <f t="shared" si="64"/>
        <v>9.5860462341651798E-2</v>
      </c>
      <c r="AI65" s="70">
        <f t="shared" si="52"/>
        <v>0.36514057202066724</v>
      </c>
    </row>
    <row r="66" spans="1:35" s="52" customFormat="1" ht="13.2" x14ac:dyDescent="0.25">
      <c r="A66" s="58"/>
      <c r="B66" s="59" t="s">
        <v>462</v>
      </c>
      <c r="C66" s="70">
        <f t="shared" si="47"/>
        <v>3.7498176061953949</v>
      </c>
      <c r="D66" s="70">
        <f t="shared" ref="D66:AF66" si="65">IF(D18&gt;0,D42/D18*100,"--")</f>
        <v>3.7597496385524725</v>
      </c>
      <c r="E66" s="70">
        <f t="shared" si="65"/>
        <v>3.8264179989266824</v>
      </c>
      <c r="F66" s="70">
        <f t="shared" si="65"/>
        <v>3.7340378757033825</v>
      </c>
      <c r="G66" s="70">
        <f t="shared" si="65"/>
        <v>3.531950999247687</v>
      </c>
      <c r="H66" s="70">
        <f t="shared" si="65"/>
        <v>3.0257481113237872</v>
      </c>
      <c r="I66" s="70">
        <f t="shared" si="65"/>
        <v>1.9312363331590403</v>
      </c>
      <c r="J66" s="70">
        <f t="shared" si="65"/>
        <v>1.5167655588752369</v>
      </c>
      <c r="K66" s="70">
        <f t="shared" si="65"/>
        <v>1.1636168384788916</v>
      </c>
      <c r="L66" s="70">
        <f t="shared" si="65"/>
        <v>0.88645231010109926</v>
      </c>
      <c r="M66" s="70">
        <f t="shared" si="65"/>
        <v>0.71592599030086901</v>
      </c>
      <c r="N66" s="70">
        <f t="shared" si="65"/>
        <v>0.80456005993430335</v>
      </c>
      <c r="O66" s="70">
        <f t="shared" si="65"/>
        <v>0.88817933402600779</v>
      </c>
      <c r="P66" s="70">
        <f t="shared" si="65"/>
        <v>0.86283914578586407</v>
      </c>
      <c r="Q66" s="70">
        <f t="shared" si="65"/>
        <v>0.84714995361412826</v>
      </c>
      <c r="R66" s="70">
        <f t="shared" si="65"/>
        <v>0.84493329157089603</v>
      </c>
      <c r="S66" s="70">
        <f t="shared" si="65"/>
        <v>0.7774206189877485</v>
      </c>
      <c r="T66" s="70">
        <f t="shared" si="65"/>
        <v>0.57331589650688808</v>
      </c>
      <c r="U66" s="70">
        <f t="shared" si="65"/>
        <v>0.56488034509902152</v>
      </c>
      <c r="V66" s="70">
        <f t="shared" si="65"/>
        <v>0.54530136758726588</v>
      </c>
      <c r="W66" s="70">
        <f t="shared" si="65"/>
        <v>0.59547846282614902</v>
      </c>
      <c r="X66" s="70">
        <f t="shared" si="65"/>
        <v>0.61020157062502434</v>
      </c>
      <c r="Y66" s="70">
        <f t="shared" si="65"/>
        <v>0.65435307727193515</v>
      </c>
      <c r="Z66" s="70">
        <f t="shared" si="65"/>
        <v>0.6938062485791413</v>
      </c>
      <c r="AA66" s="70">
        <f t="shared" si="65"/>
        <v>0.70246348742456322</v>
      </c>
      <c r="AB66" s="70">
        <f t="shared" si="65"/>
        <v>0.70812509105891563</v>
      </c>
      <c r="AC66" s="70">
        <f t="shared" si="65"/>
        <v>0.66085649189654594</v>
      </c>
      <c r="AD66" s="70">
        <f t="shared" si="65"/>
        <v>0.55647498303030074</v>
      </c>
      <c r="AE66" s="70">
        <f t="shared" si="65"/>
        <v>0.48425424042896775</v>
      </c>
      <c r="AF66" s="70">
        <f t="shared" si="65"/>
        <v>0.41577129049121825</v>
      </c>
      <c r="AG66" s="70">
        <f t="shared" ref="AG66:AH66" si="66">IF(AG18&gt;0,AG42/AG18*100,"--")</f>
        <v>0.32246283653092206</v>
      </c>
      <c r="AH66" s="70">
        <f t="shared" si="66"/>
        <v>0.36260224066999835</v>
      </c>
      <c r="AI66" s="70">
        <f t="shared" si="52"/>
        <v>1.1361549264455759</v>
      </c>
    </row>
    <row r="67" spans="1:35" s="52" customFormat="1" ht="13.2" x14ac:dyDescent="0.25">
      <c r="A67" s="56"/>
      <c r="B67" s="59" t="s">
        <v>446</v>
      </c>
      <c r="C67" s="70">
        <f t="shared" si="47"/>
        <v>3.8695757233748385</v>
      </c>
      <c r="D67" s="70">
        <f t="shared" ref="D67:AF67" si="67">IF(D19&gt;0,D43/D19*100,"--")</f>
        <v>3.7051490723829787</v>
      </c>
      <c r="E67" s="70">
        <f t="shared" si="67"/>
        <v>2.9153926645604278</v>
      </c>
      <c r="F67" s="70">
        <f t="shared" si="67"/>
        <v>2.4463510101157668</v>
      </c>
      <c r="G67" s="70">
        <f t="shared" si="67"/>
        <v>1.0619250010144541</v>
      </c>
      <c r="H67" s="70">
        <f t="shared" si="67"/>
        <v>0.47292783692441959</v>
      </c>
      <c r="I67" s="70">
        <f t="shared" si="67"/>
        <v>0.43113671125285152</v>
      </c>
      <c r="J67" s="70">
        <f t="shared" si="67"/>
        <v>0.29916590655260217</v>
      </c>
      <c r="K67" s="70">
        <f t="shared" si="67"/>
        <v>0.20223964926859</v>
      </c>
      <c r="L67" s="70">
        <f t="shared" si="67"/>
        <v>0.13142935978445469</v>
      </c>
      <c r="M67" s="70">
        <f t="shared" si="67"/>
        <v>0.11758005795428809</v>
      </c>
      <c r="N67" s="70">
        <f t="shared" si="67"/>
        <v>0.13384652230396252</v>
      </c>
      <c r="O67" s="70">
        <f t="shared" si="67"/>
        <v>0.11941321786361481</v>
      </c>
      <c r="P67" s="70">
        <f t="shared" si="67"/>
        <v>0.13406379139225449</v>
      </c>
      <c r="Q67" s="70">
        <f t="shared" si="67"/>
        <v>0.23854147177885146</v>
      </c>
      <c r="R67" s="70">
        <f t="shared" si="67"/>
        <v>0.15111631268854037</v>
      </c>
      <c r="S67" s="70">
        <f t="shared" si="67"/>
        <v>0.10975532393723378</v>
      </c>
      <c r="T67" s="70">
        <f t="shared" si="67"/>
        <v>8.6326660962200485E-2</v>
      </c>
      <c r="U67" s="70">
        <f t="shared" si="67"/>
        <v>7.476292100848804E-2</v>
      </c>
      <c r="V67" s="70">
        <f t="shared" si="67"/>
        <v>6.5628156598186049E-2</v>
      </c>
      <c r="W67" s="70">
        <f t="shared" si="67"/>
        <v>6.9898371409808119E-2</v>
      </c>
      <c r="X67" s="70">
        <f t="shared" si="67"/>
        <v>8.1614840744743317E-2</v>
      </c>
      <c r="Y67" s="70">
        <f t="shared" si="67"/>
        <v>8.3566161949983786E-2</v>
      </c>
      <c r="Z67" s="70">
        <f t="shared" si="67"/>
        <v>0.10204002465562623</v>
      </c>
      <c r="AA67" s="70">
        <f t="shared" si="67"/>
        <v>0.10987657571900765</v>
      </c>
      <c r="AB67" s="70">
        <f t="shared" si="67"/>
        <v>0.10572023138067969</v>
      </c>
      <c r="AC67" s="70">
        <f t="shared" si="67"/>
        <v>0.10627838954864419</v>
      </c>
      <c r="AD67" s="70">
        <f t="shared" si="67"/>
        <v>9.1835464536847905E-2</v>
      </c>
      <c r="AE67" s="70">
        <f t="shared" si="67"/>
        <v>0.10748352323526425</v>
      </c>
      <c r="AF67" s="70">
        <f t="shared" si="67"/>
        <v>6.7604489302693443E-2</v>
      </c>
      <c r="AG67" s="70">
        <f t="shared" ref="AG67:AH67" si="68">IF(AG19&gt;0,AG43/AG19*100,"--")</f>
        <v>4.8848777882635919E-2</v>
      </c>
      <c r="AH67" s="70">
        <f t="shared" si="68"/>
        <v>5.0422642769444991E-2</v>
      </c>
      <c r="AI67" s="70">
        <f t="shared" si="52"/>
        <v>0.17715669612901427</v>
      </c>
    </row>
    <row r="68" spans="1:35" s="52" customFormat="1" ht="13.2" x14ac:dyDescent="0.25">
      <c r="A68" s="58"/>
      <c r="B68" s="59" t="s">
        <v>418</v>
      </c>
      <c r="C68" s="70">
        <f t="shared" si="47"/>
        <v>3.6989648136961</v>
      </c>
      <c r="D68" s="70">
        <f t="shared" ref="D68:AF68" si="69">IF(D20&gt;0,D44/D20*100,"--")</f>
        <v>3.4569865001753337</v>
      </c>
      <c r="E68" s="70">
        <f t="shared" si="69"/>
        <v>1.7857005290307197</v>
      </c>
      <c r="F68" s="70">
        <f t="shared" si="69"/>
        <v>1.3230156526513499</v>
      </c>
      <c r="G68" s="70">
        <f t="shared" si="69"/>
        <v>0.85840194098577172</v>
      </c>
      <c r="H68" s="70">
        <f t="shared" si="69"/>
        <v>1.2078144194130567</v>
      </c>
      <c r="I68" s="70">
        <f t="shared" si="69"/>
        <v>0.5256758466583642</v>
      </c>
      <c r="J68" s="70">
        <f t="shared" si="69"/>
        <v>0.71686870185320617</v>
      </c>
      <c r="K68" s="70">
        <f t="shared" si="69"/>
        <v>0.15470008574055125</v>
      </c>
      <c r="L68" s="70">
        <f t="shared" si="69"/>
        <v>1.3861949651174096E-2</v>
      </c>
      <c r="M68" s="70">
        <f t="shared" si="69"/>
        <v>9.8622655346047427E-3</v>
      </c>
      <c r="N68" s="70">
        <f t="shared" si="69"/>
        <v>1.190280487248194E-2</v>
      </c>
      <c r="O68" s="70">
        <f t="shared" si="69"/>
        <v>2.4281441506920628E-2</v>
      </c>
      <c r="P68" s="70">
        <f t="shared" si="69"/>
        <v>2.4663168521514355E-2</v>
      </c>
      <c r="Q68" s="70">
        <f t="shared" si="69"/>
        <v>1.5007006753401227E-2</v>
      </c>
      <c r="R68" s="70">
        <f t="shared" si="69"/>
        <v>2.3613410328238972E-2</v>
      </c>
      <c r="S68" s="70">
        <f t="shared" si="69"/>
        <v>2.2942958036332936E-2</v>
      </c>
      <c r="T68" s="70">
        <f t="shared" si="69"/>
        <v>2.1948068319996326E-2</v>
      </c>
      <c r="U68" s="70">
        <f t="shared" si="69"/>
        <v>1.1337464090965456E-2</v>
      </c>
      <c r="V68" s="70">
        <f t="shared" si="69"/>
        <v>4.8789945138717795E-3</v>
      </c>
      <c r="W68" s="70">
        <f t="shared" si="69"/>
        <v>6.2603723696113452E-3</v>
      </c>
      <c r="X68" s="70">
        <f t="shared" si="69"/>
        <v>5.3733222156349758E-3</v>
      </c>
      <c r="Y68" s="70">
        <f t="shared" si="69"/>
        <v>5.2303430757532146E-3</v>
      </c>
      <c r="Z68" s="70">
        <f t="shared" si="69"/>
        <v>3.7536706533309295E-3</v>
      </c>
      <c r="AA68" s="70">
        <f t="shared" si="69"/>
        <v>3.8044743666033895E-3</v>
      </c>
      <c r="AB68" s="70">
        <f t="shared" si="69"/>
        <v>2.1141516389018677E-2</v>
      </c>
      <c r="AC68" s="70">
        <f t="shared" si="69"/>
        <v>2.4312165965728053E-2</v>
      </c>
      <c r="AD68" s="70">
        <f t="shared" si="69"/>
        <v>2.3789690666293332E-2</v>
      </c>
      <c r="AE68" s="70">
        <f t="shared" si="69"/>
        <v>1.6652662764961416E-2</v>
      </c>
      <c r="AF68" s="70">
        <f t="shared" si="69"/>
        <v>2.6401013190171574E-2</v>
      </c>
      <c r="AG68" s="70">
        <f t="shared" ref="AG68:AH68" si="70">IF(AG20&gt;0,AG44/AG20*100,"--")</f>
        <v>1.6766100807682871E-2</v>
      </c>
      <c r="AH68" s="70">
        <f t="shared" si="70"/>
        <v>1.8920764852129193E-2</v>
      </c>
      <c r="AI68" s="70">
        <f t="shared" si="52"/>
        <v>3.1551585617203143E-2</v>
      </c>
    </row>
    <row r="69" spans="1:35" s="52" customFormat="1" ht="13.2" x14ac:dyDescent="0.25">
      <c r="A69" s="58"/>
      <c r="B69" s="64" t="s">
        <v>419</v>
      </c>
      <c r="C69" s="70">
        <f t="shared" si="47"/>
        <v>1.5087831982348494</v>
      </c>
      <c r="D69" s="70">
        <f t="shared" ref="D69:AF69" si="71">IF(D21&gt;0,D45/D21*100,"--")</f>
        <v>0.96700128911912875</v>
      </c>
      <c r="E69" s="70">
        <f t="shared" si="71"/>
        <v>0.2021710055674785</v>
      </c>
      <c r="F69" s="70">
        <f t="shared" si="71"/>
        <v>0.45658671634630776</v>
      </c>
      <c r="G69" s="70">
        <f t="shared" si="71"/>
        <v>0.54162712797612345</v>
      </c>
      <c r="H69" s="70">
        <f t="shared" si="71"/>
        <v>0.10169343410718666</v>
      </c>
      <c r="I69" s="70">
        <f t="shared" si="71"/>
        <v>0.27499024179601339</v>
      </c>
      <c r="J69" s="70">
        <f t="shared" si="71"/>
        <v>0.52419457021004134</v>
      </c>
      <c r="K69" s="70">
        <f t="shared" si="71"/>
        <v>8.8719451975544636E-2</v>
      </c>
      <c r="L69" s="70">
        <f t="shared" si="71"/>
        <v>4.2901102030334873E-3</v>
      </c>
      <c r="M69" s="70">
        <f t="shared" si="71"/>
        <v>9.1565168522385297E-3</v>
      </c>
      <c r="N69" s="70">
        <f t="shared" si="71"/>
        <v>1.1064647392943104E-2</v>
      </c>
      <c r="O69" s="70">
        <f t="shared" si="71"/>
        <v>2.2326525849549736E-2</v>
      </c>
      <c r="P69" s="70">
        <f t="shared" si="71"/>
        <v>2.3932034961128178E-2</v>
      </c>
      <c r="Q69" s="70">
        <f t="shared" si="71"/>
        <v>1.4568242188021214E-2</v>
      </c>
      <c r="R69" s="70">
        <f t="shared" si="71"/>
        <v>2.2091167770033227E-2</v>
      </c>
      <c r="S69" s="70">
        <f t="shared" si="71"/>
        <v>2.2219721363886124E-2</v>
      </c>
      <c r="T69" s="70">
        <f t="shared" si="71"/>
        <v>2.0159537278283266E-2</v>
      </c>
      <c r="U69" s="70">
        <f t="shared" si="71"/>
        <v>1.0340851880523885E-2</v>
      </c>
      <c r="V69" s="70">
        <f t="shared" si="71"/>
        <v>3.8038928209265699E-3</v>
      </c>
      <c r="W69" s="70">
        <f t="shared" si="71"/>
        <v>4.3559759587020151E-3</v>
      </c>
      <c r="X69" s="70">
        <f t="shared" si="71"/>
        <v>4.6856779132305416E-3</v>
      </c>
      <c r="Y69" s="70">
        <f t="shared" si="71"/>
        <v>4.9389511753808284E-3</v>
      </c>
      <c r="Z69" s="70">
        <f t="shared" si="71"/>
        <v>3.3566614503784892E-3</v>
      </c>
      <c r="AA69" s="70">
        <f t="shared" si="71"/>
        <v>2.6748771913113296E-3</v>
      </c>
      <c r="AB69" s="70">
        <f t="shared" si="71"/>
        <v>1.5011276706041217E-2</v>
      </c>
      <c r="AC69" s="70">
        <f t="shared" si="71"/>
        <v>1.8148395902624816E-2</v>
      </c>
      <c r="AD69" s="70">
        <f t="shared" si="71"/>
        <v>1.9921005456910057E-2</v>
      </c>
      <c r="AE69" s="70">
        <f t="shared" si="71"/>
        <v>1.1039379056818059E-2</v>
      </c>
      <c r="AF69" s="70">
        <f t="shared" si="71"/>
        <v>1.2342752756914122E-2</v>
      </c>
      <c r="AG69" s="70">
        <f t="shared" ref="AG69:AH69" si="72">IF(AG21&gt;0,AG45/AG21*100,"--")</f>
        <v>1.3736528907539597E-2</v>
      </c>
      <c r="AH69" s="70">
        <f t="shared" si="72"/>
        <v>1.3751404472199824E-2</v>
      </c>
      <c r="AI69" s="70">
        <f t="shared" si="52"/>
        <v>1.4434903413395973E-2</v>
      </c>
    </row>
    <row r="70" spans="1:35" s="52" customFormat="1" ht="13.2" x14ac:dyDescent="0.25">
      <c r="A70" s="58"/>
      <c r="B70" s="64" t="s">
        <v>420</v>
      </c>
      <c r="C70" s="70">
        <f t="shared" si="47"/>
        <v>6.3859653481739818</v>
      </c>
      <c r="D70" s="70">
        <f t="shared" ref="D70:AF70" si="73">IF(D22&gt;0,D46/D22*100,"--")</f>
        <v>6.9887477271182856</v>
      </c>
      <c r="E70" s="70">
        <f t="shared" si="73"/>
        <v>4.6671805787864873</v>
      </c>
      <c r="F70" s="70">
        <f t="shared" si="73"/>
        <v>3.8677519404078895</v>
      </c>
      <c r="G70" s="70">
        <f t="shared" si="73"/>
        <v>2.7054461739370526</v>
      </c>
      <c r="H70" s="70">
        <f t="shared" si="73"/>
        <v>3.5376262852085896</v>
      </c>
      <c r="I70" s="70">
        <f t="shared" si="73"/>
        <v>0.80619771963964837</v>
      </c>
      <c r="J70" s="70">
        <f t="shared" si="73"/>
        <v>3.1577699024007151</v>
      </c>
      <c r="K70" s="70">
        <f t="shared" si="73"/>
        <v>2.3398981424602154</v>
      </c>
      <c r="L70" s="70">
        <f t="shared" si="73"/>
        <v>0.64064182428166194</v>
      </c>
      <c r="M70" s="70">
        <f t="shared" si="73"/>
        <v>2.983666043103865E-4</v>
      </c>
      <c r="N70" s="70">
        <f t="shared" si="73"/>
        <v>2.9393125838221324E-4</v>
      </c>
      <c r="O70" s="70">
        <f t="shared" si="73"/>
        <v>1.0746312583249605E-3</v>
      </c>
      <c r="P70" s="70">
        <f t="shared" si="73"/>
        <v>0</v>
      </c>
      <c r="Q70" s="70">
        <f t="shared" si="73"/>
        <v>3.7118860339302511E-3</v>
      </c>
      <c r="R70" s="70">
        <f t="shared" si="73"/>
        <v>7.4015525151393032E-3</v>
      </c>
      <c r="S70" s="70">
        <f t="shared" si="73"/>
        <v>1.8082386531413851E-3</v>
      </c>
      <c r="T70" s="70">
        <f t="shared" si="73"/>
        <v>2.1003636825795594E-2</v>
      </c>
      <c r="U70" s="70">
        <f t="shared" si="73"/>
        <v>7.8875376601768958E-3</v>
      </c>
      <c r="V70" s="70">
        <f t="shared" si="73"/>
        <v>8.6990151081354199E-3</v>
      </c>
      <c r="W70" s="70">
        <f t="shared" si="73"/>
        <v>6.3200599610697371E-3</v>
      </c>
      <c r="X70" s="70">
        <f t="shared" si="73"/>
        <v>8.4599646706262112E-3</v>
      </c>
      <c r="Y70" s="70">
        <f t="shared" si="73"/>
        <v>2.2357525525072655E-2</v>
      </c>
      <c r="Z70" s="70">
        <f t="shared" si="73"/>
        <v>1.0189516776989963E-2</v>
      </c>
      <c r="AA70" s="70">
        <f t="shared" si="73"/>
        <v>1.1076981577064439E-2</v>
      </c>
      <c r="AB70" s="70">
        <f t="shared" si="73"/>
        <v>1.9111167187027777E-2</v>
      </c>
      <c r="AC70" s="70">
        <f t="shared" si="73"/>
        <v>4.1948474232235975E-3</v>
      </c>
      <c r="AD70" s="70">
        <f t="shared" si="73"/>
        <v>7.5918358057904143E-3</v>
      </c>
      <c r="AE70" s="70">
        <f t="shared" si="73"/>
        <v>1.4189565952206896E-2</v>
      </c>
      <c r="AF70" s="70">
        <f t="shared" si="73"/>
        <v>6.6801085086052626E-3</v>
      </c>
      <c r="AG70" s="70">
        <f t="shared" ref="AG70:AH70" si="74">IF(AG22&gt;0,AG46/AG22*100,"--")</f>
        <v>3.8920538621956334E-3</v>
      </c>
      <c r="AH70" s="70">
        <f t="shared" si="74"/>
        <v>4.7533930175128539E-3</v>
      </c>
      <c r="AI70" s="70">
        <f t="shared" si="52"/>
        <v>1.2158318519123352</v>
      </c>
    </row>
    <row r="71" spans="1:35" s="52" customFormat="1" ht="13.2" x14ac:dyDescent="0.25">
      <c r="A71" s="58"/>
      <c r="B71" s="64" t="s">
        <v>421</v>
      </c>
      <c r="C71" s="70">
        <f t="shared" si="47"/>
        <v>0.78360624130665302</v>
      </c>
      <c r="D71" s="70">
        <f t="shared" ref="D71:AF71" si="75">IF(D23&gt;0,D47/D23*100,"--")</f>
        <v>0</v>
      </c>
      <c r="E71" s="70">
        <f t="shared" si="75"/>
        <v>1.4991073830427237</v>
      </c>
      <c r="F71" s="70">
        <f t="shared" si="75"/>
        <v>0.18524375367098903</v>
      </c>
      <c r="G71" s="70">
        <f t="shared" si="75"/>
        <v>0.66444728201386349</v>
      </c>
      <c r="H71" s="70">
        <f t="shared" si="75"/>
        <v>1.2974219894635117</v>
      </c>
      <c r="I71" s="70">
        <f t="shared" si="75"/>
        <v>0.28117728931034242</v>
      </c>
      <c r="J71" s="70">
        <f t="shared" si="75"/>
        <v>0.17306964544374992</v>
      </c>
      <c r="K71" s="70">
        <f t="shared" si="75"/>
        <v>1.5971631707289631</v>
      </c>
      <c r="L71" s="70">
        <f t="shared" si="75"/>
        <v>1.0862105569791496E-2</v>
      </c>
      <c r="M71" s="70">
        <f t="shared" si="75"/>
        <v>3.4291497119161629E-2</v>
      </c>
      <c r="N71" s="70">
        <f t="shared" si="75"/>
        <v>1.0703812316715544E-2</v>
      </c>
      <c r="O71" s="70">
        <f t="shared" si="75"/>
        <v>0.28332939986427397</v>
      </c>
      <c r="P71" s="70">
        <f t="shared" si="75"/>
        <v>1.4421855225533298E-2</v>
      </c>
      <c r="Q71" s="70">
        <f t="shared" si="75"/>
        <v>2.1626397857762762E-2</v>
      </c>
      <c r="R71" s="70">
        <f t="shared" si="75"/>
        <v>3.2922553618700806E-2</v>
      </c>
      <c r="S71" s="70">
        <f t="shared" si="75"/>
        <v>7.2937281870628951E-2</v>
      </c>
      <c r="T71" s="70">
        <f t="shared" si="75"/>
        <v>8.1570220513764891E-2</v>
      </c>
      <c r="U71" s="70">
        <f t="shared" si="75"/>
        <v>4.3801192859372513E-2</v>
      </c>
      <c r="V71" s="70">
        <f t="shared" si="75"/>
        <v>4.3871210364714149E-2</v>
      </c>
      <c r="W71" s="70">
        <f t="shared" si="75"/>
        <v>4.120170935740978E-3</v>
      </c>
      <c r="X71" s="70">
        <f t="shared" si="75"/>
        <v>1.7810103055245222E-2</v>
      </c>
      <c r="Y71" s="70">
        <f t="shared" si="75"/>
        <v>2.455635653038488E-2</v>
      </c>
      <c r="Z71" s="70">
        <f t="shared" si="75"/>
        <v>1.5028830510776359E-2</v>
      </c>
      <c r="AA71" s="70">
        <f t="shared" si="75"/>
        <v>3.592158979799516E-2</v>
      </c>
      <c r="AB71" s="70">
        <f t="shared" si="75"/>
        <v>4.1433974255979014E-2</v>
      </c>
      <c r="AC71" s="70">
        <f t="shared" si="75"/>
        <v>4.8548612664714753E-3</v>
      </c>
      <c r="AD71" s="70">
        <f t="shared" si="75"/>
        <v>1.3234486320094947E-2</v>
      </c>
      <c r="AE71" s="70">
        <f t="shared" si="75"/>
        <v>6.6217797019848959E-3</v>
      </c>
      <c r="AF71" s="70">
        <f t="shared" si="75"/>
        <v>1.3284783378630757E-2</v>
      </c>
      <c r="AG71" s="70">
        <f t="shared" ref="AG71:AH71" si="76">IF(AG23&gt;0,AG47/AG23*100,"--")</f>
        <v>6.8686057936742789E-3</v>
      </c>
      <c r="AH71" s="70">
        <f t="shared" si="76"/>
        <v>4.9487990060544289E-3</v>
      </c>
      <c r="AI71" s="70">
        <f t="shared" si="52"/>
        <v>3.979663110535607E-2</v>
      </c>
    </row>
    <row r="72" spans="1:35" s="52" customFormat="1" ht="13.2" x14ac:dyDescent="0.25">
      <c r="A72" s="58"/>
      <c r="B72" s="64" t="s">
        <v>422</v>
      </c>
      <c r="C72" s="70">
        <f t="shared" si="47"/>
        <v>2.6520908623517183</v>
      </c>
      <c r="D72" s="70">
        <f t="shared" ref="D72:AF72" si="77">IF(D24&gt;0,D48/D24*100,"--")</f>
        <v>0.32235253060512281</v>
      </c>
      <c r="E72" s="70">
        <f t="shared" si="77"/>
        <v>2.2501493461955437</v>
      </c>
      <c r="F72" s="70">
        <f t="shared" si="77"/>
        <v>0.89570714052328637</v>
      </c>
      <c r="G72" s="70">
        <f t="shared" si="77"/>
        <v>0.34229621491981527</v>
      </c>
      <c r="H72" s="70">
        <f t="shared" si="77"/>
        <v>3.4723634873883184E-2</v>
      </c>
      <c r="I72" s="70">
        <f t="shared" si="77"/>
        <v>5.2788824033543166E-2</v>
      </c>
      <c r="J72" s="70">
        <f t="shared" si="77"/>
        <v>0.1333941740463355</v>
      </c>
      <c r="K72" s="70">
        <f t="shared" si="77"/>
        <v>0.10960774930018702</v>
      </c>
      <c r="L72" s="70">
        <f t="shared" si="77"/>
        <v>6.4246776418888984E-2</v>
      </c>
      <c r="M72" s="70">
        <f t="shared" si="77"/>
        <v>2.898075183454777E-2</v>
      </c>
      <c r="N72" s="70">
        <f t="shared" si="77"/>
        <v>0.15845048571716197</v>
      </c>
      <c r="O72" s="70">
        <f t="shared" si="77"/>
        <v>0.14088832227505793</v>
      </c>
      <c r="P72" s="70">
        <f t="shared" si="77"/>
        <v>3.1771350270916709E-2</v>
      </c>
      <c r="Q72" s="70">
        <f t="shared" si="77"/>
        <v>9.3464347261382918E-2</v>
      </c>
      <c r="R72" s="70">
        <f t="shared" si="77"/>
        <v>0.30551892586949075</v>
      </c>
      <c r="S72" s="70">
        <f t="shared" si="77"/>
        <v>0.2777621203020943</v>
      </c>
      <c r="T72" s="70">
        <f t="shared" si="77"/>
        <v>0.21470425848392205</v>
      </c>
      <c r="U72" s="70">
        <f t="shared" si="77"/>
        <v>4.3449950703384546E-2</v>
      </c>
      <c r="V72" s="70">
        <f t="shared" si="77"/>
        <v>7.4210729346702878E-2</v>
      </c>
      <c r="W72" s="70">
        <f t="shared" si="77"/>
        <v>0.78176513519273239</v>
      </c>
      <c r="X72" s="70">
        <f t="shared" si="77"/>
        <v>0.29914158832069182</v>
      </c>
      <c r="Y72" s="70">
        <f t="shared" si="77"/>
        <v>5.1757678545942432E-2</v>
      </c>
      <c r="Z72" s="70">
        <f t="shared" si="77"/>
        <v>0.114914045598544</v>
      </c>
      <c r="AA72" s="70">
        <f t="shared" si="77"/>
        <v>5.8315232420849357E-2</v>
      </c>
      <c r="AB72" s="70">
        <f t="shared" si="77"/>
        <v>0.13580372427095899</v>
      </c>
      <c r="AC72" s="70">
        <f t="shared" si="77"/>
        <v>7.9761459869089529E-2</v>
      </c>
      <c r="AD72" s="70">
        <f t="shared" si="77"/>
        <v>8.8104690765121813E-2</v>
      </c>
      <c r="AE72" s="70">
        <f t="shared" si="77"/>
        <v>0.46405843978179795</v>
      </c>
      <c r="AF72" s="70">
        <f t="shared" si="77"/>
        <v>0.50522469300895156</v>
      </c>
      <c r="AG72" s="70">
        <f t="shared" ref="AG72:AH72" si="78">IF(AG24&gt;0,AG48/AG24*100,"--")</f>
        <v>0.99226153486120428</v>
      </c>
      <c r="AH72" s="70">
        <f t="shared" si="78"/>
        <v>1.7993300661356515</v>
      </c>
      <c r="AI72" s="70">
        <f t="shared" si="52"/>
        <v>0.29945652520132832</v>
      </c>
    </row>
    <row r="73" spans="1:35" s="52" customFormat="1" ht="13.2" x14ac:dyDescent="0.25">
      <c r="A73" s="58"/>
      <c r="B73" s="64" t="s">
        <v>423</v>
      </c>
      <c r="C73" s="70" t="str">
        <f t="shared" si="47"/>
        <v>--</v>
      </c>
      <c r="D73" s="70">
        <f t="shared" ref="D73:AF73" si="79">IF(D25&gt;0,D49/D25*100,"--")</f>
        <v>0</v>
      </c>
      <c r="E73" s="70">
        <f t="shared" si="79"/>
        <v>4.2081784386617098</v>
      </c>
      <c r="F73" s="70">
        <f t="shared" si="79"/>
        <v>0</v>
      </c>
      <c r="G73" s="70" t="str">
        <f t="shared" si="79"/>
        <v>--</v>
      </c>
      <c r="H73" s="70">
        <f t="shared" si="79"/>
        <v>3.881602268699043</v>
      </c>
      <c r="I73" s="70">
        <f t="shared" si="79"/>
        <v>0.62656618996159053</v>
      </c>
      <c r="J73" s="70">
        <f t="shared" si="79"/>
        <v>0</v>
      </c>
      <c r="K73" s="70">
        <f t="shared" si="79"/>
        <v>9.4349477202807563E-2</v>
      </c>
      <c r="L73" s="70">
        <f t="shared" si="79"/>
        <v>2.0525823296809444E-2</v>
      </c>
      <c r="M73" s="70">
        <f t="shared" si="79"/>
        <v>0</v>
      </c>
      <c r="N73" s="70">
        <f t="shared" si="79"/>
        <v>0</v>
      </c>
      <c r="O73" s="70">
        <f t="shared" si="79"/>
        <v>0.39717737961484634</v>
      </c>
      <c r="P73" s="70">
        <f t="shared" si="79"/>
        <v>0.58338535087433829</v>
      </c>
      <c r="Q73" s="70">
        <f t="shared" si="79"/>
        <v>0.18600526171684348</v>
      </c>
      <c r="R73" s="70">
        <f t="shared" si="79"/>
        <v>0.11757774106389485</v>
      </c>
      <c r="S73" s="70">
        <f t="shared" si="79"/>
        <v>5.798591824173184E-2</v>
      </c>
      <c r="T73" s="70">
        <f t="shared" si="79"/>
        <v>6.3058272068027166E-2</v>
      </c>
      <c r="U73" s="70">
        <f t="shared" si="79"/>
        <v>5.5200292645369249E-2</v>
      </c>
      <c r="V73" s="70">
        <f t="shared" si="79"/>
        <v>7.8346242602543442E-2</v>
      </c>
      <c r="W73" s="70">
        <f t="shared" si="79"/>
        <v>6.3149492530678017E-2</v>
      </c>
      <c r="X73" s="70">
        <f t="shared" si="79"/>
        <v>2.6139564414470497E-2</v>
      </c>
      <c r="Y73" s="70">
        <f t="shared" si="79"/>
        <v>0.10166676792838772</v>
      </c>
      <c r="Z73" s="70">
        <f t="shared" si="79"/>
        <v>5.4217320510062554E-2</v>
      </c>
      <c r="AA73" s="70">
        <f t="shared" si="79"/>
        <v>9.3866713302941288E-2</v>
      </c>
      <c r="AB73" s="70">
        <f t="shared" si="79"/>
        <v>0.39119026996652773</v>
      </c>
      <c r="AC73" s="70">
        <f t="shared" si="79"/>
        <v>0.41472430447410746</v>
      </c>
      <c r="AD73" s="70">
        <f t="shared" si="79"/>
        <v>0.21118692118624172</v>
      </c>
      <c r="AE73" s="70">
        <f t="shared" si="79"/>
        <v>0.13114644266474465</v>
      </c>
      <c r="AF73" s="70">
        <f t="shared" si="79"/>
        <v>1.955585316573226</v>
      </c>
      <c r="AG73" s="70">
        <f t="shared" ref="AG73:AH73" si="80">IF(AG25&gt;0,AG49/AG25*100,"--")</f>
        <v>4.7318976802091024E-2</v>
      </c>
      <c r="AH73" s="70">
        <f t="shared" si="80"/>
        <v>0.11007257285031563</v>
      </c>
      <c r="AI73" s="70">
        <f t="shared" si="52"/>
        <v>0.49484083522813355</v>
      </c>
    </row>
    <row r="74" spans="1:35" s="52" customFormat="1" ht="13.2" x14ac:dyDescent="0.25">
      <c r="A74" s="58"/>
      <c r="B74" s="64" t="s">
        <v>447</v>
      </c>
      <c r="C74" s="70">
        <f t="shared" si="47"/>
        <v>1.2073335941253536</v>
      </c>
      <c r="D74" s="70">
        <f t="shared" ref="D74:AF74" si="81">IF(D26&gt;0,D50/D26*100,"--")</f>
        <v>0.97195279807393631</v>
      </c>
      <c r="E74" s="70">
        <f t="shared" si="81"/>
        <v>0.32260838030459027</v>
      </c>
      <c r="F74" s="70">
        <f t="shared" si="81"/>
        <v>0.13697085570398349</v>
      </c>
      <c r="G74" s="70">
        <f t="shared" si="81"/>
        <v>9.4240762571812242E-2</v>
      </c>
      <c r="H74" s="70">
        <f t="shared" si="81"/>
        <v>0.4759880162182703</v>
      </c>
      <c r="I74" s="70">
        <f t="shared" si="81"/>
        <v>0.64521724977913697</v>
      </c>
      <c r="J74" s="70">
        <f t="shared" si="81"/>
        <v>0.16050995396881895</v>
      </c>
      <c r="K74" s="70">
        <f t="shared" si="81"/>
        <v>5.1738116224006606E-2</v>
      </c>
      <c r="L74" s="70">
        <f t="shared" si="81"/>
        <v>2.345447409822014E-2</v>
      </c>
      <c r="M74" s="70">
        <f t="shared" si="81"/>
        <v>9.7820665611468197E-2</v>
      </c>
      <c r="N74" s="70">
        <f t="shared" si="81"/>
        <v>0.17470747658711475</v>
      </c>
      <c r="O74" s="70">
        <f t="shared" si="81"/>
        <v>0.12698240267330449</v>
      </c>
      <c r="P74" s="70">
        <f t="shared" si="81"/>
        <v>0.14406083812525988</v>
      </c>
      <c r="Q74" s="70">
        <f t="shared" si="81"/>
        <v>0.10036579007611636</v>
      </c>
      <c r="R74" s="70">
        <f t="shared" si="81"/>
        <v>0.2640614539649157</v>
      </c>
      <c r="S74" s="70">
        <f t="shared" si="81"/>
        <v>4.032943777338989E-2</v>
      </c>
      <c r="T74" s="70">
        <f t="shared" si="81"/>
        <v>0.11303771939051727</v>
      </c>
      <c r="U74" s="70">
        <f t="shared" si="81"/>
        <v>0.17684553511049578</v>
      </c>
      <c r="V74" s="70">
        <f t="shared" si="81"/>
        <v>0.36363197854010521</v>
      </c>
      <c r="W74" s="70">
        <f t="shared" si="81"/>
        <v>0.15651869649512123</v>
      </c>
      <c r="X74" s="70">
        <f t="shared" si="81"/>
        <v>0.2684793064690506</v>
      </c>
      <c r="Y74" s="70">
        <f t="shared" si="81"/>
        <v>7.3561055124922101E-2</v>
      </c>
      <c r="Z74" s="70">
        <f t="shared" si="81"/>
        <v>9.3248220909200041E-2</v>
      </c>
      <c r="AA74" s="70">
        <f t="shared" si="81"/>
        <v>0.60423696775882807</v>
      </c>
      <c r="AB74" s="70">
        <f t="shared" si="81"/>
        <v>0.88937582314242891</v>
      </c>
      <c r="AC74" s="70">
        <f t="shared" si="81"/>
        <v>0.60483317681099014</v>
      </c>
      <c r="AD74" s="70">
        <f t="shared" si="81"/>
        <v>0.28991200601846651</v>
      </c>
      <c r="AE74" s="70">
        <f t="shared" si="81"/>
        <v>0.65279270076669071</v>
      </c>
      <c r="AF74" s="70">
        <f t="shared" si="81"/>
        <v>0.31922813806625233</v>
      </c>
      <c r="AG74" s="70">
        <f t="shared" ref="AG74:AH74" si="82">IF(AG26&gt;0,AG50/AG26*100,"--")</f>
        <v>0.25852849757080709</v>
      </c>
      <c r="AH74" s="70">
        <f t="shared" si="82"/>
        <v>0.62876242328729293</v>
      </c>
      <c r="AI74" s="70">
        <f t="shared" si="52"/>
        <v>0.24225346386198618</v>
      </c>
    </row>
    <row r="75" spans="1:35" s="52" customFormat="1" ht="13.2" x14ac:dyDescent="0.25">
      <c r="A75" s="58"/>
      <c r="B75" s="59" t="s">
        <v>448</v>
      </c>
      <c r="C75" s="70">
        <f t="shared" si="47"/>
        <v>3.4758058553475233</v>
      </c>
      <c r="D75" s="70">
        <f t="shared" ref="D75:AF75" si="83">IF(D27&gt;0,D51/D27*100,"--")</f>
        <v>3.3976904841696158</v>
      </c>
      <c r="E75" s="70">
        <f t="shared" si="83"/>
        <v>3.2888104606628046</v>
      </c>
      <c r="F75" s="70">
        <f t="shared" si="83"/>
        <v>3.0093127583551684</v>
      </c>
      <c r="G75" s="70">
        <f t="shared" si="83"/>
        <v>2.5708443421793006</v>
      </c>
      <c r="H75" s="70">
        <f t="shared" si="83"/>
        <v>2.0086593790075331</v>
      </c>
      <c r="I75" s="70">
        <f t="shared" si="83"/>
        <v>1.2689391405745738</v>
      </c>
      <c r="J75" s="70">
        <f t="shared" si="83"/>
        <v>0.99105216846214783</v>
      </c>
      <c r="K75" s="70">
        <f t="shared" si="83"/>
        <v>0.70619588410532053</v>
      </c>
      <c r="L75" s="70">
        <f t="shared" si="83"/>
        <v>0.49364714677426652</v>
      </c>
      <c r="M75" s="70">
        <f t="shared" si="83"/>
        <v>0.38268377697447109</v>
      </c>
      <c r="N75" s="70">
        <f t="shared" si="83"/>
        <v>0.40235921376543038</v>
      </c>
      <c r="O75" s="70">
        <f t="shared" si="83"/>
        <v>0.42296522078143783</v>
      </c>
      <c r="P75" s="70">
        <f t="shared" si="83"/>
        <v>0.41907936146874952</v>
      </c>
      <c r="Q75" s="70">
        <f t="shared" si="83"/>
        <v>0.42888302611361095</v>
      </c>
      <c r="R75" s="70">
        <f t="shared" si="83"/>
        <v>0.41772005481319174</v>
      </c>
      <c r="S75" s="70">
        <f t="shared" si="83"/>
        <v>0.41580848334608839</v>
      </c>
      <c r="T75" s="70">
        <f t="shared" si="83"/>
        <v>0.36634612371374875</v>
      </c>
      <c r="U75" s="70">
        <f t="shared" si="83"/>
        <v>0.37790679944367578</v>
      </c>
      <c r="V75" s="70">
        <f t="shared" si="83"/>
        <v>0.35605690931427098</v>
      </c>
      <c r="W75" s="70">
        <f t="shared" si="83"/>
        <v>0.35458110339483173</v>
      </c>
      <c r="X75" s="70">
        <f t="shared" si="83"/>
        <v>0.33661371811976687</v>
      </c>
      <c r="Y75" s="70">
        <f t="shared" si="83"/>
        <v>0.34828729082061383</v>
      </c>
      <c r="Z75" s="70">
        <f t="shared" si="83"/>
        <v>0.34380939388820697</v>
      </c>
      <c r="AA75" s="70">
        <f t="shared" si="83"/>
        <v>0.35399203648167787</v>
      </c>
      <c r="AB75" s="70">
        <f t="shared" si="83"/>
        <v>0.35825391289010794</v>
      </c>
      <c r="AC75" s="70">
        <f t="shared" si="83"/>
        <v>0.31714740734182595</v>
      </c>
      <c r="AD75" s="70">
        <f t="shared" si="83"/>
        <v>0.25599550341884536</v>
      </c>
      <c r="AE75" s="70">
        <f t="shared" si="83"/>
        <v>0.78407612435422591</v>
      </c>
      <c r="AF75" s="70">
        <f t="shared" si="83"/>
        <v>2.1888994928690426</v>
      </c>
      <c r="AG75" s="70">
        <f t="shared" ref="AG75:AH75" si="84">IF(AG27&gt;0,AG51/AG27*100,"--")</f>
        <v>2.1561857632969574</v>
      </c>
      <c r="AH75" s="70">
        <f t="shared" si="84"/>
        <v>2.2287384425647172</v>
      </c>
      <c r="AI75" s="70">
        <f t="shared" si="52"/>
        <v>0.79748404046670107</v>
      </c>
    </row>
    <row r="76" spans="1:35" s="52" customFormat="1" ht="13.2" x14ac:dyDescent="0.25">
      <c r="A76" s="58"/>
      <c r="B76" s="59" t="s">
        <v>449</v>
      </c>
      <c r="C76" s="70">
        <f t="shared" si="47"/>
        <v>3.3871569832073014</v>
      </c>
      <c r="D76" s="70">
        <f t="shared" ref="D76:AF76" si="85">IF(D28&gt;0,D52/D28*100,"--")</f>
        <v>3.3320479217767778</v>
      </c>
      <c r="E76" s="70">
        <f t="shared" si="85"/>
        <v>3.2736231961448641</v>
      </c>
      <c r="F76" s="70">
        <f t="shared" si="85"/>
        <v>3.1543351941908382</v>
      </c>
      <c r="G76" s="70">
        <f t="shared" si="85"/>
        <v>3.095951815253176</v>
      </c>
      <c r="H76" s="70">
        <f t="shared" si="85"/>
        <v>2.7085070348106708</v>
      </c>
      <c r="I76" s="70">
        <f t="shared" si="85"/>
        <v>1.8111959844163621</v>
      </c>
      <c r="J76" s="70">
        <f t="shared" si="85"/>
        <v>1.2949688446358361</v>
      </c>
      <c r="K76" s="70">
        <f t="shared" si="85"/>
        <v>0.88920603653828767</v>
      </c>
      <c r="L76" s="70">
        <f t="shared" si="85"/>
        <v>0.68630670900474289</v>
      </c>
      <c r="M76" s="70">
        <f t="shared" si="85"/>
        <v>0.5807140784006275</v>
      </c>
      <c r="N76" s="70">
        <f t="shared" si="85"/>
        <v>0.60420460170362544</v>
      </c>
      <c r="O76" s="70">
        <f t="shared" si="85"/>
        <v>0.56371117334002396</v>
      </c>
      <c r="P76" s="70">
        <f t="shared" si="85"/>
        <v>0.56434926209526637</v>
      </c>
      <c r="Q76" s="70">
        <f t="shared" si="85"/>
        <v>0.60201487100928663</v>
      </c>
      <c r="R76" s="70">
        <f t="shared" si="85"/>
        <v>0.60816000135894499</v>
      </c>
      <c r="S76" s="70">
        <f t="shared" si="85"/>
        <v>0.66351602182608282</v>
      </c>
      <c r="T76" s="70">
        <f t="shared" si="85"/>
        <v>0.58014224805801451</v>
      </c>
      <c r="U76" s="70">
        <f t="shared" si="85"/>
        <v>0.5738223813133595</v>
      </c>
      <c r="V76" s="70">
        <f t="shared" si="85"/>
        <v>0.52380660596949036</v>
      </c>
      <c r="W76" s="70">
        <f t="shared" si="85"/>
        <v>0.54130903527125418</v>
      </c>
      <c r="X76" s="70">
        <f t="shared" si="85"/>
        <v>0.58031381152544503</v>
      </c>
      <c r="Y76" s="70">
        <f t="shared" si="85"/>
        <v>0.59686762354336398</v>
      </c>
      <c r="Z76" s="70">
        <f t="shared" si="85"/>
        <v>0.57340396695794182</v>
      </c>
      <c r="AA76" s="70">
        <f t="shared" si="85"/>
        <v>6.6180628859023649</v>
      </c>
      <c r="AB76" s="70">
        <f t="shared" si="85"/>
        <v>0.52341701362794801</v>
      </c>
      <c r="AC76" s="70">
        <f t="shared" si="85"/>
        <v>0.43362026647155189</v>
      </c>
      <c r="AD76" s="70">
        <f t="shared" si="85"/>
        <v>0.365040851468663</v>
      </c>
      <c r="AE76" s="70">
        <f t="shared" si="85"/>
        <v>0.39661105924977469</v>
      </c>
      <c r="AF76" s="70">
        <f t="shared" si="85"/>
        <v>0.47747981586065402</v>
      </c>
      <c r="AG76" s="70">
        <f t="shared" ref="AG76:AH76" si="86">IF(AG28&gt;0,AG52/AG28*100,"--")</f>
        <v>0.43934788543002573</v>
      </c>
      <c r="AH76" s="70">
        <f t="shared" si="86"/>
        <v>0.44906763681263567</v>
      </c>
      <c r="AI76" s="70">
        <f t="shared" si="52"/>
        <v>0.93729183158218488</v>
      </c>
    </row>
    <row r="77" spans="1:35" s="52" customFormat="1" ht="13.2" x14ac:dyDescent="0.25">
      <c r="A77" s="58"/>
      <c r="B77" s="59" t="s">
        <v>450</v>
      </c>
      <c r="C77" s="70">
        <f t="shared" si="47"/>
        <v>3.4581820465504758</v>
      </c>
      <c r="D77" s="70">
        <f t="shared" ref="D77:AF77" si="87">IF(D29&gt;0,D53/D29*100,"--")</f>
        <v>3.3842676871617718</v>
      </c>
      <c r="E77" s="70">
        <f t="shared" si="87"/>
        <v>3.2857104565189212</v>
      </c>
      <c r="F77" s="70">
        <f t="shared" si="87"/>
        <v>3.0383644661538129</v>
      </c>
      <c r="G77" s="70">
        <f t="shared" si="87"/>
        <v>2.6732465263131626</v>
      </c>
      <c r="H77" s="70">
        <f t="shared" si="87"/>
        <v>2.1504342636621354</v>
      </c>
      <c r="I77" s="70">
        <f t="shared" si="87"/>
        <v>1.3742585223753772</v>
      </c>
      <c r="J77" s="70">
        <f t="shared" si="87"/>
        <v>1.0540582038286146</v>
      </c>
      <c r="K77" s="70">
        <f t="shared" si="87"/>
        <v>0.74583815249351615</v>
      </c>
      <c r="L77" s="70">
        <f t="shared" si="87"/>
        <v>0.53460299583093684</v>
      </c>
      <c r="M77" s="70">
        <f t="shared" si="87"/>
        <v>0.423406621930706</v>
      </c>
      <c r="N77" s="70">
        <f t="shared" si="87"/>
        <v>0.44522677545199946</v>
      </c>
      <c r="O77" s="70">
        <f t="shared" si="87"/>
        <v>0.45328000999613682</v>
      </c>
      <c r="P77" s="70">
        <f t="shared" si="87"/>
        <v>0.44943483638693249</v>
      </c>
      <c r="Q77" s="70">
        <f t="shared" si="87"/>
        <v>0.46242956026768661</v>
      </c>
      <c r="R77" s="70">
        <f t="shared" si="87"/>
        <v>0.45434083698693573</v>
      </c>
      <c r="S77" s="70">
        <f t="shared" si="87"/>
        <v>0.46096019392266824</v>
      </c>
      <c r="T77" s="70">
        <f t="shared" si="87"/>
        <v>0.40472757543099758</v>
      </c>
      <c r="U77" s="70">
        <f t="shared" si="87"/>
        <v>0.41468376547785285</v>
      </c>
      <c r="V77" s="70">
        <f t="shared" si="87"/>
        <v>0.3864805317474716</v>
      </c>
      <c r="W77" s="70">
        <f t="shared" si="87"/>
        <v>0.3854898673899354</v>
      </c>
      <c r="X77" s="70">
        <f t="shared" si="87"/>
        <v>0.37861703497598059</v>
      </c>
      <c r="Y77" s="70">
        <f t="shared" si="87"/>
        <v>0.39230471469570855</v>
      </c>
      <c r="Z77" s="70">
        <f t="shared" si="87"/>
        <v>0.38472041763003595</v>
      </c>
      <c r="AA77" s="70">
        <f t="shared" si="87"/>
        <v>1.5206645339525775</v>
      </c>
      <c r="AB77" s="70">
        <f t="shared" si="87"/>
        <v>0.3905128019294995</v>
      </c>
      <c r="AC77" s="70">
        <f t="shared" si="87"/>
        <v>0.34128153037026121</v>
      </c>
      <c r="AD77" s="70">
        <f t="shared" si="87"/>
        <v>0.27826139326975469</v>
      </c>
      <c r="AE77" s="70">
        <f t="shared" si="87"/>
        <v>0.70436402280139321</v>
      </c>
      <c r="AF77" s="70">
        <f t="shared" si="87"/>
        <v>1.7743128410281461</v>
      </c>
      <c r="AG77" s="70">
        <f t="shared" ref="AG77:AH77" si="88">IF(AG29&gt;0,AG53/AG29*100,"--")</f>
        <v>1.7173808462789912</v>
      </c>
      <c r="AH77" s="70">
        <f t="shared" si="88"/>
        <v>1.7511990759371963</v>
      </c>
      <c r="AI77" s="70">
        <f t="shared" si="52"/>
        <v>0.82585492291082119</v>
      </c>
    </row>
    <row r="78" spans="1:35" ht="12.75" customHeight="1" thickBot="1" x14ac:dyDescent="0.3">
      <c r="A78" s="71"/>
      <c r="B78" s="72"/>
      <c r="C78" s="73"/>
      <c r="D78" s="73"/>
      <c r="E78" s="73"/>
      <c r="F78" s="73"/>
      <c r="G78" s="73"/>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row>
    <row r="79" spans="1:35" ht="12.75" customHeight="1" thickTop="1" x14ac:dyDescent="0.25">
      <c r="A79" s="94" t="s">
        <v>567</v>
      </c>
      <c r="B79" s="94"/>
      <c r="C79" s="94"/>
      <c r="D79" s="94"/>
      <c r="E79" s="94"/>
      <c r="F79" s="94"/>
      <c r="G79" s="94"/>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c r="AI79" s="94"/>
    </row>
    <row r="80" spans="1:35" ht="12.75" customHeight="1" x14ac:dyDescent="0.25">
      <c r="A80" s="94"/>
      <c r="B80" s="94"/>
      <c r="C80" s="94"/>
      <c r="D80" s="94"/>
      <c r="E80" s="94"/>
      <c r="F80" s="94"/>
      <c r="G80" s="94"/>
      <c r="H80" s="94"/>
      <c r="I80" s="94"/>
      <c r="J80" s="94"/>
      <c r="K80" s="94"/>
      <c r="L80" s="94"/>
      <c r="M80" s="94"/>
      <c r="N80" s="94"/>
      <c r="O80" s="94"/>
      <c r="P80" s="94"/>
      <c r="Q80" s="94"/>
      <c r="R80" s="94"/>
      <c r="S80" s="94"/>
      <c r="T80" s="94"/>
      <c r="U80" s="94"/>
      <c r="V80" s="94"/>
      <c r="W80" s="94"/>
      <c r="X80" s="94"/>
      <c r="Y80" s="94"/>
      <c r="Z80" s="94"/>
      <c r="AA80" s="94"/>
      <c r="AB80" s="94"/>
      <c r="AC80" s="94"/>
      <c r="AD80" s="94"/>
      <c r="AE80" s="94"/>
      <c r="AF80" s="94"/>
      <c r="AG80" s="94"/>
      <c r="AH80" s="94"/>
      <c r="AI80" s="94"/>
    </row>
    <row r="82" spans="1:1" ht="12.75" customHeight="1" x14ac:dyDescent="0.25">
      <c r="A82" s="75"/>
    </row>
    <row r="83" spans="1:1" ht="12.75" customHeight="1" x14ac:dyDescent="0.25">
      <c r="A83" s="76"/>
    </row>
    <row r="84" spans="1:1" ht="12.75" customHeight="1" x14ac:dyDescent="0.25">
      <c r="A84" s="76"/>
    </row>
    <row r="85" spans="1:1" ht="12.75" customHeight="1" x14ac:dyDescent="0.25">
      <c r="A85" s="76"/>
    </row>
  </sheetData>
  <mergeCells count="7">
    <mergeCell ref="A80:AI80"/>
    <mergeCell ref="A2:AI2"/>
    <mergeCell ref="A4:AI4"/>
    <mergeCell ref="B7:AI7"/>
    <mergeCell ref="B31:AI31"/>
    <mergeCell ref="B55:AI55"/>
    <mergeCell ref="A79:AI79"/>
  </mergeCells>
  <hyperlinks>
    <hyperlink ref="A1" location="Índice!A1" display="Índice" xr:uid="{EC20FDA9-CDE6-4307-89ED-07876E57F154}"/>
  </hyperlinks>
  <pageMargins left="0.75" right="0.75" top="1" bottom="1" header="0" footer="0"/>
  <pageSetup scale="47" orientation="portrait" verticalDpi="429496729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D34DC-9FB2-4779-A0E4-967F0DB38239}">
  <dimension ref="A1:AZ61"/>
  <sheetViews>
    <sheetView showGridLines="0" zoomScale="90" zoomScaleNormal="90" workbookViewId="0"/>
  </sheetViews>
  <sheetFormatPr baseColWidth="10" defaultColWidth="190.109375" defaultRowHeight="13.2" x14ac:dyDescent="0.25"/>
  <cols>
    <col min="1" max="1" width="3.6640625" style="77" customWidth="1"/>
    <col min="2" max="2" width="32" style="75" customWidth="1"/>
    <col min="3" max="3" width="10.109375" style="75" customWidth="1"/>
    <col min="4" max="6" width="10.33203125" style="75" customWidth="1"/>
    <col min="7" max="7" width="10.109375" style="75" customWidth="1"/>
    <col min="8" max="14" width="10.33203125" style="75" customWidth="1"/>
    <col min="15" max="15" width="10.109375" style="75" customWidth="1"/>
    <col min="16" max="28" width="10.33203125" style="75" customWidth="1"/>
    <col min="29" max="29" width="10.44140625" style="75" customWidth="1"/>
    <col min="30" max="35" width="10.33203125" style="75" customWidth="1"/>
    <col min="36" max="37" width="14.33203125" style="74" customWidth="1"/>
    <col min="38" max="52" width="14.88671875" style="74" customWidth="1"/>
    <col min="53" max="81" width="6.33203125" style="75" customWidth="1"/>
    <col min="82" max="16384" width="190.109375" style="75"/>
  </cols>
  <sheetData>
    <row r="1" spans="1:35" s="52" customFormat="1" ht="14.4" x14ac:dyDescent="0.25">
      <c r="A1" s="23" t="s">
        <v>424</v>
      </c>
    </row>
    <row r="2" spans="1:35" s="52" customFormat="1" x14ac:dyDescent="0.25">
      <c r="A2" s="95" t="s">
        <v>453</v>
      </c>
      <c r="B2" s="95"/>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row>
    <row r="3" spans="1:35" s="52" customFormat="1" x14ac:dyDescent="0.25">
      <c r="A3" s="53"/>
      <c r="B3" s="53"/>
      <c r="C3" s="53"/>
      <c r="D3" s="53"/>
      <c r="E3" s="53"/>
      <c r="F3" s="53"/>
      <c r="G3" s="53"/>
      <c r="H3" s="53"/>
      <c r="I3" s="53"/>
      <c r="J3" s="53"/>
      <c r="K3" s="53"/>
      <c r="L3" s="53"/>
      <c r="M3" s="53"/>
      <c r="N3" s="53"/>
      <c r="O3" s="53"/>
      <c r="P3" s="53"/>
      <c r="Q3" s="53"/>
      <c r="R3" s="53"/>
      <c r="S3" s="53"/>
      <c r="T3" s="53"/>
      <c r="U3" s="53"/>
      <c r="V3" s="53"/>
      <c r="W3" s="53"/>
      <c r="X3" s="53"/>
      <c r="Y3" s="53"/>
      <c r="AC3" s="54"/>
    </row>
    <row r="4" spans="1:35" s="52" customFormat="1" x14ac:dyDescent="0.25">
      <c r="A4" s="95" t="s">
        <v>532</v>
      </c>
      <c r="B4" s="95"/>
      <c r="C4" s="95"/>
      <c r="D4" s="95"/>
      <c r="E4" s="95"/>
      <c r="F4" s="95"/>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row>
    <row r="5" spans="1:35" s="52" customFormat="1" ht="13.8" thickBot="1" x14ac:dyDescent="0.3">
      <c r="A5" s="55"/>
      <c r="B5" s="55"/>
      <c r="C5" s="55"/>
      <c r="D5" s="55"/>
      <c r="E5" s="55"/>
      <c r="F5" s="55"/>
      <c r="G5" s="55"/>
      <c r="H5" s="55"/>
      <c r="I5" s="55"/>
      <c r="J5" s="55"/>
      <c r="K5" s="55"/>
      <c r="L5" s="55"/>
      <c r="M5" s="55"/>
      <c r="N5" s="55"/>
      <c r="O5" s="55"/>
      <c r="P5" s="55"/>
      <c r="Q5" s="55"/>
      <c r="R5" s="55"/>
      <c r="S5" s="55"/>
      <c r="T5" s="55"/>
      <c r="U5" s="55"/>
      <c r="V5" s="55"/>
      <c r="W5" s="55"/>
      <c r="X5" s="55"/>
      <c r="Y5" s="55"/>
    </row>
    <row r="6" spans="1:35" s="52" customFormat="1" ht="13.8" thickTop="1" x14ac:dyDescent="0.25">
      <c r="A6" s="56"/>
      <c r="B6" s="57"/>
      <c r="C6" s="57">
        <v>1990</v>
      </c>
      <c r="D6" s="57">
        <v>1991</v>
      </c>
      <c r="E6" s="57">
        <v>1992</v>
      </c>
      <c r="F6" s="57">
        <v>1993</v>
      </c>
      <c r="G6" s="57">
        <v>1994</v>
      </c>
      <c r="H6" s="57">
        <v>1995</v>
      </c>
      <c r="I6" s="57">
        <v>1996</v>
      </c>
      <c r="J6" s="57">
        <v>1997</v>
      </c>
      <c r="K6" s="57">
        <v>1998</v>
      </c>
      <c r="L6" s="57">
        <v>1999</v>
      </c>
      <c r="M6" s="57">
        <v>2000</v>
      </c>
      <c r="N6" s="57">
        <v>2001</v>
      </c>
      <c r="O6" s="57">
        <v>2002</v>
      </c>
      <c r="P6" s="57">
        <v>2003</v>
      </c>
      <c r="Q6" s="57">
        <v>2004</v>
      </c>
      <c r="R6" s="57">
        <v>2005</v>
      </c>
      <c r="S6" s="57">
        <v>2006</v>
      </c>
      <c r="T6" s="57">
        <v>2007</v>
      </c>
      <c r="U6" s="57">
        <v>2008</v>
      </c>
      <c r="V6" s="57">
        <v>2009</v>
      </c>
      <c r="W6" s="57">
        <v>2010</v>
      </c>
      <c r="X6" s="57">
        <v>2011</v>
      </c>
      <c r="Y6" s="57">
        <v>2012</v>
      </c>
      <c r="Z6" s="57">
        <v>2013</v>
      </c>
      <c r="AA6" s="57">
        <v>2014</v>
      </c>
      <c r="AB6" s="57">
        <v>2015</v>
      </c>
      <c r="AC6" s="57">
        <v>2016</v>
      </c>
      <c r="AD6" s="57">
        <v>2017</v>
      </c>
      <c r="AE6" s="57">
        <v>2018</v>
      </c>
      <c r="AF6" s="57">
        <v>2019</v>
      </c>
      <c r="AG6" s="57">
        <v>2020</v>
      </c>
      <c r="AH6" s="57">
        <v>2021</v>
      </c>
      <c r="AI6" s="57" t="s">
        <v>566</v>
      </c>
    </row>
    <row r="7" spans="1:35" s="52" customFormat="1" ht="13.8" thickBot="1" x14ac:dyDescent="0.3">
      <c r="A7" s="56"/>
      <c r="B7" s="96" t="s">
        <v>443</v>
      </c>
      <c r="C7" s="96"/>
      <c r="D7" s="96"/>
      <c r="E7" s="96"/>
      <c r="F7" s="96"/>
      <c r="G7" s="96"/>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row>
    <row r="8" spans="1:35" s="52" customFormat="1" ht="13.8" thickTop="1" x14ac:dyDescent="0.25">
      <c r="A8" s="56"/>
      <c r="B8" s="53"/>
      <c r="C8" s="53"/>
      <c r="D8" s="53"/>
      <c r="E8" s="53"/>
      <c r="F8" s="53"/>
      <c r="G8" s="53"/>
      <c r="H8" s="53"/>
      <c r="I8" s="53"/>
      <c r="J8" s="53"/>
      <c r="K8" s="53"/>
      <c r="L8" s="53"/>
      <c r="M8" s="53"/>
      <c r="N8" s="53"/>
      <c r="O8" s="53"/>
      <c r="P8" s="53"/>
      <c r="Q8" s="53"/>
      <c r="R8" s="53"/>
      <c r="S8" s="53"/>
      <c r="T8" s="53"/>
      <c r="U8" s="53"/>
      <c r="V8" s="53"/>
      <c r="W8" s="53"/>
      <c r="X8" s="53"/>
      <c r="Y8" s="53"/>
    </row>
    <row r="9" spans="1:35" s="52" customFormat="1" x14ac:dyDescent="0.25">
      <c r="A9" s="56"/>
      <c r="B9" s="59" t="s">
        <v>529</v>
      </c>
      <c r="C9" s="60">
        <f>SUM(C10:C11)</f>
        <v>76.903057000000004</v>
      </c>
      <c r="D9" s="60">
        <f t="shared" ref="D9:AH9" si="0">SUM(D10:D11)</f>
        <v>101.00435299999999</v>
      </c>
      <c r="E9" s="60">
        <f t="shared" si="0"/>
        <v>87.973678000000007</v>
      </c>
      <c r="F9" s="60">
        <f t="shared" si="0"/>
        <v>96.996770000000026</v>
      </c>
      <c r="G9" s="60">
        <f t="shared" si="0"/>
        <v>119.10830100000001</v>
      </c>
      <c r="H9" s="60">
        <f t="shared" si="0"/>
        <v>141.53902399999998</v>
      </c>
      <c r="I9" s="60">
        <f t="shared" si="0"/>
        <v>172.57642899999999</v>
      </c>
      <c r="J9" s="60">
        <f t="shared" si="0"/>
        <v>179.97579100000002</v>
      </c>
      <c r="K9" s="60">
        <f t="shared" si="0"/>
        <v>186.15329500000001</v>
      </c>
      <c r="L9" s="60">
        <f t="shared" si="0"/>
        <v>211.10262899999998</v>
      </c>
      <c r="M9" s="60">
        <f t="shared" si="0"/>
        <v>312.248604</v>
      </c>
      <c r="N9" s="60">
        <f t="shared" si="0"/>
        <v>285.625991</v>
      </c>
      <c r="O9" s="60">
        <f t="shared" si="0"/>
        <v>257.55664400000001</v>
      </c>
      <c r="P9" s="60">
        <f t="shared" si="0"/>
        <v>227.08607300000003</v>
      </c>
      <c r="Q9" s="60">
        <f t="shared" si="0"/>
        <v>256.13481099999996</v>
      </c>
      <c r="R9" s="60">
        <f t="shared" si="0"/>
        <v>282.36244699999997</v>
      </c>
      <c r="S9" s="60">
        <f t="shared" si="0"/>
        <v>287.35148300000003</v>
      </c>
      <c r="T9" s="60">
        <f t="shared" si="0"/>
        <v>303.45485599999995</v>
      </c>
      <c r="U9" s="60">
        <f t="shared" si="0"/>
        <v>315.79986199999996</v>
      </c>
      <c r="V9" s="60">
        <f t="shared" si="0"/>
        <v>236.71159</v>
      </c>
      <c r="W9" s="60">
        <f t="shared" si="0"/>
        <v>281.58448900000008</v>
      </c>
      <c r="X9" s="60">
        <f t="shared" si="0"/>
        <v>268.27813600000002</v>
      </c>
      <c r="Y9" s="60">
        <f t="shared" si="0"/>
        <v>271.64140800000001</v>
      </c>
      <c r="Z9" s="60">
        <f t="shared" si="0"/>
        <v>297.09130699999997</v>
      </c>
      <c r="AA9" s="60">
        <f t="shared" si="0"/>
        <v>273.35579299999995</v>
      </c>
      <c r="AB9" s="60">
        <f t="shared" si="0"/>
        <v>280.106515</v>
      </c>
      <c r="AC9" s="60">
        <f t="shared" si="0"/>
        <v>273.14271300000001</v>
      </c>
      <c r="AD9" s="60">
        <f t="shared" si="0"/>
        <v>267.73676599999999</v>
      </c>
      <c r="AE9" s="60">
        <f t="shared" si="0"/>
        <v>274.01351099999999</v>
      </c>
      <c r="AF9" s="60">
        <f t="shared" si="0"/>
        <v>368.825603</v>
      </c>
      <c r="AG9" s="60">
        <f t="shared" si="0"/>
        <v>601.24063699999988</v>
      </c>
      <c r="AH9" s="60">
        <f t="shared" si="0"/>
        <v>404.40552500000001</v>
      </c>
      <c r="AI9" s="60">
        <f>SUM(C9:AH9)</f>
        <v>7999.0880909999996</v>
      </c>
    </row>
    <row r="10" spans="1:35" s="52" customFormat="1" x14ac:dyDescent="0.25">
      <c r="A10" s="58"/>
      <c r="B10" s="64" t="s">
        <v>444</v>
      </c>
      <c r="C10" s="60">
        <v>61.948080999999995</v>
      </c>
      <c r="D10" s="60">
        <v>64.804768999999993</v>
      </c>
      <c r="E10" s="60">
        <v>47.009459</v>
      </c>
      <c r="F10" s="60">
        <v>49.785697000000013</v>
      </c>
      <c r="G10" s="60">
        <v>69.738933000000003</v>
      </c>
      <c r="H10" s="60">
        <v>93.173958999999982</v>
      </c>
      <c r="I10" s="60">
        <v>94.717824999999991</v>
      </c>
      <c r="J10" s="60">
        <v>92.459927999999977</v>
      </c>
      <c r="K10" s="60">
        <v>80.570346000000001</v>
      </c>
      <c r="L10" s="60">
        <v>99.990063999999975</v>
      </c>
      <c r="M10" s="60">
        <v>129.14918999999998</v>
      </c>
      <c r="N10" s="60">
        <v>89.122896000000011</v>
      </c>
      <c r="O10" s="60">
        <v>81.129210999999998</v>
      </c>
      <c r="P10" s="60">
        <v>91.600679000000014</v>
      </c>
      <c r="Q10" s="60">
        <v>97.204914000000016</v>
      </c>
      <c r="R10" s="60">
        <v>96.63840500000002</v>
      </c>
      <c r="S10" s="60">
        <v>120.59111499999999</v>
      </c>
      <c r="T10" s="60">
        <v>157.77350500000003</v>
      </c>
      <c r="U10" s="60">
        <v>155.59189000000001</v>
      </c>
      <c r="V10" s="60">
        <v>110.859131</v>
      </c>
      <c r="W10" s="60">
        <v>121.121393</v>
      </c>
      <c r="X10" s="60">
        <v>117.45499599999999</v>
      </c>
      <c r="Y10" s="60">
        <v>111.209023</v>
      </c>
      <c r="Z10" s="60">
        <v>106.17419200000001</v>
      </c>
      <c r="AA10" s="60">
        <v>104.093014</v>
      </c>
      <c r="AB10" s="60">
        <v>99.485085000000012</v>
      </c>
      <c r="AC10" s="60">
        <v>99.337790999999996</v>
      </c>
      <c r="AD10" s="60">
        <v>95.373309000000006</v>
      </c>
      <c r="AE10" s="60">
        <v>91.569420999999991</v>
      </c>
      <c r="AF10" s="60">
        <v>94.992395000000016</v>
      </c>
      <c r="AG10" s="60">
        <v>85.825497999999982</v>
      </c>
      <c r="AH10" s="60">
        <v>95.038192000000009</v>
      </c>
      <c r="AI10" s="60">
        <f t="shared" ref="AI10:AI29" si="1">SUM(C10:AH10)</f>
        <v>3105.5343059999996</v>
      </c>
    </row>
    <row r="11" spans="1:35" s="52" customFormat="1" x14ac:dyDescent="0.25">
      <c r="A11" s="58"/>
      <c r="B11" s="64" t="s">
        <v>413</v>
      </c>
      <c r="C11" s="60">
        <v>14.954976000000004</v>
      </c>
      <c r="D11" s="60">
        <v>36.199584000000002</v>
      </c>
      <c r="E11" s="60">
        <v>40.964219000000014</v>
      </c>
      <c r="F11" s="60">
        <v>47.211073000000013</v>
      </c>
      <c r="G11" s="60">
        <v>49.369368000000009</v>
      </c>
      <c r="H11" s="60">
        <v>48.365065000000001</v>
      </c>
      <c r="I11" s="60">
        <v>77.858604</v>
      </c>
      <c r="J11" s="60">
        <v>87.515863000000024</v>
      </c>
      <c r="K11" s="60">
        <v>105.58294900000001</v>
      </c>
      <c r="L11" s="60">
        <v>111.112565</v>
      </c>
      <c r="M11" s="60">
        <v>183.09941400000002</v>
      </c>
      <c r="N11" s="60">
        <v>196.50309499999997</v>
      </c>
      <c r="O11" s="60">
        <v>176.42743299999998</v>
      </c>
      <c r="P11" s="60">
        <v>135.48539400000001</v>
      </c>
      <c r="Q11" s="60">
        <v>158.92989699999995</v>
      </c>
      <c r="R11" s="60">
        <v>185.72404199999997</v>
      </c>
      <c r="S11" s="60">
        <v>166.76036800000003</v>
      </c>
      <c r="T11" s="60">
        <v>145.68135099999995</v>
      </c>
      <c r="U11" s="60">
        <v>160.20797199999998</v>
      </c>
      <c r="V11" s="60">
        <v>125.85245900000001</v>
      </c>
      <c r="W11" s="60">
        <v>160.46309600000006</v>
      </c>
      <c r="X11" s="60">
        <v>150.82314</v>
      </c>
      <c r="Y11" s="60">
        <v>160.43238500000001</v>
      </c>
      <c r="Z11" s="60">
        <v>190.91711499999997</v>
      </c>
      <c r="AA11" s="60">
        <v>169.26277899999997</v>
      </c>
      <c r="AB11" s="60">
        <v>180.62143</v>
      </c>
      <c r="AC11" s="60">
        <v>173.80492200000003</v>
      </c>
      <c r="AD11" s="60">
        <v>172.36345700000001</v>
      </c>
      <c r="AE11" s="60">
        <v>182.44409000000002</v>
      </c>
      <c r="AF11" s="60">
        <v>273.83320799999996</v>
      </c>
      <c r="AG11" s="60">
        <v>515.41513899999995</v>
      </c>
      <c r="AH11" s="60">
        <v>309.36733300000003</v>
      </c>
      <c r="AI11" s="60">
        <f t="shared" si="1"/>
        <v>4893.553785000001</v>
      </c>
    </row>
    <row r="12" spans="1:35" s="52" customFormat="1" x14ac:dyDescent="0.25">
      <c r="A12" s="56"/>
      <c r="B12" s="59" t="s">
        <v>412</v>
      </c>
      <c r="C12" s="60">
        <v>46.361067999999989</v>
      </c>
      <c r="D12" s="60">
        <v>71.48671499999999</v>
      </c>
      <c r="E12" s="60">
        <v>94.671844000000007</v>
      </c>
      <c r="F12" s="60">
        <v>150.98532400000002</v>
      </c>
      <c r="G12" s="60">
        <v>222.06080600000001</v>
      </c>
      <c r="H12" s="60">
        <v>268.96152999999998</v>
      </c>
      <c r="I12" s="60">
        <v>400.71116899999998</v>
      </c>
      <c r="J12" s="60">
        <v>513.64126899999997</v>
      </c>
      <c r="K12" s="60">
        <v>707.03049199999998</v>
      </c>
      <c r="L12" s="60">
        <v>1114.7829000000002</v>
      </c>
      <c r="M12" s="60">
        <v>1381.3835929999996</v>
      </c>
      <c r="N12" s="60">
        <v>1162.2641460000002</v>
      </c>
      <c r="O12" s="60">
        <v>1518.6433370000002</v>
      </c>
      <c r="P12" s="60">
        <v>1928.2605629999998</v>
      </c>
      <c r="Q12" s="60">
        <v>2523.2655079999995</v>
      </c>
      <c r="R12" s="60">
        <v>2914.1105579999994</v>
      </c>
      <c r="S12" s="60">
        <v>3130.7189000000008</v>
      </c>
      <c r="T12" s="60">
        <v>3471.340044</v>
      </c>
      <c r="U12" s="60">
        <v>3626.2400519999992</v>
      </c>
      <c r="V12" s="60">
        <v>2963.9852099999998</v>
      </c>
      <c r="W12" s="60">
        <v>4000.4983280000006</v>
      </c>
      <c r="X12" s="60">
        <v>4444.0280469999998</v>
      </c>
      <c r="Y12" s="60">
        <v>4413.272649999999</v>
      </c>
      <c r="Z12" s="60">
        <v>4201.2750409999999</v>
      </c>
      <c r="AA12" s="60">
        <v>4035.7352759999999</v>
      </c>
      <c r="AB12" s="60">
        <v>4073.4913700000002</v>
      </c>
      <c r="AC12" s="60">
        <v>3795.7096600000009</v>
      </c>
      <c r="AD12" s="60">
        <v>3869.6628329999999</v>
      </c>
      <c r="AE12" s="60">
        <v>4935.8746929999998</v>
      </c>
      <c r="AF12" s="60">
        <v>3990.1217819999997</v>
      </c>
      <c r="AG12" s="60">
        <v>4125.8620800000008</v>
      </c>
      <c r="AH12" s="60">
        <v>5477.1353400000007</v>
      </c>
      <c r="AI12" s="60">
        <f t="shared" si="1"/>
        <v>79573.572128000029</v>
      </c>
    </row>
    <row r="13" spans="1:35" s="52" customFormat="1" x14ac:dyDescent="0.25">
      <c r="A13" s="58"/>
      <c r="B13" s="59" t="s">
        <v>414</v>
      </c>
      <c r="C13" s="60">
        <v>153.19714300000001</v>
      </c>
      <c r="D13" s="60">
        <v>156.95637900000003</v>
      </c>
      <c r="E13" s="60">
        <v>173.27025400000005</v>
      </c>
      <c r="F13" s="60">
        <v>188.91818699999999</v>
      </c>
      <c r="G13" s="60">
        <v>226.50936100000001</v>
      </c>
      <c r="H13" s="60">
        <v>247.27531499999998</v>
      </c>
      <c r="I13" s="60">
        <v>366.10489899999999</v>
      </c>
      <c r="J13" s="60">
        <v>397.45422699999995</v>
      </c>
      <c r="K13" s="60">
        <v>425.47872899999999</v>
      </c>
      <c r="L13" s="60">
        <v>495.487191</v>
      </c>
      <c r="M13" s="60">
        <v>618.05734399999994</v>
      </c>
      <c r="N13" s="60">
        <v>470.25529299999999</v>
      </c>
      <c r="O13" s="60">
        <v>425.99038100000013</v>
      </c>
      <c r="P13" s="60">
        <v>416.56748599999997</v>
      </c>
      <c r="Q13" s="60">
        <v>408.56158299999993</v>
      </c>
      <c r="R13" s="60">
        <v>385.14400799999999</v>
      </c>
      <c r="S13" s="60">
        <v>393.85286900000006</v>
      </c>
      <c r="T13" s="60">
        <v>408.862596</v>
      </c>
      <c r="U13" s="60">
        <v>372.90970900000002</v>
      </c>
      <c r="V13" s="60">
        <v>290.37262300000003</v>
      </c>
      <c r="W13" s="60">
        <v>381.32164599999993</v>
      </c>
      <c r="X13" s="60">
        <v>370.104511</v>
      </c>
      <c r="Y13" s="60">
        <v>79.784105000000025</v>
      </c>
      <c r="Z13" s="60">
        <v>336.67782999999997</v>
      </c>
      <c r="AA13" s="60">
        <v>334.74541200000004</v>
      </c>
      <c r="AB13" s="60">
        <v>349.99341699999997</v>
      </c>
      <c r="AC13" s="60">
        <v>323.77209100000005</v>
      </c>
      <c r="AD13" s="60">
        <v>341.94975499999998</v>
      </c>
      <c r="AE13" s="60">
        <v>349.05010699999997</v>
      </c>
      <c r="AF13" s="60">
        <v>451.39257400000008</v>
      </c>
      <c r="AG13" s="60">
        <v>645.92949100000021</v>
      </c>
      <c r="AH13" s="60">
        <v>1003.5974829999999</v>
      </c>
      <c r="AI13" s="60">
        <f t="shared" si="1"/>
        <v>11989.543999</v>
      </c>
    </row>
    <row r="14" spans="1:35" s="52" customFormat="1" x14ac:dyDescent="0.25">
      <c r="A14" s="58"/>
      <c r="B14" s="59" t="s">
        <v>415</v>
      </c>
      <c r="C14" s="60">
        <v>60.445222999999999</v>
      </c>
      <c r="D14" s="60">
        <v>58.786425999999999</v>
      </c>
      <c r="E14" s="60">
        <v>59.131630999999999</v>
      </c>
      <c r="F14" s="60">
        <v>62.02476200000001</v>
      </c>
      <c r="G14" s="60">
        <v>57.587111999999991</v>
      </c>
      <c r="H14" s="60">
        <v>63.804162000000005</v>
      </c>
      <c r="I14" s="60">
        <v>72.014807000000005</v>
      </c>
      <c r="J14" s="60">
        <v>70.681374000000005</v>
      </c>
      <c r="K14" s="60">
        <v>73.218850000000003</v>
      </c>
      <c r="L14" s="60">
        <v>81.669167000000016</v>
      </c>
      <c r="M14" s="60">
        <v>109.31647600000001</v>
      </c>
      <c r="N14" s="60">
        <v>61.74162900000001</v>
      </c>
      <c r="O14" s="60">
        <v>76.494486999999978</v>
      </c>
      <c r="P14" s="60">
        <v>70.456860999999989</v>
      </c>
      <c r="Q14" s="60">
        <v>82.701730999999995</v>
      </c>
      <c r="R14" s="60">
        <v>70.019192000000004</v>
      </c>
      <c r="S14" s="60">
        <v>54.136632000000006</v>
      </c>
      <c r="T14" s="60">
        <v>53.213528999999987</v>
      </c>
      <c r="U14" s="60">
        <v>45.121932000000001</v>
      </c>
      <c r="V14" s="60">
        <v>27.932584000000006</v>
      </c>
      <c r="W14" s="60">
        <v>36.793995999999993</v>
      </c>
      <c r="X14" s="60">
        <v>32.979262999999996</v>
      </c>
      <c r="Y14" s="60">
        <v>42.004235000000008</v>
      </c>
      <c r="Z14" s="60">
        <v>30.209001000000004</v>
      </c>
      <c r="AA14" s="60">
        <v>24.391472999999998</v>
      </c>
      <c r="AB14" s="60">
        <v>27.836601999999996</v>
      </c>
      <c r="AC14" s="60">
        <v>30.363868000000004</v>
      </c>
      <c r="AD14" s="60">
        <v>31.586652999999998</v>
      </c>
      <c r="AE14" s="60">
        <v>34.465321000000003</v>
      </c>
      <c r="AF14" s="60">
        <v>16.864258000000003</v>
      </c>
      <c r="AG14" s="60">
        <v>11.936264</v>
      </c>
      <c r="AH14" s="60">
        <v>14.354759999999999</v>
      </c>
      <c r="AI14" s="60">
        <f t="shared" si="1"/>
        <v>1644.2842609999993</v>
      </c>
    </row>
    <row r="15" spans="1:35" s="52" customFormat="1" x14ac:dyDescent="0.25">
      <c r="A15" s="56"/>
      <c r="B15" s="61" t="s">
        <v>416</v>
      </c>
      <c r="C15" s="60">
        <v>36.690548</v>
      </c>
      <c r="D15" s="60">
        <v>53.012160000000002</v>
      </c>
      <c r="E15" s="60">
        <v>73.049113000000006</v>
      </c>
      <c r="F15" s="60">
        <v>88.959783000000016</v>
      </c>
      <c r="G15" s="60">
        <v>125.91668400000003</v>
      </c>
      <c r="H15" s="60">
        <v>160.19570300000001</v>
      </c>
      <c r="I15" s="60">
        <v>272.692905</v>
      </c>
      <c r="J15" s="60">
        <v>276.37426499999998</v>
      </c>
      <c r="K15" s="60">
        <v>268.39890300000002</v>
      </c>
      <c r="L15" s="60">
        <v>352.47316599999994</v>
      </c>
      <c r="M15" s="60">
        <v>461.02667200000008</v>
      </c>
      <c r="N15" s="60">
        <v>413.51637800000009</v>
      </c>
      <c r="O15" s="60">
        <v>417.94890500000002</v>
      </c>
      <c r="P15" s="60">
        <v>409.08537300000006</v>
      </c>
      <c r="Q15" s="60">
        <v>395.240362</v>
      </c>
      <c r="R15" s="60">
        <v>470.35921699999989</v>
      </c>
      <c r="S15" s="60">
        <v>452.53101099999998</v>
      </c>
      <c r="T15" s="60">
        <v>460.55882600000001</v>
      </c>
      <c r="U15" s="60">
        <v>422.50751400000007</v>
      </c>
      <c r="V15" s="60">
        <v>308.83904199999995</v>
      </c>
      <c r="W15" s="60">
        <v>334.57053700000006</v>
      </c>
      <c r="X15" s="60">
        <v>298.14720299999999</v>
      </c>
      <c r="Y15" s="60">
        <v>327.89357200000001</v>
      </c>
      <c r="Z15" s="60">
        <v>340.60509200000001</v>
      </c>
      <c r="AA15" s="60">
        <v>294.95316000000008</v>
      </c>
      <c r="AB15" s="60">
        <v>304.44779700000009</v>
      </c>
      <c r="AC15" s="60">
        <v>317.49556800000005</v>
      </c>
      <c r="AD15" s="60">
        <v>300.009298</v>
      </c>
      <c r="AE15" s="60">
        <v>333.73448000000002</v>
      </c>
      <c r="AF15" s="60">
        <v>400.00830799999994</v>
      </c>
      <c r="AG15" s="60">
        <v>561.85210599999994</v>
      </c>
      <c r="AH15" s="60">
        <v>768.29130600000008</v>
      </c>
      <c r="AI15" s="60">
        <f t="shared" si="1"/>
        <v>10501.384957000002</v>
      </c>
    </row>
    <row r="16" spans="1:35" s="52" customFormat="1" x14ac:dyDescent="0.25">
      <c r="A16" s="58"/>
      <c r="B16" s="59" t="s">
        <v>417</v>
      </c>
      <c r="C16" s="60">
        <v>60.439243000000012</v>
      </c>
      <c r="D16" s="60">
        <v>70.802950999999993</v>
      </c>
      <c r="E16" s="60">
        <v>75.519200000000012</v>
      </c>
      <c r="F16" s="60">
        <v>79.332843000000011</v>
      </c>
      <c r="G16" s="60">
        <v>102.385654</v>
      </c>
      <c r="H16" s="60">
        <v>126.90833399999998</v>
      </c>
      <c r="I16" s="60">
        <v>227.86624899999998</v>
      </c>
      <c r="J16" s="60">
        <v>213.83309599999998</v>
      </c>
      <c r="K16" s="60">
        <v>196.87738500000003</v>
      </c>
      <c r="L16" s="60">
        <v>250.90536699999998</v>
      </c>
      <c r="M16" s="60">
        <v>264.02144600000003</v>
      </c>
      <c r="N16" s="60">
        <v>193.919918</v>
      </c>
      <c r="O16" s="60">
        <v>193.78739500000003</v>
      </c>
      <c r="P16" s="60">
        <v>180.61052900000001</v>
      </c>
      <c r="Q16" s="60">
        <v>171.06397799999999</v>
      </c>
      <c r="R16" s="60">
        <v>160.99923000000004</v>
      </c>
      <c r="S16" s="60">
        <v>171.60241200000007</v>
      </c>
      <c r="T16" s="60">
        <v>240.76042599999991</v>
      </c>
      <c r="U16" s="60">
        <v>211.10193699999994</v>
      </c>
      <c r="V16" s="60">
        <v>159.00062600000001</v>
      </c>
      <c r="W16" s="60">
        <v>218.13361999999995</v>
      </c>
      <c r="X16" s="60">
        <v>236.65737499999994</v>
      </c>
      <c r="Y16" s="60">
        <v>160.248974</v>
      </c>
      <c r="Z16" s="60">
        <v>116.661417</v>
      </c>
      <c r="AA16" s="60">
        <v>89.726765</v>
      </c>
      <c r="AB16" s="60">
        <v>99.338072000000011</v>
      </c>
      <c r="AC16" s="60">
        <v>79.721274999999991</v>
      </c>
      <c r="AD16" s="60">
        <v>86.920484000000016</v>
      </c>
      <c r="AE16" s="78">
        <v>109.07194400000002</v>
      </c>
      <c r="AF16" s="78">
        <v>120.09917199999998</v>
      </c>
      <c r="AG16" s="78">
        <v>117.34493299999998</v>
      </c>
      <c r="AH16" s="78">
        <v>130.12506000000002</v>
      </c>
      <c r="AI16" s="60">
        <f t="shared" si="1"/>
        <v>4915.7873100000006</v>
      </c>
    </row>
    <row r="17" spans="1:36" s="52" customFormat="1" x14ac:dyDescent="0.25">
      <c r="A17" s="58"/>
      <c r="B17" s="59" t="s">
        <v>445</v>
      </c>
      <c r="C17" s="60">
        <v>75.71726799999999</v>
      </c>
      <c r="D17" s="60">
        <v>69.376168999999976</v>
      </c>
      <c r="E17" s="60">
        <v>71.759360000000015</v>
      </c>
      <c r="F17" s="60">
        <v>71.636764999999997</v>
      </c>
      <c r="G17" s="60">
        <v>75.110265999999996</v>
      </c>
      <c r="H17" s="60">
        <v>93.417546000000002</v>
      </c>
      <c r="I17" s="60">
        <v>134.22828299999998</v>
      </c>
      <c r="J17" s="60">
        <v>133.66993399999998</v>
      </c>
      <c r="K17" s="60">
        <v>146.16290100000003</v>
      </c>
      <c r="L17" s="60">
        <v>253.40284999999994</v>
      </c>
      <c r="M17" s="60">
        <v>309.42238199999997</v>
      </c>
      <c r="N17" s="60">
        <v>252.85274599999997</v>
      </c>
      <c r="O17" s="60">
        <v>246.89758</v>
      </c>
      <c r="P17" s="60">
        <v>250.41726699999998</v>
      </c>
      <c r="Q17" s="60">
        <v>339.20967800000011</v>
      </c>
      <c r="R17" s="60">
        <v>308.05612999999994</v>
      </c>
      <c r="S17" s="60">
        <v>256.18911499999996</v>
      </c>
      <c r="T17" s="60">
        <v>268.1044399999999</v>
      </c>
      <c r="U17" s="60">
        <v>249.03780600000002</v>
      </c>
      <c r="V17" s="60">
        <v>200.75195199999996</v>
      </c>
      <c r="W17" s="60">
        <v>243.653809</v>
      </c>
      <c r="X17" s="60">
        <v>251.77057800000011</v>
      </c>
      <c r="Y17" s="60">
        <v>202.83164099999996</v>
      </c>
      <c r="Z17" s="60">
        <v>222.029248</v>
      </c>
      <c r="AA17" s="60">
        <v>176.15421299999997</v>
      </c>
      <c r="AB17" s="60">
        <v>152.07179100000002</v>
      </c>
      <c r="AC17" s="60">
        <v>172.17505599999998</v>
      </c>
      <c r="AD17" s="60">
        <v>175.542708</v>
      </c>
      <c r="AE17" s="60">
        <v>140.70568299999999</v>
      </c>
      <c r="AF17" s="60">
        <v>249.79614799999999</v>
      </c>
      <c r="AG17" s="60">
        <v>152.52781000000002</v>
      </c>
      <c r="AH17" s="60">
        <v>272.39577199999997</v>
      </c>
      <c r="AI17" s="60">
        <f t="shared" si="1"/>
        <v>6217.0748949999997</v>
      </c>
    </row>
    <row r="18" spans="1:36" s="52" customFormat="1" x14ac:dyDescent="0.25">
      <c r="A18" s="58"/>
      <c r="B18" s="59" t="s">
        <v>462</v>
      </c>
      <c r="C18" s="60">
        <v>599.84599100000003</v>
      </c>
      <c r="D18" s="60">
        <v>577.586004</v>
      </c>
      <c r="E18" s="60">
        <v>530.82282000000009</v>
      </c>
      <c r="F18" s="60">
        <v>559.0893299999999</v>
      </c>
      <c r="G18" s="60">
        <v>589.82415300000002</v>
      </c>
      <c r="H18" s="60">
        <v>671.32692200000008</v>
      </c>
      <c r="I18" s="60">
        <v>782.99322299999994</v>
      </c>
      <c r="J18" s="60">
        <v>780.75121299999989</v>
      </c>
      <c r="K18" s="60">
        <v>723.73845900000003</v>
      </c>
      <c r="L18" s="60">
        <v>866.16863199999989</v>
      </c>
      <c r="M18" s="60">
        <v>1219.7845050000001</v>
      </c>
      <c r="N18" s="60">
        <v>690.08339199999989</v>
      </c>
      <c r="O18" s="60">
        <v>672.77844100000027</v>
      </c>
      <c r="P18" s="60">
        <v>767.00649799999997</v>
      </c>
      <c r="Q18" s="60">
        <v>893.75350000000003</v>
      </c>
      <c r="R18" s="60">
        <v>859.70739400000002</v>
      </c>
      <c r="S18" s="60">
        <v>787.51542600000016</v>
      </c>
      <c r="T18" s="60">
        <v>1018.5188490000002</v>
      </c>
      <c r="U18" s="60">
        <v>1059.137757</v>
      </c>
      <c r="V18" s="60">
        <v>726.81054599999993</v>
      </c>
      <c r="W18" s="60">
        <v>794.32067800000004</v>
      </c>
      <c r="X18" s="60">
        <v>857.46347000000014</v>
      </c>
      <c r="Y18" s="60">
        <v>780.46574099999987</v>
      </c>
      <c r="Z18" s="60">
        <v>655.972982</v>
      </c>
      <c r="AA18" s="60">
        <v>621.06882099999984</v>
      </c>
      <c r="AB18" s="60">
        <v>640.51986599999998</v>
      </c>
      <c r="AC18" s="60">
        <v>560.78705800000012</v>
      </c>
      <c r="AD18" s="60">
        <v>535.94611599999985</v>
      </c>
      <c r="AE18" s="60">
        <v>542.11333599999989</v>
      </c>
      <c r="AF18" s="60">
        <v>531.34861100000001</v>
      </c>
      <c r="AG18" s="60">
        <v>521.00276699999995</v>
      </c>
      <c r="AH18" s="60">
        <v>837.69504199999994</v>
      </c>
      <c r="AI18" s="60">
        <f t="shared" si="1"/>
        <v>23255.947543000002</v>
      </c>
    </row>
    <row r="19" spans="1:36" s="52" customFormat="1" x14ac:dyDescent="0.25">
      <c r="A19" s="56"/>
      <c r="B19" s="59" t="s">
        <v>446</v>
      </c>
      <c r="C19" s="60">
        <v>27.323913000000005</v>
      </c>
      <c r="D19" s="60">
        <v>50.463861000000001</v>
      </c>
      <c r="E19" s="60">
        <v>56.175789000000009</v>
      </c>
      <c r="F19" s="60">
        <v>62.931027</v>
      </c>
      <c r="G19" s="60">
        <v>65.678066999999999</v>
      </c>
      <c r="H19" s="60">
        <v>65.128032000000019</v>
      </c>
      <c r="I19" s="60">
        <v>101.12821999999997</v>
      </c>
      <c r="J19" s="60">
        <v>111.33609299999999</v>
      </c>
      <c r="K19" s="60">
        <v>130.09649400000001</v>
      </c>
      <c r="L19" s="60">
        <v>138.83216000000004</v>
      </c>
      <c r="M19" s="60">
        <v>221.64036699999991</v>
      </c>
      <c r="N19" s="60">
        <v>234.70777800000005</v>
      </c>
      <c r="O19" s="60">
        <v>219.43228699999997</v>
      </c>
      <c r="P19" s="60">
        <v>179.22180399999996</v>
      </c>
      <c r="Q19" s="60">
        <v>207.52944700000009</v>
      </c>
      <c r="R19" s="60">
        <v>241.95633400000003</v>
      </c>
      <c r="S19" s="60">
        <v>225.858946</v>
      </c>
      <c r="T19" s="60">
        <v>204.58409899999998</v>
      </c>
      <c r="U19" s="60">
        <v>219.74524899999997</v>
      </c>
      <c r="V19" s="60">
        <v>175.83880099999999</v>
      </c>
      <c r="W19" s="60">
        <v>214.11456900000005</v>
      </c>
      <c r="X19" s="60">
        <v>205.64166699999998</v>
      </c>
      <c r="Y19" s="60">
        <v>218.39156199999994</v>
      </c>
      <c r="Z19" s="60">
        <v>256.65564900000004</v>
      </c>
      <c r="AA19" s="60">
        <v>235.64029599999998</v>
      </c>
      <c r="AB19" s="60">
        <v>240.36113300000005</v>
      </c>
      <c r="AC19" s="60">
        <v>230.32804800000002</v>
      </c>
      <c r="AD19" s="60">
        <v>228.09784499999992</v>
      </c>
      <c r="AE19" s="60">
        <v>255.09801400000003</v>
      </c>
      <c r="AF19" s="60">
        <v>342.07392499999992</v>
      </c>
      <c r="AG19" s="60">
        <v>574.4275359999998</v>
      </c>
      <c r="AH19" s="60">
        <v>384.47383599999995</v>
      </c>
      <c r="AI19" s="60">
        <f t="shared" si="1"/>
        <v>6324.9128479999999</v>
      </c>
    </row>
    <row r="20" spans="1:36" s="52" customFormat="1" x14ac:dyDescent="0.25">
      <c r="A20" s="58"/>
      <c r="B20" s="59" t="s">
        <v>418</v>
      </c>
      <c r="C20" s="62">
        <f>SUM(C21:C26)</f>
        <v>1.5879749999999997</v>
      </c>
      <c r="D20" s="62">
        <f t="shared" ref="D20:AH20" si="2">SUM(D21:D26)</f>
        <v>1.658185</v>
      </c>
      <c r="E20" s="62">
        <f t="shared" si="2"/>
        <v>1.7153350000000001</v>
      </c>
      <c r="F20" s="62">
        <f t="shared" si="2"/>
        <v>2.4414910000000001</v>
      </c>
      <c r="G20" s="62">
        <f t="shared" si="2"/>
        <v>4.0593659999999998</v>
      </c>
      <c r="H20" s="62">
        <f t="shared" si="2"/>
        <v>2.8164500000000001</v>
      </c>
      <c r="I20" s="62">
        <f t="shared" si="2"/>
        <v>9.3458880000000004</v>
      </c>
      <c r="J20" s="62">
        <f t="shared" si="2"/>
        <v>5.9325349999999997</v>
      </c>
      <c r="K20" s="62">
        <f t="shared" si="2"/>
        <v>6.0611820000000005</v>
      </c>
      <c r="L20" s="62">
        <f t="shared" si="2"/>
        <v>6.8776669999999998</v>
      </c>
      <c r="M20" s="62">
        <f t="shared" si="2"/>
        <v>8.7085699999999981</v>
      </c>
      <c r="N20" s="62">
        <f t="shared" si="2"/>
        <v>7.0889850000000001</v>
      </c>
      <c r="O20" s="62">
        <f t="shared" si="2"/>
        <v>10.984995000000001</v>
      </c>
      <c r="P20" s="62">
        <f t="shared" si="2"/>
        <v>11.778515000000001</v>
      </c>
      <c r="Q20" s="62">
        <f t="shared" si="2"/>
        <v>13.289155000000001</v>
      </c>
      <c r="R20" s="62">
        <f t="shared" si="2"/>
        <v>16.211572999999998</v>
      </c>
      <c r="S20" s="62">
        <f t="shared" si="2"/>
        <v>18.570458999999996</v>
      </c>
      <c r="T20" s="62">
        <f t="shared" si="2"/>
        <v>18.839858999999997</v>
      </c>
      <c r="U20" s="62">
        <f t="shared" si="2"/>
        <v>18.623298000000002</v>
      </c>
      <c r="V20" s="62">
        <f t="shared" si="2"/>
        <v>16.287615000000002</v>
      </c>
      <c r="W20" s="62">
        <f t="shared" si="2"/>
        <v>20.841999999999995</v>
      </c>
      <c r="X20" s="62">
        <f t="shared" si="2"/>
        <v>25.624508000000002</v>
      </c>
      <c r="Y20" s="62">
        <f t="shared" si="2"/>
        <v>30.579421000000004</v>
      </c>
      <c r="Z20" s="62">
        <f t="shared" si="2"/>
        <v>35.749277000000006</v>
      </c>
      <c r="AA20" s="62">
        <f t="shared" si="2"/>
        <v>34.434315999999995</v>
      </c>
      <c r="AB20" s="62">
        <f t="shared" si="2"/>
        <v>23.764838999999995</v>
      </c>
      <c r="AC20" s="62">
        <f t="shared" si="2"/>
        <v>24.916637999999999</v>
      </c>
      <c r="AD20" s="62">
        <f t="shared" si="2"/>
        <v>22.783109</v>
      </c>
      <c r="AE20" s="62">
        <f t="shared" si="2"/>
        <v>33.663621999999997</v>
      </c>
      <c r="AF20" s="62">
        <f t="shared" si="2"/>
        <v>30.296930000000003</v>
      </c>
      <c r="AG20" s="62">
        <f t="shared" si="2"/>
        <v>26.794319000000009</v>
      </c>
      <c r="AH20" s="62">
        <f t="shared" si="2"/>
        <v>36.272901000000005</v>
      </c>
      <c r="AI20" s="60">
        <f t="shared" si="1"/>
        <v>528.60097799999994</v>
      </c>
      <c r="AJ20" s="63"/>
    </row>
    <row r="21" spans="1:36" s="52" customFormat="1" x14ac:dyDescent="0.25">
      <c r="A21" s="58"/>
      <c r="B21" s="64" t="s">
        <v>419</v>
      </c>
      <c r="C21" s="62">
        <v>1.0569919999999999</v>
      </c>
      <c r="D21" s="62">
        <v>1.1528080000000001</v>
      </c>
      <c r="E21" s="62">
        <v>0.91567799999999999</v>
      </c>
      <c r="F21" s="62">
        <v>0.95880100000000001</v>
      </c>
      <c r="G21" s="62">
        <v>1.709201</v>
      </c>
      <c r="H21" s="62">
        <v>2.1209560000000001</v>
      </c>
      <c r="I21" s="62">
        <v>2.5234860000000001</v>
      </c>
      <c r="J21" s="62">
        <v>4.8367839999999998</v>
      </c>
      <c r="K21" s="62">
        <v>4.9138479999999998</v>
      </c>
      <c r="L21" s="62">
        <v>4.9330829999999999</v>
      </c>
      <c r="M21" s="62">
        <v>7.6032529999999996</v>
      </c>
      <c r="N21" s="62">
        <v>6.4907009999999996</v>
      </c>
      <c r="O21" s="60">
        <v>10.351952000000001</v>
      </c>
      <c r="P21" s="60">
        <v>10.856387</v>
      </c>
      <c r="Q21" s="60">
        <v>12.302384999999999</v>
      </c>
      <c r="R21" s="60">
        <v>15.275834</v>
      </c>
      <c r="S21" s="60">
        <v>17.351645999999999</v>
      </c>
      <c r="T21" s="60">
        <v>17.556750999999998</v>
      </c>
      <c r="U21" s="60">
        <v>17.448224</v>
      </c>
      <c r="V21" s="60">
        <v>15.201102000000001</v>
      </c>
      <c r="W21" s="60">
        <v>19.077788999999999</v>
      </c>
      <c r="X21" s="60">
        <v>24.036992999999999</v>
      </c>
      <c r="Y21" s="60">
        <v>29.052191000000001</v>
      </c>
      <c r="Z21" s="60">
        <v>34.381042999999998</v>
      </c>
      <c r="AA21" s="60">
        <v>33.201391000000001</v>
      </c>
      <c r="AB21" s="60">
        <v>22.401774</v>
      </c>
      <c r="AC21" s="60">
        <v>23.43647</v>
      </c>
      <c r="AD21" s="60">
        <v>21.076709999999999</v>
      </c>
      <c r="AE21" s="60">
        <v>31.817008999999999</v>
      </c>
      <c r="AF21" s="60">
        <v>28.455544000000003</v>
      </c>
      <c r="AG21" s="60">
        <v>25.565037000000007</v>
      </c>
      <c r="AH21" s="60">
        <v>34.856039000000003</v>
      </c>
      <c r="AI21" s="60">
        <f t="shared" si="1"/>
        <v>482.91786199999996</v>
      </c>
    </row>
    <row r="22" spans="1:36" s="52" customFormat="1" x14ac:dyDescent="0.25">
      <c r="A22" s="58"/>
      <c r="B22" s="64" t="s">
        <v>420</v>
      </c>
      <c r="C22" s="62">
        <v>0.37937599999999999</v>
      </c>
      <c r="D22" s="62">
        <v>0.37396099999999999</v>
      </c>
      <c r="E22" s="62">
        <v>0.337619</v>
      </c>
      <c r="F22" s="62">
        <v>0.35364299999999999</v>
      </c>
      <c r="G22" s="62">
        <v>0.47653299999999998</v>
      </c>
      <c r="H22" s="62">
        <v>0.462586</v>
      </c>
      <c r="I22" s="62">
        <v>6.2786340000000003</v>
      </c>
      <c r="J22" s="62">
        <v>0.38316099999999997</v>
      </c>
      <c r="K22" s="62">
        <v>0.23625699999999999</v>
      </c>
      <c r="L22" s="62">
        <v>0.27287</v>
      </c>
      <c r="M22" s="62">
        <v>0.310614</v>
      </c>
      <c r="N22" s="62">
        <v>0.318967</v>
      </c>
      <c r="O22" s="65">
        <v>0.226799</v>
      </c>
      <c r="P22" s="65">
        <v>0.200821</v>
      </c>
      <c r="Q22" s="65">
        <v>0.21592</v>
      </c>
      <c r="R22" s="65">
        <v>0.18975600000000001</v>
      </c>
      <c r="S22" s="65">
        <v>0.24291699999999999</v>
      </c>
      <c r="T22" s="65">
        <v>0.32365500000000003</v>
      </c>
      <c r="U22" s="65">
        <v>0.29165000000000002</v>
      </c>
      <c r="V22" s="65">
        <v>0.15918199999999999</v>
      </c>
      <c r="W22" s="65">
        <v>0.27257399999999998</v>
      </c>
      <c r="X22" s="65">
        <v>0.29868600000000001</v>
      </c>
      <c r="Y22" s="60">
        <v>0.25914599999999999</v>
      </c>
      <c r="Z22" s="60">
        <v>0.234622</v>
      </c>
      <c r="AA22" s="60">
        <v>0.26498100000000002</v>
      </c>
      <c r="AB22" s="60">
        <v>0.228405</v>
      </c>
      <c r="AC22" s="60">
        <v>0.25491799999999998</v>
      </c>
      <c r="AD22" s="60">
        <v>0.26742699999999997</v>
      </c>
      <c r="AE22" s="60">
        <v>0.30442600000000003</v>
      </c>
      <c r="AF22" s="60">
        <v>0.2809549999999999</v>
      </c>
      <c r="AG22" s="60">
        <v>0.25714100000000001</v>
      </c>
      <c r="AH22" s="60">
        <v>0.48127000000000003</v>
      </c>
      <c r="AI22" s="60">
        <f t="shared" si="1"/>
        <v>15.439472</v>
      </c>
    </row>
    <row r="23" spans="1:36" s="52" customFormat="1" x14ac:dyDescent="0.25">
      <c r="A23" s="58"/>
      <c r="B23" s="64" t="s">
        <v>421</v>
      </c>
      <c r="C23" s="62">
        <v>1.5051E-2</v>
      </c>
      <c r="D23" s="62">
        <v>2.0249999999999999E-3</v>
      </c>
      <c r="E23" s="62">
        <v>4.6420000000000003E-3</v>
      </c>
      <c r="F23" s="62">
        <v>3.1886999999999999E-2</v>
      </c>
      <c r="G23" s="62">
        <v>5.6039999999999996E-3</v>
      </c>
      <c r="H23" s="62">
        <v>1.0345E-2</v>
      </c>
      <c r="I23" s="62">
        <v>8.3320000000000009E-3</v>
      </c>
      <c r="J23" s="62">
        <v>2.1229000000000001E-2</v>
      </c>
      <c r="K23" s="62">
        <v>1.4662E-2</v>
      </c>
      <c r="L23" s="62">
        <v>2.4733999999999999E-2</v>
      </c>
      <c r="M23" s="62">
        <v>5.9171000000000001E-2</v>
      </c>
      <c r="N23" s="62">
        <v>4.3114E-2</v>
      </c>
      <c r="O23" s="65">
        <v>0.14143900000000001</v>
      </c>
      <c r="P23" s="65">
        <v>0.40362799999999999</v>
      </c>
      <c r="Q23" s="65">
        <v>0.475993</v>
      </c>
      <c r="R23" s="65">
        <v>0.46176299999999998</v>
      </c>
      <c r="S23" s="65">
        <v>0.56403999999999999</v>
      </c>
      <c r="T23" s="65">
        <v>0.59634799999999999</v>
      </c>
      <c r="U23" s="65">
        <v>0.45267299999999999</v>
      </c>
      <c r="V23" s="65">
        <v>0.55469000000000002</v>
      </c>
      <c r="W23" s="65">
        <v>0.69956399999999996</v>
      </c>
      <c r="X23" s="65">
        <v>0.74657300000000004</v>
      </c>
      <c r="Y23" s="60">
        <v>0.63395900000000005</v>
      </c>
      <c r="Z23" s="60">
        <v>0.46708300000000003</v>
      </c>
      <c r="AA23" s="60">
        <v>0.40649299999999999</v>
      </c>
      <c r="AB23" s="60">
        <v>0.51171900000000003</v>
      </c>
      <c r="AC23" s="60">
        <v>0.467835</v>
      </c>
      <c r="AD23" s="60">
        <v>0.508741</v>
      </c>
      <c r="AE23" s="60">
        <v>0.5223350000000001</v>
      </c>
      <c r="AF23" s="60">
        <v>0.37908399999999998</v>
      </c>
      <c r="AG23" s="60">
        <v>7.9732999999999998E-2</v>
      </c>
      <c r="AH23" s="60">
        <v>0.32660100000000003</v>
      </c>
      <c r="AI23" s="60">
        <f t="shared" si="1"/>
        <v>9.6410899999999984</v>
      </c>
    </row>
    <row r="24" spans="1:36" s="52" customFormat="1" x14ac:dyDescent="0.25">
      <c r="A24" s="58"/>
      <c r="B24" s="64" t="s">
        <v>422</v>
      </c>
      <c r="C24" s="62">
        <v>1.2355E-2</v>
      </c>
      <c r="D24" s="62">
        <v>3.2650000000000001E-3</v>
      </c>
      <c r="E24" s="62">
        <v>1.335E-3</v>
      </c>
      <c r="F24" s="62">
        <v>9.7029999999999998E-3</v>
      </c>
      <c r="G24" s="62">
        <v>1.2579999999999999E-2</v>
      </c>
      <c r="H24" s="62">
        <v>1.6149E-2</v>
      </c>
      <c r="I24" s="62">
        <v>2.9232000000000001E-2</v>
      </c>
      <c r="J24" s="62">
        <v>4.2108E-2</v>
      </c>
      <c r="K24" s="62">
        <v>0.103251</v>
      </c>
      <c r="L24" s="62">
        <v>0.18547</v>
      </c>
      <c r="M24" s="62">
        <v>0.15413499999999999</v>
      </c>
      <c r="N24" s="62">
        <v>6.1858999999999997E-2</v>
      </c>
      <c r="O24" s="65">
        <v>5.5760999999999998E-2</v>
      </c>
      <c r="P24" s="65">
        <v>5.3807000000000001E-2</v>
      </c>
      <c r="Q24" s="65">
        <v>0.15171499999999999</v>
      </c>
      <c r="R24" s="65">
        <v>0.137486</v>
      </c>
      <c r="S24" s="65">
        <v>0.14961199999999999</v>
      </c>
      <c r="T24" s="65">
        <v>0.17941699999999999</v>
      </c>
      <c r="U24" s="65">
        <v>0.22713900000000001</v>
      </c>
      <c r="V24" s="65">
        <v>0.130077</v>
      </c>
      <c r="W24" s="65">
        <v>0.57660800000000001</v>
      </c>
      <c r="X24" s="65">
        <v>0.30067899999999997</v>
      </c>
      <c r="Y24" s="60">
        <v>0.27542699999999998</v>
      </c>
      <c r="Z24" s="60">
        <v>0.25211499999999998</v>
      </c>
      <c r="AA24" s="60">
        <v>0.23322200000000001</v>
      </c>
      <c r="AB24" s="60">
        <v>0.213834</v>
      </c>
      <c r="AC24" s="60">
        <v>0.39780900000000002</v>
      </c>
      <c r="AD24" s="60">
        <v>0.43934400000000001</v>
      </c>
      <c r="AE24" s="60">
        <v>0.459204</v>
      </c>
      <c r="AF24" s="60">
        <v>0.27865400000000001</v>
      </c>
      <c r="AG24" s="60">
        <v>0.39926200000000001</v>
      </c>
      <c r="AH24" s="60">
        <v>0.17748499999999998</v>
      </c>
      <c r="AI24" s="60">
        <f t="shared" si="1"/>
        <v>5.7200990000000003</v>
      </c>
    </row>
    <row r="25" spans="1:36" s="52" customFormat="1" x14ac:dyDescent="0.25">
      <c r="A25" s="58"/>
      <c r="B25" s="64" t="s">
        <v>423</v>
      </c>
      <c r="C25" s="62">
        <v>0</v>
      </c>
      <c r="D25" s="62">
        <v>3.9999999999999998E-6</v>
      </c>
      <c r="E25" s="62">
        <v>2.0000000000000001E-4</v>
      </c>
      <c r="F25" s="62">
        <v>8.34E-4</v>
      </c>
      <c r="G25" s="62">
        <v>0</v>
      </c>
      <c r="H25" s="62">
        <v>1.47E-4</v>
      </c>
      <c r="I25" s="62">
        <v>1.9430000000000001E-3</v>
      </c>
      <c r="J25" s="62">
        <v>7.1500000000000003E-4</v>
      </c>
      <c r="K25" s="62">
        <v>2.2866999999999998E-2</v>
      </c>
      <c r="L25" s="62">
        <v>8.7840000000000001E-3</v>
      </c>
      <c r="M25" s="62">
        <v>8.7699999999999996E-4</v>
      </c>
      <c r="N25" s="62">
        <v>1.737E-3</v>
      </c>
      <c r="O25" s="65">
        <v>2.3999999999999998E-3</v>
      </c>
      <c r="P25" s="65">
        <v>1.1134E-2</v>
      </c>
      <c r="Q25" s="65">
        <v>7.2119999999999997E-3</v>
      </c>
      <c r="R25" s="65">
        <v>1.9861E-2</v>
      </c>
      <c r="S25" s="65">
        <v>1.0144E-2</v>
      </c>
      <c r="T25" s="65">
        <v>1.6931999999999999E-2</v>
      </c>
      <c r="U25" s="65">
        <v>7.8847E-2</v>
      </c>
      <c r="V25" s="65">
        <v>6.8425E-2</v>
      </c>
      <c r="W25" s="65">
        <v>6.7621000000000001E-2</v>
      </c>
      <c r="X25" s="65">
        <v>7.9001000000000002E-2</v>
      </c>
      <c r="Y25" s="60">
        <v>6.3322000000000003E-2</v>
      </c>
      <c r="Z25" s="60">
        <v>3.1438000000000001E-2</v>
      </c>
      <c r="AA25" s="60">
        <v>7.6659000000000005E-2</v>
      </c>
      <c r="AB25" s="60">
        <v>0.14283199999999999</v>
      </c>
      <c r="AC25" s="60">
        <v>0.102573</v>
      </c>
      <c r="AD25" s="60">
        <v>0.27133499999999999</v>
      </c>
      <c r="AE25" s="60">
        <v>0.39998400000000001</v>
      </c>
      <c r="AF25" s="60">
        <v>0.40123300000000001</v>
      </c>
      <c r="AG25" s="60">
        <v>0.40222599999999997</v>
      </c>
      <c r="AH25" s="60">
        <v>0.31312099999999998</v>
      </c>
      <c r="AI25" s="60">
        <f t="shared" si="1"/>
        <v>2.6044079999999994</v>
      </c>
    </row>
    <row r="26" spans="1:36" s="52" customFormat="1" x14ac:dyDescent="0.25">
      <c r="A26" s="58"/>
      <c r="B26" s="64" t="s">
        <v>447</v>
      </c>
      <c r="C26" s="62">
        <v>0.12420100000000001</v>
      </c>
      <c r="D26" s="62">
        <v>0.12612200000000001</v>
      </c>
      <c r="E26" s="62">
        <v>0.45586100000000002</v>
      </c>
      <c r="F26" s="62">
        <v>1.0866229999999999</v>
      </c>
      <c r="G26" s="62">
        <v>1.855448</v>
      </c>
      <c r="H26" s="62">
        <v>0.20626700000000001</v>
      </c>
      <c r="I26" s="62">
        <v>0.50426099999999996</v>
      </c>
      <c r="J26" s="62">
        <v>0.64853799999999995</v>
      </c>
      <c r="K26" s="62">
        <v>0.77029700000000001</v>
      </c>
      <c r="L26" s="62">
        <v>1.452726</v>
      </c>
      <c r="M26" s="62">
        <v>0.58052000000000004</v>
      </c>
      <c r="N26" s="62">
        <v>0.17260700000000001</v>
      </c>
      <c r="O26" s="65">
        <v>0.20664399999999999</v>
      </c>
      <c r="P26" s="65">
        <v>0.25273800000000002</v>
      </c>
      <c r="Q26" s="65">
        <v>0.13593</v>
      </c>
      <c r="R26" s="65">
        <v>0.12687300000000001</v>
      </c>
      <c r="S26" s="65">
        <v>0.25209999999999999</v>
      </c>
      <c r="T26" s="65">
        <v>0.16675599999999999</v>
      </c>
      <c r="U26" s="65">
        <v>0.124765</v>
      </c>
      <c r="V26" s="65">
        <v>0.17413899999999999</v>
      </c>
      <c r="W26" s="65">
        <v>0.147844</v>
      </c>
      <c r="X26" s="65">
        <v>0.162576</v>
      </c>
      <c r="Y26" s="60">
        <v>0.29537600000000003</v>
      </c>
      <c r="Z26" s="60">
        <v>0.38297599999999998</v>
      </c>
      <c r="AA26" s="60">
        <v>0.25157000000000002</v>
      </c>
      <c r="AB26" s="60">
        <v>0.26627499999999998</v>
      </c>
      <c r="AC26" s="60">
        <v>0.25703300000000001</v>
      </c>
      <c r="AD26" s="60">
        <v>0.219552</v>
      </c>
      <c r="AE26" s="60">
        <v>0.16066400000000003</v>
      </c>
      <c r="AF26" s="60">
        <v>0.50145999999999991</v>
      </c>
      <c r="AG26" s="60">
        <v>9.0920000000000001E-2</v>
      </c>
      <c r="AH26" s="60">
        <v>0.118385</v>
      </c>
      <c r="AI26" s="60">
        <f t="shared" si="1"/>
        <v>12.278046999999999</v>
      </c>
    </row>
    <row r="27" spans="1:36" s="52" customFormat="1" x14ac:dyDescent="0.25">
      <c r="A27" s="58"/>
      <c r="B27" s="59" t="s">
        <v>448</v>
      </c>
      <c r="C27" s="62">
        <f>SUM(C10,C12:C19)</f>
        <v>1121.968478</v>
      </c>
      <c r="D27" s="62">
        <f t="shared" ref="D27:AE27" si="3">SUM(D10,D12:D19)</f>
        <v>1173.2754339999999</v>
      </c>
      <c r="E27" s="62">
        <f t="shared" si="3"/>
        <v>1181.4094700000001</v>
      </c>
      <c r="F27" s="62">
        <f t="shared" si="3"/>
        <v>1313.663718</v>
      </c>
      <c r="G27" s="62">
        <f t="shared" si="3"/>
        <v>1534.8110360000003</v>
      </c>
      <c r="H27" s="62">
        <f t="shared" si="3"/>
        <v>1790.191503</v>
      </c>
      <c r="I27" s="62">
        <f t="shared" si="3"/>
        <v>2452.4575799999998</v>
      </c>
      <c r="J27" s="62">
        <f t="shared" si="3"/>
        <v>2590.2013989999996</v>
      </c>
      <c r="K27" s="62">
        <f t="shared" si="3"/>
        <v>2751.5725590000002</v>
      </c>
      <c r="L27" s="62">
        <f t="shared" si="3"/>
        <v>3653.7114969999998</v>
      </c>
      <c r="M27" s="62">
        <f t="shared" si="3"/>
        <v>4713.8019750000003</v>
      </c>
      <c r="N27" s="62">
        <f t="shared" si="3"/>
        <v>3568.4641760000004</v>
      </c>
      <c r="O27" s="62">
        <f t="shared" si="3"/>
        <v>3853.1020240000007</v>
      </c>
      <c r="P27" s="62">
        <f t="shared" si="3"/>
        <v>4293.2270599999993</v>
      </c>
      <c r="Q27" s="62">
        <f t="shared" si="3"/>
        <v>5118.5307009999997</v>
      </c>
      <c r="R27" s="62">
        <f t="shared" si="3"/>
        <v>5506.990468</v>
      </c>
      <c r="S27" s="62">
        <f t="shared" si="3"/>
        <v>5592.9964260000015</v>
      </c>
      <c r="T27" s="62">
        <f t="shared" si="3"/>
        <v>6283.7163140000002</v>
      </c>
      <c r="U27" s="62">
        <f t="shared" si="3"/>
        <v>6361.393845999999</v>
      </c>
      <c r="V27" s="62">
        <f t="shared" si="3"/>
        <v>4964.3905150000001</v>
      </c>
      <c r="W27" s="62">
        <f t="shared" si="3"/>
        <v>6344.5285760000015</v>
      </c>
      <c r="X27" s="62">
        <f t="shared" si="3"/>
        <v>6814.2471100000002</v>
      </c>
      <c r="Y27" s="62">
        <f t="shared" si="3"/>
        <v>6336.101502999999</v>
      </c>
      <c r="Z27" s="62">
        <f t="shared" si="3"/>
        <v>6266.2604520000004</v>
      </c>
      <c r="AA27" s="62">
        <f t="shared" si="3"/>
        <v>5916.508429999999</v>
      </c>
      <c r="AB27" s="62">
        <f t="shared" si="3"/>
        <v>5987.5451330000005</v>
      </c>
      <c r="AC27" s="62">
        <f t="shared" si="3"/>
        <v>5609.6904150000018</v>
      </c>
      <c r="AD27" s="62">
        <f t="shared" si="3"/>
        <v>5665.0890010000003</v>
      </c>
      <c r="AE27" s="62">
        <f t="shared" si="3"/>
        <v>6791.6829989999997</v>
      </c>
      <c r="AF27" s="62">
        <f t="shared" ref="AF27:AG27" si="4">SUM(AF10,AF12:AF19)</f>
        <v>6196.6971729999996</v>
      </c>
      <c r="AG27" s="62">
        <f t="shared" si="4"/>
        <v>6796.708485000001</v>
      </c>
      <c r="AH27" s="62">
        <f t="shared" ref="AH27" si="5">SUM(AH10,AH12:AH19)</f>
        <v>8983.1067910000002</v>
      </c>
      <c r="AI27" s="60">
        <f t="shared" si="1"/>
        <v>147528.042247</v>
      </c>
    </row>
    <row r="28" spans="1:36" s="52" customFormat="1" x14ac:dyDescent="0.25">
      <c r="A28" s="58"/>
      <c r="B28" s="59" t="s">
        <v>449</v>
      </c>
      <c r="C28" s="62">
        <f>C29-C27</f>
        <v>253.10267099999987</v>
      </c>
      <c r="D28" s="62">
        <f t="shared" ref="D28:AE28" si="6">D29-D27</f>
        <v>256.87450400000012</v>
      </c>
      <c r="E28" s="62">
        <f t="shared" si="6"/>
        <v>276.51093500000025</v>
      </c>
      <c r="F28" s="62">
        <f t="shared" si="6"/>
        <v>303.45605399999999</v>
      </c>
      <c r="G28" s="62">
        <f t="shared" si="6"/>
        <v>382.02311099999997</v>
      </c>
      <c r="H28" s="62">
        <f t="shared" si="6"/>
        <v>491.80061299999898</v>
      </c>
      <c r="I28" s="62">
        <f t="shared" si="6"/>
        <v>678.13017200000058</v>
      </c>
      <c r="J28" s="62">
        <f t="shared" si="6"/>
        <v>752.41982400000052</v>
      </c>
      <c r="K28" s="62">
        <f t="shared" si="6"/>
        <v>833.74163999999882</v>
      </c>
      <c r="L28" s="62">
        <f t="shared" si="6"/>
        <v>979.90626699999984</v>
      </c>
      <c r="M28" s="62">
        <f t="shared" si="6"/>
        <v>1107.7977170000013</v>
      </c>
      <c r="N28" s="62">
        <f t="shared" si="6"/>
        <v>893.11204399999951</v>
      </c>
      <c r="O28" s="62">
        <f t="shared" si="6"/>
        <v>982.91879899999913</v>
      </c>
      <c r="P28" s="62">
        <f t="shared" si="6"/>
        <v>1042.4067510000013</v>
      </c>
      <c r="Q28" s="62">
        <f t="shared" si="6"/>
        <v>1131.2085769999985</v>
      </c>
      <c r="R28" s="62">
        <f t="shared" si="6"/>
        <v>1207.5336640000014</v>
      </c>
      <c r="S28" s="62">
        <f t="shared" si="6"/>
        <v>1214.3219409999983</v>
      </c>
      <c r="T28" s="62">
        <f t="shared" si="6"/>
        <v>1369.4088329999995</v>
      </c>
      <c r="U28" s="62">
        <f t="shared" si="6"/>
        <v>1482.4275450000041</v>
      </c>
      <c r="V28" s="62">
        <f t="shared" si="6"/>
        <v>1090.4108260000012</v>
      </c>
      <c r="W28" s="62">
        <f t="shared" si="6"/>
        <v>1237.030260999999</v>
      </c>
      <c r="X28" s="62">
        <f t="shared" si="6"/>
        <v>1373.6248769999993</v>
      </c>
      <c r="Y28" s="62">
        <f t="shared" si="6"/>
        <v>1280.1806440000028</v>
      </c>
      <c r="Z28" s="62">
        <f t="shared" si="6"/>
        <v>1333.2709890000006</v>
      </c>
      <c r="AA28" s="62">
        <f t="shared" si="6"/>
        <v>1385.400558000003</v>
      </c>
      <c r="AB28" s="62">
        <f t="shared" si="6"/>
        <v>1405.5281239999977</v>
      </c>
      <c r="AC28" s="62">
        <f t="shared" si="6"/>
        <v>1412.0337430000009</v>
      </c>
      <c r="AD28" s="62">
        <f t="shared" si="6"/>
        <v>1490.1547759999985</v>
      </c>
      <c r="AE28" s="62">
        <f t="shared" si="6"/>
        <v>1613.8327820000004</v>
      </c>
      <c r="AF28" s="62">
        <f t="shared" ref="AF28:AG28" si="7">AF29-AF27</f>
        <v>2021.6648539999997</v>
      </c>
      <c r="AG28" s="62">
        <f t="shared" si="7"/>
        <v>2562.2919809999967</v>
      </c>
      <c r="AH28" s="62">
        <f t="shared" ref="AH28" si="8">AH29-AH27</f>
        <v>3398.7183779999996</v>
      </c>
      <c r="AI28" s="60">
        <f t="shared" si="1"/>
        <v>37243.244455</v>
      </c>
    </row>
    <row r="29" spans="1:36" s="52" customFormat="1" x14ac:dyDescent="0.25">
      <c r="A29" s="58"/>
      <c r="B29" s="59" t="s">
        <v>450</v>
      </c>
      <c r="C29" s="62">
        <v>1375.0711489999999</v>
      </c>
      <c r="D29" s="62">
        <v>1430.149938</v>
      </c>
      <c r="E29" s="62">
        <v>1457.9204050000003</v>
      </c>
      <c r="F29" s="62">
        <v>1617.119772</v>
      </c>
      <c r="G29" s="62">
        <v>1916.8341470000003</v>
      </c>
      <c r="H29" s="62">
        <v>2281.992115999999</v>
      </c>
      <c r="I29" s="62">
        <v>3130.5877520000004</v>
      </c>
      <c r="J29" s="62">
        <v>3342.6212230000001</v>
      </c>
      <c r="K29" s="62">
        <v>3585.314198999999</v>
      </c>
      <c r="L29" s="62">
        <v>4633.6177639999996</v>
      </c>
      <c r="M29" s="62">
        <v>5821.5996920000016</v>
      </c>
      <c r="N29" s="62">
        <v>4461.5762199999999</v>
      </c>
      <c r="O29" s="65">
        <v>4836.0208229999998</v>
      </c>
      <c r="P29" s="65">
        <v>5335.6338110000006</v>
      </c>
      <c r="Q29" s="65">
        <v>6249.7392779999982</v>
      </c>
      <c r="R29" s="65">
        <v>6714.5241320000014</v>
      </c>
      <c r="S29" s="65">
        <v>6807.3183669999999</v>
      </c>
      <c r="T29" s="65">
        <v>7653.1251469999997</v>
      </c>
      <c r="U29" s="65">
        <v>7843.8213910000031</v>
      </c>
      <c r="V29" s="65">
        <v>6054.8013410000012</v>
      </c>
      <c r="W29" s="65">
        <v>7581.5588370000005</v>
      </c>
      <c r="X29" s="65">
        <v>8187.8719869999995</v>
      </c>
      <c r="Y29" s="60">
        <v>7616.2821470000017</v>
      </c>
      <c r="Z29" s="60">
        <v>7599.531441000001</v>
      </c>
      <c r="AA29" s="60">
        <v>7301.908988000002</v>
      </c>
      <c r="AB29" s="60">
        <v>7393.0732569999982</v>
      </c>
      <c r="AC29" s="60">
        <v>7021.7241580000027</v>
      </c>
      <c r="AD29" s="60">
        <v>7155.2437769999988</v>
      </c>
      <c r="AE29" s="60">
        <v>8405.5157810000001</v>
      </c>
      <c r="AF29" s="60">
        <v>8218.3620269999992</v>
      </c>
      <c r="AG29" s="60">
        <v>9359.0004659999977</v>
      </c>
      <c r="AH29" s="60">
        <v>12381.825169</v>
      </c>
      <c r="AI29" s="60">
        <f t="shared" si="1"/>
        <v>184771.28670199998</v>
      </c>
    </row>
    <row r="30" spans="1:36" s="52" customFormat="1" x14ac:dyDescent="0.25">
      <c r="A30" s="56"/>
      <c r="B30" s="66"/>
      <c r="C30" s="66"/>
      <c r="D30" s="66"/>
      <c r="E30" s="66"/>
      <c r="F30" s="66"/>
      <c r="G30" s="66"/>
      <c r="H30" s="66"/>
      <c r="I30" s="66"/>
      <c r="J30" s="66"/>
      <c r="K30" s="67"/>
      <c r="L30" s="67"/>
      <c r="M30" s="67"/>
      <c r="N30" s="67"/>
      <c r="O30" s="67"/>
      <c r="P30" s="67"/>
      <c r="Q30" s="67"/>
      <c r="R30" s="67"/>
      <c r="S30" s="67"/>
      <c r="T30" s="67"/>
      <c r="U30" s="67"/>
      <c r="V30" s="67"/>
      <c r="W30" s="67"/>
      <c r="X30" s="67"/>
      <c r="Y30" s="67"/>
    </row>
    <row r="31" spans="1:36" s="52" customFormat="1" x14ac:dyDescent="0.25">
      <c r="A31" s="56"/>
      <c r="B31" s="97" t="s">
        <v>508</v>
      </c>
      <c r="C31" s="97"/>
      <c r="D31" s="97"/>
      <c r="E31" s="97"/>
      <c r="F31" s="97"/>
      <c r="G31" s="97"/>
      <c r="H31" s="97"/>
      <c r="I31" s="97"/>
      <c r="J31" s="97"/>
      <c r="K31" s="97"/>
      <c r="L31" s="97"/>
      <c r="M31" s="97"/>
      <c r="N31" s="97"/>
      <c r="O31" s="97"/>
      <c r="P31" s="97"/>
      <c r="Q31" s="97"/>
      <c r="R31" s="97"/>
      <c r="S31" s="97"/>
      <c r="T31" s="97"/>
      <c r="U31" s="97"/>
      <c r="V31" s="97"/>
      <c r="W31" s="97"/>
      <c r="X31" s="97"/>
      <c r="Y31" s="97"/>
      <c r="Z31" s="97"/>
      <c r="AA31" s="97"/>
      <c r="AB31" s="97"/>
      <c r="AC31" s="97"/>
      <c r="AD31" s="97"/>
      <c r="AE31" s="97"/>
      <c r="AF31" s="97"/>
      <c r="AG31" s="97"/>
      <c r="AH31" s="97"/>
      <c r="AI31" s="97"/>
    </row>
    <row r="32" spans="1:36" s="52" customFormat="1" x14ac:dyDescent="0.25">
      <c r="A32" s="56"/>
      <c r="B32" s="53"/>
      <c r="C32" s="53"/>
      <c r="D32" s="53"/>
      <c r="E32" s="53"/>
      <c r="F32" s="53"/>
      <c r="G32" s="53"/>
      <c r="H32" s="53"/>
      <c r="I32" s="53"/>
      <c r="J32" s="53"/>
      <c r="K32" s="53"/>
      <c r="L32" s="53"/>
      <c r="M32" s="53"/>
      <c r="N32" s="53"/>
      <c r="O32" s="53"/>
      <c r="P32" s="53"/>
      <c r="Q32" s="53"/>
      <c r="R32" s="53"/>
      <c r="S32" s="53"/>
      <c r="T32" s="53"/>
      <c r="U32" s="53"/>
      <c r="V32" s="53"/>
      <c r="W32" s="53"/>
      <c r="X32" s="53"/>
      <c r="Y32" s="53"/>
    </row>
    <row r="33" spans="1:35" s="52" customFormat="1" x14ac:dyDescent="0.25">
      <c r="A33" s="56"/>
      <c r="B33" s="59" t="s">
        <v>529</v>
      </c>
      <c r="C33" s="70">
        <f>IF('C1'!C9&gt;0,'C2'!C9/'C1'!C9*100,"--")</f>
        <v>0.66866035154624948</v>
      </c>
      <c r="D33" s="70">
        <f>IF('C1'!D9&gt;0,'C2'!D9/'C1'!D9*100,"--")</f>
        <v>0.82156454010670188</v>
      </c>
      <c r="E33" s="70">
        <f>IF('C1'!E9&gt;0,'C2'!E9/'C1'!E9*100,"--")</f>
        <v>0.69247679500892778</v>
      </c>
      <c r="F33" s="70">
        <f>IF('C1'!F9&gt;0,'C2'!F9/'C1'!F9*100,"--")</f>
        <v>0.71312957878668537</v>
      </c>
      <c r="G33" s="70">
        <f>IF('C1'!G9&gt;0,'C2'!G9/'C1'!G9*100,"--")</f>
        <v>0.68079093587837325</v>
      </c>
      <c r="H33" s="70">
        <f>IF('C1'!H9&gt;0,'C2'!H9/'C1'!H9*100,"--")</f>
        <v>0.68627469893496307</v>
      </c>
      <c r="I33" s="70">
        <f>IF('C1'!I9&gt;0,'C2'!I9/'C1'!I9*100,"--")</f>
        <v>0.52113720543971953</v>
      </c>
      <c r="J33" s="70">
        <f>IF('C1'!J9&gt;0,'C2'!J9/'C1'!J9*100,"--")</f>
        <v>0.47456879788021178</v>
      </c>
      <c r="K33" s="70">
        <f>IF('C1'!K9&gt;0,'C2'!K9/'C1'!K9*100,"--")</f>
        <v>0.42281396078793793</v>
      </c>
      <c r="L33" s="70">
        <f>IF('C1'!L9&gt;0,'C2'!L9/'C1'!L9*100,"--")</f>
        <v>0.41675690571887808</v>
      </c>
      <c r="M33" s="70">
        <f>IF('C1'!M9&gt;0,'C2'!M9/'C1'!M9*100,"--")</f>
        <v>0.46038524068066011</v>
      </c>
      <c r="N33" s="70">
        <f>IF('C1'!N9&gt;0,'C2'!N9/'C1'!N9*100,"--")</f>
        <v>0.47581544774600432</v>
      </c>
      <c r="O33" s="70">
        <f>IF('C1'!O9&gt;0,'C2'!O9/'C1'!O9*100,"--")</f>
        <v>0.48559044821006775</v>
      </c>
      <c r="P33" s="70">
        <f>IF('C1'!P9&gt;0,'C2'!P9/'C1'!P9*100,"--")</f>
        <v>0.45278236368738628</v>
      </c>
      <c r="Q33" s="70">
        <f>IF('C1'!Q9&gt;0,'C2'!Q9/'C1'!Q9*100,"--")</f>
        <v>0.43866618421798659</v>
      </c>
      <c r="R33" s="70">
        <f>IF('C1'!R9&gt;0,'C2'!R9/'C1'!R9*100,"--")</f>
        <v>0.4716394707272904</v>
      </c>
      <c r="S33" s="70">
        <f>IF('C1'!S9&gt;0,'C2'!S9/'C1'!S9*100,"--")</f>
        <v>0.43581696646783125</v>
      </c>
      <c r="T33" s="70">
        <f>IF('C1'!T9&gt;0,'C2'!T9/'C1'!T9*100,"--")</f>
        <v>0.42370367273245702</v>
      </c>
      <c r="U33" s="70">
        <f>IF('C1'!U9&gt;0,'C2'!U9/'C1'!U9*100,"--")</f>
        <v>0.45591702132788697</v>
      </c>
      <c r="V33" s="70">
        <f>IF('C1'!V9&gt;0,'C2'!V9/'C1'!V9*100,"--")</f>
        <v>0.37735699838079068</v>
      </c>
      <c r="W33" s="70">
        <f>IF('C1'!W9&gt;0,'C2'!W9/'C1'!W9*100,"--")</f>
        <v>0.3741588007945566</v>
      </c>
      <c r="X33" s="70">
        <f>IF('C1'!X9&gt;0,'C2'!X9/'C1'!X9*100,"--")</f>
        <v>0.35149382935454854</v>
      </c>
      <c r="Y33" s="70">
        <f>IF('C1'!Y9&gt;0,'C2'!Y9/'C1'!Y9*100,"--")</f>
        <v>0.34522150794287093</v>
      </c>
      <c r="Z33" s="70">
        <f>IF('C1'!Z9&gt;0,'C2'!Z9/'C1'!Z9*100,"--")</f>
        <v>0.38504259878335717</v>
      </c>
      <c r="AA33" s="70">
        <f>IF('C1'!AA9&gt;0,'C2'!AA9/'C1'!AA9*100,"--")</f>
        <v>0.35460545372962232</v>
      </c>
      <c r="AB33" s="70">
        <f>IF('C1'!AB9&gt;0,'C2'!AB9/'C1'!AB9*100,"--")</f>
        <v>0.33205859889736061</v>
      </c>
      <c r="AC33" s="70">
        <f>IF('C1'!AC9&gt;0,'C2'!AC9/'C1'!AC9*100,"--")</f>
        <v>0.32039539514914345</v>
      </c>
      <c r="AD33" s="70">
        <f>IF('C1'!AD9&gt;0,'C2'!AD9/'C1'!AD9*100,"--")</f>
        <v>0.30447280615576117</v>
      </c>
      <c r="AE33" s="70">
        <f>IF('C1'!AE9&gt;0,'C2'!AE9/'C1'!AE9*100,"--")</f>
        <v>0.2888194983383558</v>
      </c>
      <c r="AF33" s="70">
        <f>IF('C1'!AF9&gt;0,'C2'!AF9/'C1'!AF9*100,"--")</f>
        <v>0.3817543942914528</v>
      </c>
      <c r="AG33" s="70">
        <f>IF('C1'!AG9&gt;0,'C2'!AG9/'C1'!AG9*100,"--")</f>
        <v>0.66631296229037007</v>
      </c>
      <c r="AH33" s="70">
        <f>IF('C1'!AH9&gt;0,'C2'!AH9/'C1'!AH9*100,"--")</f>
        <v>0.39613130397763013</v>
      </c>
      <c r="AI33" s="70">
        <f>IF('C1'!AI9&gt;0,'C2'!AI9/'C1'!AI9*100,"--")</f>
        <v>0.42130203656217852</v>
      </c>
    </row>
    <row r="34" spans="1:35" s="52" customFormat="1" x14ac:dyDescent="0.25">
      <c r="A34" s="58"/>
      <c r="B34" s="64" t="s">
        <v>444</v>
      </c>
      <c r="C34" s="70">
        <f>IF('C1'!C10&gt;0,'C2'!C10/'C1'!C10*100,"--")</f>
        <v>1.2586225528287576</v>
      </c>
      <c r="D34" s="70">
        <f>IF('C1'!D10&gt;0,'C2'!D10/'C1'!D10*100,"--")</f>
        <v>1.2499233390959896</v>
      </c>
      <c r="E34" s="70">
        <f>IF('C1'!E10&gt;0,'C2'!E10/'C1'!E10*100,"--")</f>
        <v>0.97324383265143077</v>
      </c>
      <c r="F34" s="70">
        <f>IF('C1'!F10&gt;0,'C2'!F10/'C1'!F10*100,"--")</f>
        <v>0.99139093087122421</v>
      </c>
      <c r="G34" s="70">
        <f>IF('C1'!G10&gt;0,'C2'!G10/'C1'!G10*100,"--")</f>
        <v>1.0800580231410417</v>
      </c>
      <c r="H34" s="70">
        <f>IF('C1'!H10&gt;0,'C2'!H10/'C1'!H10*100,"--")</f>
        <v>1.2214329482890141</v>
      </c>
      <c r="I34" s="70">
        <f>IF('C1'!I10&gt;0,'C2'!I10/'C1'!I10*100,"--")</f>
        <v>0.74712190605698425</v>
      </c>
      <c r="J34" s="70">
        <f>IF('C1'!J10&gt;0,'C2'!J10/'C1'!J10*100,"--")</f>
        <v>0.67616649713186294</v>
      </c>
      <c r="K34" s="70">
        <f>IF('C1'!K10&gt;0,'C2'!K10/'C1'!K10*100,"--")</f>
        <v>0.55002797642106671</v>
      </c>
      <c r="L34" s="70">
        <f>IF('C1'!L10&gt;0,'C2'!L10/'C1'!L10*100,"--")</f>
        <v>0.6087771498150143</v>
      </c>
      <c r="M34" s="70">
        <f>IF('C1'!M10&gt;0,'C2'!M10/'C1'!M10*100,"--")</f>
        <v>0.54664724762779671</v>
      </c>
      <c r="N34" s="70">
        <f>IF('C1'!N10&gt;0,'C2'!N10/'C1'!N10*100,"--")</f>
        <v>0.54820308511889893</v>
      </c>
      <c r="O34" s="70">
        <f>IF('C1'!O10&gt;0,'C2'!O10/'C1'!O10*100,"--")</f>
        <v>0.62274959921883521</v>
      </c>
      <c r="P34" s="70">
        <f>IF('C1'!P10&gt;0,'C2'!P10/'C1'!P10*100,"--")</f>
        <v>0.74626296585294571</v>
      </c>
      <c r="Q34" s="70">
        <f>IF('C1'!Q10&gt;0,'C2'!Q10/'C1'!Q10*100,"--")</f>
        <v>0.68899413605130855</v>
      </c>
      <c r="R34" s="70">
        <f>IF('C1'!R10&gt;0,'C2'!R10/'C1'!R10*100,"--")</f>
        <v>0.64169915558318835</v>
      </c>
      <c r="S34" s="70">
        <f>IF('C1'!S10&gt;0,'C2'!S10/'C1'!S10*100,"--")</f>
        <v>0.83289361851479371</v>
      </c>
      <c r="T34" s="70">
        <f>IF('C1'!T10&gt;0,'C2'!T10/'C1'!T10*100,"--")</f>
        <v>1.1035093185924285</v>
      </c>
      <c r="U34" s="70">
        <f>IF('C1'!U10&gt;0,'C2'!U10/'C1'!U10*100,"--")</f>
        <v>1.1434016512094556</v>
      </c>
      <c r="V34" s="70">
        <f>IF('C1'!V10&gt;0,'C2'!V10/'C1'!V10*100,"--")</f>
        <v>1.0088874354385051</v>
      </c>
      <c r="W34" s="70">
        <f>IF('C1'!W10&gt;0,'C2'!W10/'C1'!W10*100,"--")</f>
        <v>1.0818232382321469</v>
      </c>
      <c r="X34" s="70">
        <f>IF('C1'!X10&gt;0,'C2'!X10/'C1'!X10*100,"--")</f>
        <v>0.99608659388708587</v>
      </c>
      <c r="Y34" s="70">
        <f>IF('C1'!Y10&gt;0,'C2'!Y10/'C1'!Y10*100,"--")</f>
        <v>0.9714203086417903</v>
      </c>
      <c r="Z34" s="70">
        <f>IF('C1'!Z10&gt;0,'C2'!Z10/'C1'!Z10*100,"--")</f>
        <v>0.97284372109895745</v>
      </c>
      <c r="AA34" s="70">
        <f>IF('C1'!AA10&gt;0,'C2'!AA10/'C1'!AA10*100,"--")</f>
        <v>0.9582059587867966</v>
      </c>
      <c r="AB34" s="70">
        <f>IF('C1'!AB10&gt;0,'C2'!AB10/'C1'!AB10*100,"--")</f>
        <v>0.93674793407378043</v>
      </c>
      <c r="AC34" s="70">
        <f>IF('C1'!AC10&gt;0,'C2'!AC10/'C1'!AC10*100,"--")</f>
        <v>0.94467938790138206</v>
      </c>
      <c r="AD34" s="70">
        <f>IF('C1'!AD10&gt;0,'C2'!AD10/'C1'!AD10*100,"--")</f>
        <v>0.87921120651538032</v>
      </c>
      <c r="AE34" s="70">
        <f>IF('C1'!AE10&gt;0,'C2'!AE10/'C1'!AE10*100,"--")</f>
        <v>0.80868889120313159</v>
      </c>
      <c r="AF34" s="70">
        <f>IF('C1'!AF10&gt;0,'C2'!AF10/'C1'!AF10*100,"--")</f>
        <v>0.83812598322590781</v>
      </c>
      <c r="AG34" s="70">
        <f>IF('C1'!AG10&gt;0,'C2'!AG10/'C1'!AG10*100,"--")</f>
        <v>0.89846068976264659</v>
      </c>
      <c r="AH34" s="70">
        <f>IF('C1'!AH10&gt;0,'C2'!AH10/'C1'!AH10*100,"--")</f>
        <v>0.88872847068068772</v>
      </c>
      <c r="AI34" s="70">
        <f>IF('C1'!AI10&gt;0,'C2'!AI10/'C1'!AI10*100,"--")</f>
        <v>0.83866817841689334</v>
      </c>
    </row>
    <row r="35" spans="1:35" s="52" customFormat="1" x14ac:dyDescent="0.25">
      <c r="A35" s="58"/>
      <c r="B35" s="64" t="s">
        <v>413</v>
      </c>
      <c r="C35" s="70">
        <f>IF('C1'!C11&gt;0,'C2'!C11/'C1'!C11*100,"--")</f>
        <v>0.22730796856229177</v>
      </c>
      <c r="D35" s="70">
        <f>IF('C1'!D11&gt;0,'C2'!D11/'C1'!D11*100,"--")</f>
        <v>0.50917576219412264</v>
      </c>
      <c r="E35" s="70">
        <f>IF('C1'!E11&gt;0,'C2'!E11/'C1'!E11*100,"--")</f>
        <v>0.52024511305598742</v>
      </c>
      <c r="F35" s="70">
        <f>IF('C1'!F11&gt;0,'C2'!F11/'C1'!F11*100,"--")</f>
        <v>0.55026097213031944</v>
      </c>
      <c r="G35" s="70">
        <f>IF('C1'!G11&gt;0,'C2'!G11/'C1'!G11*100,"--")</f>
        <v>0.44724240876091759</v>
      </c>
      <c r="H35" s="70">
        <f>IF('C1'!H11&gt;0,'C2'!H11/'C1'!H11*100,"--")</f>
        <v>0.37215341047795691</v>
      </c>
      <c r="I35" s="70">
        <f>IF('C1'!I11&gt;0,'C2'!I11/'C1'!I11*100,"--")</f>
        <v>0.38095654277441066</v>
      </c>
      <c r="J35" s="70">
        <f>IF('C1'!J11&gt;0,'C2'!J11/'C1'!J11*100,"--")</f>
        <v>0.36089118039676815</v>
      </c>
      <c r="K35" s="70">
        <f>IF('C1'!K11&gt;0,'C2'!K11/'C1'!K11*100,"--")</f>
        <v>0.35938450676602163</v>
      </c>
      <c r="L35" s="70">
        <f>IF('C1'!L11&gt;0,'C2'!L11/'C1'!L11*100,"--")</f>
        <v>0.32461603428399588</v>
      </c>
      <c r="M35" s="70">
        <f>IF('C1'!M11&gt;0,'C2'!M11/'C1'!M11*100,"--")</f>
        <v>0.41427419158665085</v>
      </c>
      <c r="N35" s="70">
        <f>IF('C1'!N11&gt;0,'C2'!N11/'C1'!N11*100,"--")</f>
        <v>0.44892975604102064</v>
      </c>
      <c r="O35" s="70">
        <f>IF('C1'!O11&gt;0,'C2'!O11/'C1'!O11*100,"--")</f>
        <v>0.44093289088142235</v>
      </c>
      <c r="P35" s="70">
        <f>IF('C1'!P11&gt;0,'C2'!P11/'C1'!P11*100,"--")</f>
        <v>0.35768050654234179</v>
      </c>
      <c r="Q35" s="70">
        <f>IF('C1'!Q11&gt;0,'C2'!Q11/'C1'!Q11*100,"--")</f>
        <v>0.3589103561334725</v>
      </c>
      <c r="R35" s="70">
        <f>IF('C1'!R11&gt;0,'C2'!R11/'C1'!R11*100,"--")</f>
        <v>0.41448382729737576</v>
      </c>
      <c r="S35" s="70">
        <f>IF('C1'!S11&gt;0,'C2'!S11/'C1'!S11*100,"--")</f>
        <v>0.32408714827183377</v>
      </c>
      <c r="T35" s="70">
        <f>IF('C1'!T11&gt;0,'C2'!T11/'C1'!T11*100,"--")</f>
        <v>0.25414489763605613</v>
      </c>
      <c r="U35" s="70">
        <f>IF('C1'!U11&gt;0,'C2'!U11/'C1'!U11*100,"--")</f>
        <v>0.28783760194370717</v>
      </c>
      <c r="V35" s="70">
        <f>IF('C1'!V11&gt;0,'C2'!V11/'C1'!V11*100,"--")</f>
        <v>0.24323751032740271</v>
      </c>
      <c r="W35" s="70">
        <f>IF('C1'!W11&gt;0,'C2'!W11/'C1'!W11*100,"--")</f>
        <v>0.25048104018454104</v>
      </c>
      <c r="X35" s="70">
        <f>IF('C1'!X11&gt;0,'C2'!X11/'C1'!X11*100,"--")</f>
        <v>0.23371298024034456</v>
      </c>
      <c r="Y35" s="70">
        <f>IF('C1'!Y11&gt;0,'C2'!Y11/'C1'!Y11*100,"--")</f>
        <v>0.23860362140947508</v>
      </c>
      <c r="Z35" s="70">
        <f>IF('C1'!Z11&gt;0,'C2'!Z11/'C1'!Z11*100,"--")</f>
        <v>0.28820184034757479</v>
      </c>
      <c r="AA35" s="70">
        <f>IF('C1'!AA11&gt;0,'C2'!AA11/'C1'!AA11*100,"--")</f>
        <v>0.25559136065173893</v>
      </c>
      <c r="AB35" s="70">
        <f>IF('C1'!AB11&gt;0,'C2'!AB11/'C1'!AB11*100,"--")</f>
        <v>0.24496262327858551</v>
      </c>
      <c r="AC35" s="70">
        <f>IF('C1'!AC11&gt;0,'C2'!AC11/'C1'!AC11*100,"--")</f>
        <v>0.23255770306356469</v>
      </c>
      <c r="AD35" s="70">
        <f>IF('C1'!AD11&gt;0,'C2'!AD11/'C1'!AD11*100,"--")</f>
        <v>0.22359617883909466</v>
      </c>
      <c r="AE35" s="70">
        <f>IF('C1'!AE11&gt;0,'C2'!AE11/'C1'!AE11*100,"--")</f>
        <v>0.21836405022872904</v>
      </c>
      <c r="AF35" s="70">
        <f>IF('C1'!AF11&gt;0,'C2'!AF11/'C1'!AF11*100,"--")</f>
        <v>0.32110116838013536</v>
      </c>
      <c r="AG35" s="70">
        <f>IF('C1'!AG11&gt;0,'C2'!AG11/'C1'!AG11*100,"--")</f>
        <v>0.63882719205828808</v>
      </c>
      <c r="AH35" s="70">
        <f>IF('C1'!AH11&gt;0,'C2'!AH11/'C1'!AH11*100,"--")</f>
        <v>0.33849469794154624</v>
      </c>
      <c r="AI35" s="70">
        <f>IF('C1'!AI11&gt;0,'C2'!AI11/'C1'!AI11*100,"--")</f>
        <v>0.32018222825211512</v>
      </c>
    </row>
    <row r="36" spans="1:35" s="52" customFormat="1" x14ac:dyDescent="0.25">
      <c r="A36" s="56"/>
      <c r="B36" s="59" t="s">
        <v>412</v>
      </c>
      <c r="C36" s="70">
        <f>IF('C1'!C12&gt;0,'C2'!C12/'C1'!C12*100,"--")</f>
        <v>3.8298974346528589</v>
      </c>
      <c r="D36" s="70">
        <f>IF('C1'!D12&gt;0,'C2'!D12/'C1'!D12*100,"--")</f>
        <v>3.8726657736590022</v>
      </c>
      <c r="E36" s="70">
        <f>IF('C1'!E12&gt;0,'C2'!E12/'C1'!E12*100,"--")</f>
        <v>3.5331517491919451</v>
      </c>
      <c r="F36" s="70">
        <f>IF('C1'!F12&gt;0,'C2'!F12/'C1'!F12*100,"--")</f>
        <v>3.9266709258907073</v>
      </c>
      <c r="G36" s="70">
        <f>IF('C1'!G12&gt;0,'C2'!G12/'C1'!G12*100,"--")</f>
        <v>3.6028954886562241</v>
      </c>
      <c r="H36" s="70">
        <f>IF('C1'!H12&gt;0,'C2'!H12/'C1'!H12*100,"--")</f>
        <v>3.4482698120341007</v>
      </c>
      <c r="I36" s="70">
        <f>IF('C1'!I12&gt;0,'C2'!I12/'C1'!I12*100,"--")</f>
        <v>3.0283460044241401</v>
      </c>
      <c r="J36" s="70">
        <f>IF('C1'!J12&gt;0,'C2'!J12/'C1'!J12*100,"--")</f>
        <v>3.1540210495428211</v>
      </c>
      <c r="K36" s="70">
        <f>IF('C1'!K12&gt;0,'C2'!K12/'C1'!K12*100,"--")</f>
        <v>3.4934380165546286</v>
      </c>
      <c r="L36" s="70">
        <f>IF('C1'!L12&gt;0,'C2'!L12/'C1'!L12*100,"--")</f>
        <v>4.5601628894749755</v>
      </c>
      <c r="M36" s="70">
        <f>IF('C1'!M12&gt;0,'C2'!M12/'C1'!M12*100,"--")</f>
        <v>4.321867326901681</v>
      </c>
      <c r="N36" s="70">
        <f>IF('C1'!N12&gt;0,'C2'!N12/'C1'!N12*100,"--")</f>
        <v>3.7022380826339485</v>
      </c>
      <c r="O36" s="70">
        <f>IF('C1'!O12&gt;0,'C2'!O12/'C1'!O12*100,"--")</f>
        <v>3.5948942312897985</v>
      </c>
      <c r="P36" s="70">
        <f>IF('C1'!P12&gt;0,'C2'!P12/'C1'!P12*100,"--")</f>
        <v>3.3826037382217526</v>
      </c>
      <c r="Q36" s="70">
        <f>IF('C1'!Q12&gt;0,'C2'!Q12/'C1'!Q12*100,"--")</f>
        <v>3.1022106432305825</v>
      </c>
      <c r="R36" s="70">
        <f>IF('C1'!R12&gt;0,'C2'!R12/'C1'!R12*100,"--")</f>
        <v>2.8749559952020638</v>
      </c>
      <c r="S36" s="70">
        <f>IF('C1'!S12&gt;0,'C2'!S12/'C1'!S12*100,"--")</f>
        <v>2.6177838193882077</v>
      </c>
      <c r="T36" s="70">
        <f>IF('C1'!T12&gt;0,'C2'!T12/'C1'!T12*100,"--")</f>
        <v>2.5144024573672588</v>
      </c>
      <c r="U36" s="70">
        <f>IF('C1'!U12&gt;0,'C2'!U12/'C1'!U12*100,"--")</f>
        <v>2.5779595241181501</v>
      </c>
      <c r="V36" s="70">
        <f>IF('C1'!V12&gt;0,'C2'!V12/'C1'!V12*100,"--")</f>
        <v>2.2407450717847897</v>
      </c>
      <c r="W36" s="70">
        <f>IF('C1'!W12&gt;0,'C2'!W12/'C1'!W12*100,"--")</f>
        <v>2.3506747091139673</v>
      </c>
      <c r="X36" s="70">
        <f>IF('C1'!X12&gt;0,'C2'!X12/'C1'!X12*100,"--")</f>
        <v>2.386268805264331</v>
      </c>
      <c r="Y36" s="70">
        <f>IF('C1'!Y12&gt;0,'C2'!Y12/'C1'!Y12*100,"--")</f>
        <v>2.2420797787239204</v>
      </c>
      <c r="Z36" s="70">
        <f>IF('C1'!Z12&gt;0,'C2'!Z12/'C1'!Z12*100,"--")</f>
        <v>2.0726020142931656</v>
      </c>
      <c r="AA36" s="70">
        <f>IF('C1'!AA12&gt;0,'C2'!AA12/'C1'!AA12*100,"--")</f>
        <v>1.881346333436847</v>
      </c>
      <c r="AB36" s="70">
        <f>IF('C1'!AB12&gt;0,'C2'!AB12/'C1'!AB12*100,"--")</f>
        <v>1.8767909307393509</v>
      </c>
      <c r="AC36" s="70">
        <f>IF('C1'!AC12&gt;0,'C2'!AC12/'C1'!AC12*100,"--")</f>
        <v>1.8383149795135407</v>
      </c>
      <c r="AD36" s="70">
        <f>IF('C1'!AD12&gt;0,'C2'!AD12/'C1'!AD12*100,"--")</f>
        <v>1.721610688077976</v>
      </c>
      <c r="AE36" s="70">
        <f>IF('C1'!AE12&gt;0,'C2'!AE12/'C1'!AE12*100,"--")</f>
        <v>2.165491540177475</v>
      </c>
      <c r="AF36" s="70">
        <f>IF('C1'!AF12&gt;0,'C2'!AF12/'C1'!AF12*100,"--")</f>
        <v>2.2191099624949833</v>
      </c>
      <c r="AG36" s="70">
        <f>IF('C1'!AG12&gt;0,'C2'!AG12/'C1'!AG12*100,"--")</f>
        <v>2.4319044599943265</v>
      </c>
      <c r="AH36" s="70">
        <f>IF('C1'!AH12&gt;0,'C2'!AH12/'C1'!AH12*100,"--")</f>
        <v>2.8510402404262205</v>
      </c>
      <c r="AI36" s="70">
        <f>IF('C1'!AI12&gt;0,'C2'!AI12/'C1'!AI12*100,"--")</f>
        <v>2.3669091656976224</v>
      </c>
    </row>
    <row r="37" spans="1:35" s="52" customFormat="1" x14ac:dyDescent="0.25">
      <c r="A37" s="58"/>
      <c r="B37" s="59" t="s">
        <v>414</v>
      </c>
      <c r="C37" s="70">
        <f>IF('C1'!C13&gt;0,'C2'!C13/'C1'!C13*100,"--")</f>
        <v>3.4541756244454906</v>
      </c>
      <c r="D37" s="70">
        <f>IF('C1'!D13&gt;0,'C2'!D13/'C1'!D13*100,"--")</f>
        <v>3.4626687410051695</v>
      </c>
      <c r="E37" s="70">
        <f>IF('C1'!E13&gt;0,'C2'!E13/'C1'!E13*100,"--")</f>
        <v>3.3629743736606406</v>
      </c>
      <c r="F37" s="70">
        <f>IF('C1'!F13&gt;0,'C2'!F13/'C1'!F13*100,"--")</f>
        <v>3.2020075263926131</v>
      </c>
      <c r="G37" s="70">
        <f>IF('C1'!G13&gt;0,'C2'!G13/'C1'!G13*100,"--")</f>
        <v>3.1877217315393032</v>
      </c>
      <c r="H37" s="70">
        <f>IF('C1'!H13&gt;0,'C2'!H13/'C1'!H13*100,"--")</f>
        <v>2.8470276884348555</v>
      </c>
      <c r="I37" s="70">
        <f>IF('C1'!I13&gt;0,'C2'!I13/'C1'!I13*100,"--")</f>
        <v>2.2621944687428486</v>
      </c>
      <c r="J37" s="70">
        <f>IF('C1'!J13&gt;0,'C2'!J13/'C1'!J13*100,"--")</f>
        <v>2.1270516048941173</v>
      </c>
      <c r="K37" s="70">
        <f>IF('C1'!K13&gt;0,'C2'!K13/'C1'!K13*100,"--")</f>
        <v>2.2869108249336052</v>
      </c>
      <c r="L37" s="70">
        <f>IF('C1'!L13&gt;0,'C2'!L13/'C1'!L13*100,"--")</f>
        <v>2.4511722643342413</v>
      </c>
      <c r="M37" s="70">
        <f>IF('C1'!M13&gt;0,'C2'!M13/'C1'!M13*100,"--")</f>
        <v>2.4963038124450985</v>
      </c>
      <c r="N37" s="70">
        <f>IF('C1'!N13&gt;0,'C2'!N13/'C1'!N13*100,"--")</f>
        <v>2.4483446519239132</v>
      </c>
      <c r="O37" s="70">
        <f>IF('C1'!O13&gt;0,'C2'!O13/'C1'!O13*100,"--")</f>
        <v>2.344177453996855</v>
      </c>
      <c r="P37" s="70">
        <f>IF('C1'!P13&gt;0,'C2'!P13/'C1'!P13*100,"--")</f>
        <v>2.3529015863480911</v>
      </c>
      <c r="Q37" s="70">
        <f>IF('C1'!Q13&gt;0,'C2'!Q13/'C1'!Q13*100,"--")</f>
        <v>2.2361085046411184</v>
      </c>
      <c r="R37" s="70">
        <f>IF('C1'!R13&gt;0,'C2'!R13/'C1'!R13*100,"--")</f>
        <v>2.1596095991588053</v>
      </c>
      <c r="S37" s="70">
        <f>IF('C1'!S13&gt;0,'C2'!S13/'C1'!S13*100,"--")</f>
        <v>1.9621203107640177</v>
      </c>
      <c r="T37" s="70">
        <f>IF('C1'!T13&gt;0,'C2'!T13/'C1'!T13*100,"--")</f>
        <v>2.0685448033001239</v>
      </c>
      <c r="U37" s="70">
        <f>IF('C1'!U13&gt;0,'C2'!U13/'C1'!U13*100,"--")</f>
        <v>2.0659948898715861</v>
      </c>
      <c r="V37" s="70">
        <f>IF('C1'!V13&gt;0,'C2'!V13/'C1'!V13*100,"--")</f>
        <v>1.886566682156638</v>
      </c>
      <c r="W37" s="70">
        <f>IF('C1'!W13&gt;0,'C2'!W13/'C1'!W13*100,"--")</f>
        <v>1.9633308600649209</v>
      </c>
      <c r="X37" s="70">
        <f>IF('C1'!X13&gt;0,'C2'!X13/'C1'!X13*100,"--")</f>
        <v>1.6315346134133313</v>
      </c>
      <c r="Y37" s="70">
        <f>IF('C1'!Y13&gt;0,'C2'!Y13/'C1'!Y13*100,"--")</f>
        <v>2.1279232055524058</v>
      </c>
      <c r="Z37" s="70">
        <f>IF('C1'!Z13&gt;0,'C2'!Z13/'C1'!Z13*100,"--")</f>
        <v>1.8452875508085467</v>
      </c>
      <c r="AA37" s="70">
        <f>IF('C1'!AA13&gt;0,'C2'!AA13/'C1'!AA13*100,"--")</f>
        <v>1.7467959121471686</v>
      </c>
      <c r="AB37" s="70">
        <f>IF('C1'!AB13&gt;0,'C2'!AB13/'C1'!AB13*100,"--")</f>
        <v>1.9239520356945972</v>
      </c>
      <c r="AC37" s="70">
        <f>IF('C1'!AC13&gt;0,'C2'!AC13/'C1'!AC13*100,"--")</f>
        <v>1.7782180862471508</v>
      </c>
      <c r="AD37" s="70">
        <f>IF('C1'!AD13&gt;0,'C2'!AD13/'C1'!AD13*100,"--")</f>
        <v>1.766003912913219</v>
      </c>
      <c r="AE37" s="70">
        <f>IF('C1'!AE13&gt;0,'C2'!AE13/'C1'!AE13*100,"--")</f>
        <v>1.6830035639947578</v>
      </c>
      <c r="AF37" s="70">
        <f>IF('C1'!AF13&gt;0,'C2'!AF13/'C1'!AF13*100,"--")</f>
        <v>1.5819913837770632</v>
      </c>
      <c r="AG37" s="70">
        <f>IF('C1'!AG13&gt;0,'C2'!AG13/'C1'!AG13*100,"--")</f>
        <v>1.8809693487152908</v>
      </c>
      <c r="AH37" s="70">
        <f>IF('C1'!AH13&gt;0,'C2'!AH13/'C1'!AH13*100,"--")</f>
        <v>2.3426960991140948</v>
      </c>
      <c r="AI37" s="70">
        <f>IF('C1'!AI13&gt;0,'C2'!AI13/'C1'!AI13*100,"--")</f>
        <v>2.1250265240310631</v>
      </c>
    </row>
    <row r="38" spans="1:35" s="52" customFormat="1" x14ac:dyDescent="0.25">
      <c r="A38" s="58"/>
      <c r="B38" s="59" t="s">
        <v>415</v>
      </c>
      <c r="C38" s="70">
        <f>IF('C1'!C14&gt;0,'C2'!C14/'C1'!C14*100,"--")</f>
        <v>3.1164115967729011</v>
      </c>
      <c r="D38" s="70">
        <f>IF('C1'!D14&gt;0,'C2'!D14/'C1'!D14*100,"--")</f>
        <v>3.1373746742083415</v>
      </c>
      <c r="E38" s="70">
        <f>IF('C1'!E14&gt;0,'C2'!E14/'C1'!E14*100,"--")</f>
        <v>3.0391457724711981</v>
      </c>
      <c r="F38" s="70">
        <f>IF('C1'!F14&gt;0,'C2'!F14/'C1'!F14*100,"--")</f>
        <v>3.1575783778779689</v>
      </c>
      <c r="G38" s="70">
        <f>IF('C1'!G14&gt;0,'C2'!G14/'C1'!G14*100,"--")</f>
        <v>3.2627836519406253</v>
      </c>
      <c r="H38" s="70">
        <f>IF('C1'!H14&gt;0,'C2'!H14/'C1'!H14*100,"--")</f>
        <v>3.351553655912868</v>
      </c>
      <c r="I38" s="70">
        <f>IF('C1'!I14&gt;0,'C2'!I14/'C1'!I14*100,"--")</f>
        <v>2.4224891577517846</v>
      </c>
      <c r="J38" s="70">
        <f>IF('C1'!J14&gt;0,'C2'!J14/'C1'!J14*100,"--")</f>
        <v>2.2643922255576481</v>
      </c>
      <c r="K38" s="70">
        <f>IF('C1'!K14&gt;0,'C2'!K14/'C1'!K14*100,"--")</f>
        <v>2.5786154527046246</v>
      </c>
      <c r="L38" s="70">
        <f>IF('C1'!L14&gt;0,'C2'!L14/'C1'!L14*100,"--")</f>
        <v>2.9690370128113535</v>
      </c>
      <c r="M38" s="70">
        <f>IF('C1'!M14&gt;0,'C2'!M14/'C1'!M14*100,"--")</f>
        <v>3.6314280074779632</v>
      </c>
      <c r="N38" s="70">
        <f>IF('C1'!N14&gt;0,'C2'!N14/'C1'!N14*100,"--")</f>
        <v>3.1801113133209311</v>
      </c>
      <c r="O38" s="70">
        <f>IF('C1'!O14&gt;0,'C2'!O14/'C1'!O14*100,"--")</f>
        <v>3.8254541777989473</v>
      </c>
      <c r="P38" s="70">
        <f>IF('C1'!P14&gt;0,'C2'!P14/'C1'!P14*100,"--")</f>
        <v>3.7419662053180995</v>
      </c>
      <c r="Q38" s="70">
        <f>IF('C1'!Q14&gt;0,'C2'!Q14/'C1'!Q14*100,"--")</f>
        <v>3.9366379613288744</v>
      </c>
      <c r="R38" s="70">
        <f>IF('C1'!R14&gt;0,'C2'!R14/'C1'!R14*100,"--")</f>
        <v>3.7862601031057568</v>
      </c>
      <c r="S38" s="70">
        <f>IF('C1'!S14&gt;0,'C2'!S14/'C1'!S14*100,"--")</f>
        <v>3.1457265154541303</v>
      </c>
      <c r="T38" s="70">
        <f>IF('C1'!T14&gt;0,'C2'!T14/'C1'!T14*100,"--")</f>
        <v>3.1397946964634929</v>
      </c>
      <c r="U38" s="70">
        <f>IF('C1'!U14&gt;0,'C2'!U14/'C1'!U14*100,"--")</f>
        <v>2.966510188814838</v>
      </c>
      <c r="V38" s="70">
        <f>IF('C1'!V14&gt;0,'C2'!V14/'C1'!V14*100,"--")</f>
        <v>2.4584622304747095</v>
      </c>
      <c r="W38" s="70">
        <f>IF('C1'!W14&gt;0,'C2'!W14/'C1'!W14*100,"--")</f>
        <v>2.6490946183932169</v>
      </c>
      <c r="X38" s="70">
        <f>IF('C1'!X14&gt;0,'C2'!X14/'C1'!X14*100,"--")</f>
        <v>2.9326372321735312</v>
      </c>
      <c r="Y38" s="70">
        <f>IF('C1'!Y14&gt;0,'C2'!Y14/'C1'!Y14*100,"--")</f>
        <v>3.1412959823594355</v>
      </c>
      <c r="Z38" s="70">
        <f>IF('C1'!Z14&gt;0,'C2'!Z14/'C1'!Z14*100,"--")</f>
        <v>2.8077786256281456</v>
      </c>
      <c r="AA38" s="70">
        <f>IF('C1'!AA14&gt;0,'C2'!AA14/'C1'!AA14*100,"--")</f>
        <v>2.3470664135833164</v>
      </c>
      <c r="AB38" s="70">
        <f>IF('C1'!AB14&gt;0,'C2'!AB14/'C1'!AB14*100,"--")</f>
        <v>2.2784647132479767</v>
      </c>
      <c r="AC38" s="70">
        <f>IF('C1'!AC14&gt;0,'C2'!AC14/'C1'!AC14*100,"--")</f>
        <v>2.5448729348781596</v>
      </c>
      <c r="AD38" s="70">
        <f>IF('C1'!AD14&gt;0,'C2'!AD14/'C1'!AD14*100,"--")</f>
        <v>2.5321033744358505</v>
      </c>
      <c r="AE38" s="70">
        <f>IF('C1'!AE14&gt;0,'C2'!AE14/'C1'!AE14*100,"--")</f>
        <v>2.6342641572859522</v>
      </c>
      <c r="AF38" s="70">
        <f>IF('C1'!AF14&gt;0,'C2'!AF14/'C1'!AF14*100,"--")</f>
        <v>2.8502051638873573</v>
      </c>
      <c r="AG38" s="70">
        <f>IF('C1'!AG14&gt;0,'C2'!AG14/'C1'!AG14*100,"--")</f>
        <v>2.616275612472553</v>
      </c>
      <c r="AH38" s="70">
        <f>IF('C1'!AH14&gt;0,'C2'!AH14/'C1'!AH14*100,"--")</f>
        <v>2.8057250593537071</v>
      </c>
      <c r="AI38" s="70">
        <f>IF('C1'!AI14&gt;0,'C2'!AI14/'C1'!AI14*100,"--")</f>
        <v>3.0209309434272527</v>
      </c>
    </row>
    <row r="39" spans="1:35" s="52" customFormat="1" x14ac:dyDescent="0.25">
      <c r="A39" s="56"/>
      <c r="B39" s="61" t="s">
        <v>416</v>
      </c>
      <c r="C39" s="70">
        <f>IF('C1'!C15&gt;0,'C2'!C15/'C1'!C15*100,"--")</f>
        <v>2.2721777026336669</v>
      </c>
      <c r="D39" s="70">
        <f>IF('C1'!D15&gt;0,'C2'!D15/'C1'!D15*100,"--")</f>
        <v>2.3618109421668554</v>
      </c>
      <c r="E39" s="70">
        <f>IF('C1'!E15&gt;0,'C2'!E15/'C1'!E15*100,"--")</f>
        <v>2.3777361517035649</v>
      </c>
      <c r="F39" s="70">
        <f>IF('C1'!F15&gt;0,'C2'!F15/'C1'!F15*100,"--")</f>
        <v>2.2303384073818844</v>
      </c>
      <c r="G39" s="70">
        <f>IF('C1'!G15&gt;0,'C2'!G15/'C1'!G15*100,"--")</f>
        <v>2.3879062057884957</v>
      </c>
      <c r="H39" s="70">
        <f>IF('C1'!H15&gt;0,'C2'!H15/'C1'!H15*100,"--")</f>
        <v>2.5281960285109886</v>
      </c>
      <c r="I39" s="70">
        <f>IF('C1'!I15&gt;0,'C2'!I15/'C1'!I15*100,"--")</f>
        <v>1.8772042826482234</v>
      </c>
      <c r="J39" s="70">
        <f>IF('C1'!J15&gt;0,'C2'!J15/'C1'!J15*100,"--")</f>
        <v>1.88580550711905</v>
      </c>
      <c r="K39" s="70">
        <f>IF('C1'!K15&gt;0,'C2'!K15/'C1'!K15*100,"--")</f>
        <v>1.7374683723079991</v>
      </c>
      <c r="L39" s="70">
        <f>IF('C1'!L15&gt;0,'C2'!L15/'C1'!L15*100,"--")</f>
        <v>2.002005250699995</v>
      </c>
      <c r="M39" s="70">
        <f>IF('C1'!M15&gt;0,'C2'!M15/'C1'!M15*100,"--")</f>
        <v>2.1461738273991844</v>
      </c>
      <c r="N39" s="70">
        <f>IF('C1'!N15&gt;0,'C2'!N15/'C1'!N15*100,"--")</f>
        <v>2.1946680611228757</v>
      </c>
      <c r="O39" s="70">
        <f>IF('C1'!O15&gt;0,'C2'!O15/'C1'!O15*100,"--")</f>
        <v>2.0341270182584377</v>
      </c>
      <c r="P39" s="70">
        <f>IF('C1'!P15&gt;0,'C2'!P15/'C1'!P15*100,"--")</f>
        <v>1.860998418406403</v>
      </c>
      <c r="Q39" s="70">
        <f>IF('C1'!Q15&gt;0,'C2'!Q15/'C1'!Q15*100,"--")</f>
        <v>1.6681299683013184</v>
      </c>
      <c r="R39" s="70">
        <f>IF('C1'!R15&gt;0,'C2'!R15/'C1'!R15*100,"--")</f>
        <v>1.6234405089136281</v>
      </c>
      <c r="S39" s="70">
        <f>IF('C1'!S15&gt;0,'C2'!S15/'C1'!S15*100,"--")</f>
        <v>1.452790150898873</v>
      </c>
      <c r="T39" s="70">
        <f>IF('C1'!T15&gt;0,'C2'!T15/'C1'!T15*100,"--")</f>
        <v>1.6149285532285296</v>
      </c>
      <c r="U39" s="70">
        <f>IF('C1'!U15&gt;0,'C2'!U15/'C1'!U15*100,"--")</f>
        <v>1.644546648251823</v>
      </c>
      <c r="V39" s="70">
        <f>IF('C1'!V15&gt;0,'C2'!V15/'C1'!V15*100,"--")</f>
        <v>1.4809369137568136</v>
      </c>
      <c r="W39" s="70">
        <f>IF('C1'!W15&gt;0,'C2'!W15/'C1'!W15*100,"--")</f>
        <v>1.6273103737942156</v>
      </c>
      <c r="X39" s="70">
        <f>IF('C1'!X15&gt;0,'C2'!X15/'C1'!X15*100,"--")</f>
        <v>1.5752995849031171</v>
      </c>
      <c r="Y39" s="70">
        <f>IF('C1'!Y15&gt;0,'C2'!Y15/'C1'!Y15*100,"--")</f>
        <v>1.6620194863776534</v>
      </c>
      <c r="Z39" s="70">
        <f>IF('C1'!Z15&gt;0,'C2'!Z15/'C1'!Z15*100,"--")</f>
        <v>1.4316846385826942</v>
      </c>
      <c r="AA39" s="70">
        <f>IF('C1'!AA15&gt;0,'C2'!AA15/'C1'!AA15*100,"--")</f>
        <v>1.0947193799503061</v>
      </c>
      <c r="AB39" s="70">
        <f>IF('C1'!AB15&gt;0,'C2'!AB15/'C1'!AB15*100,"--")</f>
        <v>1.0129093157910862</v>
      </c>
      <c r="AC39" s="70">
        <f>IF('C1'!AC15&gt;0,'C2'!AC15/'C1'!AC15*100,"--")</f>
        <v>0.9432026171312986</v>
      </c>
      <c r="AD39" s="70">
        <f>IF('C1'!AD15&gt;0,'C2'!AD15/'C1'!AD15*100,"--")</f>
        <v>0.88710344502139671</v>
      </c>
      <c r="AE39" s="70">
        <f>IF('C1'!AE15&gt;0,'C2'!AE15/'C1'!AE15*100,"--")</f>
        <v>0.95805631704492522</v>
      </c>
      <c r="AF39" s="70">
        <f>IF('C1'!AF15&gt;0,'C2'!AF15/'C1'!AF15*100,"--")</f>
        <v>1.1306060392777402</v>
      </c>
      <c r="AG39" s="70">
        <f>IF('C1'!AG15&gt;0,'C2'!AG15/'C1'!AG15*100,"--")</f>
        <v>1.4912297570347577</v>
      </c>
      <c r="AH39" s="70">
        <f>IF('C1'!AH15&gt;0,'C2'!AH15/'C1'!AH15*100,"--")</f>
        <v>1.5633409018615743</v>
      </c>
      <c r="AI39" s="70">
        <f>IF('C1'!AI15&gt;0,'C2'!AI15/'C1'!AI15*100,"--")</f>
        <v>1.5196950267353113</v>
      </c>
    </row>
    <row r="40" spans="1:35" s="52" customFormat="1" x14ac:dyDescent="0.25">
      <c r="A40" s="58"/>
      <c r="B40" s="59" t="s">
        <v>417</v>
      </c>
      <c r="C40" s="70">
        <f>IF('C1'!C16&gt;0,'C2'!C16/'C1'!C16*100,"--")</f>
        <v>1.9151523113805979</v>
      </c>
      <c r="D40" s="70">
        <f>IF('C1'!D16&gt;0,'C2'!D16/'C1'!D16*100,"--")</f>
        <v>2.2662995027829607</v>
      </c>
      <c r="E40" s="70">
        <f>IF('C1'!E16&gt;0,'C2'!E16/'C1'!E16*100,"--")</f>
        <v>2.0684393877214649</v>
      </c>
      <c r="F40" s="70">
        <f>IF('C1'!F16&gt;0,'C2'!F16/'C1'!F16*100,"--")</f>
        <v>1.9027289555929261</v>
      </c>
      <c r="G40" s="70">
        <f>IF('C1'!G16&gt;0,'C2'!G16/'C1'!G16*100,"--")</f>
        <v>1.9030360729821707</v>
      </c>
      <c r="H40" s="70">
        <f>IF('C1'!H16&gt;0,'C2'!H16/'C1'!H16*100,"--")</f>
        <v>2.318318237218687</v>
      </c>
      <c r="I40" s="70">
        <f>IF('C1'!I16&gt;0,'C2'!I16/'C1'!I16*100,"--")</f>
        <v>1.2721355672811101</v>
      </c>
      <c r="J40" s="70">
        <f>IF('C1'!J16&gt;0,'C2'!J16/'C1'!J16*100,"--")</f>
        <v>1.252259939306076</v>
      </c>
      <c r="K40" s="70">
        <f>IF('C1'!K16&gt;0,'C2'!K16/'C1'!K16*100,"--")</f>
        <v>1.2522901725298017</v>
      </c>
      <c r="L40" s="70">
        <f>IF('C1'!L16&gt;0,'C2'!L16/'C1'!L16*100,"--")</f>
        <v>1.641794809583268</v>
      </c>
      <c r="M40" s="70">
        <f>IF('C1'!M16&gt;0,'C2'!M16/'C1'!M16*100,"--")</f>
        <v>1.6648494847675845</v>
      </c>
      <c r="N40" s="70">
        <f>IF('C1'!N16&gt;0,'C2'!N16/'C1'!N16*100,"--")</f>
        <v>1.6070126223284915</v>
      </c>
      <c r="O40" s="70">
        <f>IF('C1'!O16&gt;0,'C2'!O16/'C1'!O16*100,"--")</f>
        <v>1.7332258739238338</v>
      </c>
      <c r="P40" s="70">
        <f>IF('C1'!P16&gt;0,'C2'!P16/'C1'!P16*100,"--")</f>
        <v>1.6952691587878752</v>
      </c>
      <c r="Q40" s="70">
        <f>IF('C1'!Q16&gt;0,'C2'!Q16/'C1'!Q16*100,"--")</f>
        <v>1.5436957529317179</v>
      </c>
      <c r="R40" s="70">
        <f>IF('C1'!R16&gt;0,'C2'!R16/'C1'!R16*100,"--")</f>
        <v>1.5336018245686134</v>
      </c>
      <c r="S40" s="70">
        <f>IF('C1'!S16&gt;0,'C2'!S16/'C1'!S16*100,"--")</f>
        <v>1.5947989618682756</v>
      </c>
      <c r="T40" s="70">
        <f>IF('C1'!T16&gt;0,'C2'!T16/'C1'!T16*100,"--")</f>
        <v>1.7037766427870895</v>
      </c>
      <c r="U40" s="70">
        <f>IF('C1'!U16&gt;0,'C2'!U16/'C1'!U16*100,"--")</f>
        <v>1.6532062608034752</v>
      </c>
      <c r="V40" s="70">
        <f>IF('C1'!V16&gt;0,'C2'!V16/'C1'!V16*100,"--")</f>
        <v>1.3595679171648798</v>
      </c>
      <c r="W40" s="70">
        <f>IF('C1'!W16&gt;0,'C2'!W16/'C1'!W16*100,"--")</f>
        <v>1.738000450572784</v>
      </c>
      <c r="X40" s="70">
        <f>IF('C1'!X16&gt;0,'C2'!X16/'C1'!X16*100,"--")</f>
        <v>1.6771062652256801</v>
      </c>
      <c r="Y40" s="70">
        <f>IF('C1'!Y16&gt;0,'C2'!Y16/'C1'!Y16*100,"--")</f>
        <v>1.1770284581463673</v>
      </c>
      <c r="Z40" s="70">
        <f>IF('C1'!Z16&gt;0,'C2'!Z16/'C1'!Z16*100,"--")</f>
        <v>1.3069667552527857</v>
      </c>
      <c r="AA40" s="70">
        <f>IF('C1'!AA16&gt;0,'C2'!AA16/'C1'!AA16*100,"--")</f>
        <v>1.2817678915664823</v>
      </c>
      <c r="AB40" s="70">
        <f>IF('C1'!AB16&gt;0,'C2'!AB16/'C1'!AB16*100,"--")</f>
        <v>1.455902265716676</v>
      </c>
      <c r="AC40" s="70">
        <f>IF('C1'!AC16&gt;0,'C2'!AC16/'C1'!AC16*100,"--")</f>
        <v>1.2640650894975298</v>
      </c>
      <c r="AD40" s="70">
        <f>IF('C1'!AD16&gt;0,'C2'!AD16/'C1'!AD16*100,"--")</f>
        <v>1.2789179800635242</v>
      </c>
      <c r="AE40" s="70">
        <f>IF('C1'!AE16&gt;0,'C2'!AE16/'C1'!AE16*100,"--")</f>
        <v>1.4724234785234598</v>
      </c>
      <c r="AF40" s="70">
        <f>IF('C1'!AF16&gt;0,'C2'!AF16/'C1'!AF16*100,"--")</f>
        <v>1.5336139236197406</v>
      </c>
      <c r="AG40" s="70">
        <f>IF('C1'!AG16&gt;0,'C2'!AG16/'C1'!AG16*100,"--")</f>
        <v>1.2980609143486543</v>
      </c>
      <c r="AH40" s="70">
        <f>IF('C1'!AH16&gt;0,'C2'!AH16/'C1'!AH16*100,"--")</f>
        <v>1.3103475198006993</v>
      </c>
      <c r="AI40" s="70">
        <f>IF('C1'!AI16&gt;0,'C2'!AI16/'C1'!AI16*100,"--")</f>
        <v>1.5267365932373811</v>
      </c>
    </row>
    <row r="41" spans="1:35" s="52" customFormat="1" x14ac:dyDescent="0.25">
      <c r="A41" s="58"/>
      <c r="B41" s="59" t="s">
        <v>445</v>
      </c>
      <c r="C41" s="70">
        <f>IF('C1'!C17&gt;0,'C2'!C17/'C1'!C17*100,"--")</f>
        <v>2.5030435497870895</v>
      </c>
      <c r="D41" s="70">
        <f>IF('C1'!D17&gt;0,'C2'!D17/'C1'!D17*100,"--")</f>
        <v>2.3643855116550698</v>
      </c>
      <c r="E41" s="70">
        <f>IF('C1'!E17&gt;0,'C2'!E17/'C1'!E17*100,"--")</f>
        <v>2.1935141131626619</v>
      </c>
      <c r="F41" s="70">
        <f>IF('C1'!F17&gt;0,'C2'!F17/'C1'!F17*100,"--")</f>
        <v>1.9699684080731386</v>
      </c>
      <c r="G41" s="70">
        <f>IF('C1'!G17&gt;0,'C2'!G17/'C1'!G17*100,"--")</f>
        <v>1.7147801787285373</v>
      </c>
      <c r="H41" s="70">
        <f>IF('C1'!H17&gt;0,'C2'!H17/'C1'!H17*100,"--")</f>
        <v>1.6073272598931907</v>
      </c>
      <c r="I41" s="70">
        <f>IF('C1'!I17&gt;0,'C2'!I17/'C1'!I17*100,"--")</f>
        <v>1.0592137362552625</v>
      </c>
      <c r="J41" s="70">
        <f>IF('C1'!J17&gt;0,'C2'!J17/'C1'!J17*100,"--")</f>
        <v>1.0613302202023491</v>
      </c>
      <c r="K41" s="70">
        <f>IF('C1'!K17&gt;0,'C2'!K17/'C1'!K17*100,"--")</f>
        <v>1.2207666362005134</v>
      </c>
      <c r="L41" s="70">
        <f>IF('C1'!L17&gt;0,'C2'!L17/'C1'!L17*100,"--")</f>
        <v>1.4794199074035632</v>
      </c>
      <c r="M41" s="70">
        <f>IF('C1'!M17&gt;0,'C2'!M17/'C1'!M17*100,"--")</f>
        <v>1.3650054941888574</v>
      </c>
      <c r="N41" s="70">
        <f>IF('C1'!N17&gt;0,'C2'!N17/'C1'!N17*100,"--")</f>
        <v>1.5565648199106814</v>
      </c>
      <c r="O41" s="70">
        <f>IF('C1'!O17&gt;0,'C2'!O17/'C1'!O17*100,"--")</f>
        <v>1.5068836306022855</v>
      </c>
      <c r="P41" s="70">
        <f>IF('C1'!P17&gt;0,'C2'!P17/'C1'!P17*100,"--")</f>
        <v>1.4366320169337299</v>
      </c>
      <c r="Q41" s="70">
        <f>IF('C1'!Q17&gt;0,'C2'!Q17/'C1'!Q17*100,"--")</f>
        <v>1.5162852214942295</v>
      </c>
      <c r="R41" s="70">
        <f>IF('C1'!R17&gt;0,'C2'!R17/'C1'!R17*100,"--")</f>
        <v>1.7325271317531254</v>
      </c>
      <c r="S41" s="70">
        <f>IF('C1'!S17&gt;0,'C2'!S17/'C1'!S17*100,"--")</f>
        <v>1.5303607382324105</v>
      </c>
      <c r="T41" s="70">
        <f>IF('C1'!T17&gt;0,'C2'!T17/'C1'!T17*100,"--")</f>
        <v>1.5597972828913029</v>
      </c>
      <c r="U41" s="70">
        <f>IF('C1'!U17&gt;0,'C2'!U17/'C1'!U17*100,"--")</f>
        <v>1.3216556141997218</v>
      </c>
      <c r="V41" s="70">
        <f>IF('C1'!V17&gt;0,'C2'!V17/'C1'!V17*100,"--")</f>
        <v>1.1624952028791742</v>
      </c>
      <c r="W41" s="70">
        <f>IF('C1'!W17&gt;0,'C2'!W17/'C1'!W17*100,"--")</f>
        <v>1.2461656254474018</v>
      </c>
      <c r="X41" s="70">
        <f>IF('C1'!X17&gt;0,'C2'!X17/'C1'!X17*100,"--")</f>
        <v>1.2684601789821031</v>
      </c>
      <c r="Y41" s="70">
        <f>IF('C1'!Y17&gt;0,'C2'!Y17/'C1'!Y17*100,"--")</f>
        <v>1.2605233278009234</v>
      </c>
      <c r="Z41" s="70">
        <f>IF('C1'!Z17&gt;0,'C2'!Z17/'C1'!Z17*100,"--")</f>
        <v>1.2377792498057909</v>
      </c>
      <c r="AA41" s="70">
        <f>IF('C1'!AA17&gt;0,'C2'!AA17/'C1'!AA17*100,"--")</f>
        <v>0.94866337306042159</v>
      </c>
      <c r="AB41" s="70">
        <f>IF('C1'!AB17&gt;0,'C2'!AB17/'C1'!AB17*100,"--")</f>
        <v>0.88185010081685178</v>
      </c>
      <c r="AC41" s="70">
        <f>IF('C1'!AC17&gt;0,'C2'!AC17/'C1'!AC17*100,"--")</f>
        <v>0.98250436923687978</v>
      </c>
      <c r="AD41" s="70">
        <f>IF('C1'!AD17&gt;0,'C2'!AD17/'C1'!AD17*100,"--")</f>
        <v>1.0048558398753165</v>
      </c>
      <c r="AE41" s="70">
        <f>IF('C1'!AE17&gt;0,'C2'!AE17/'C1'!AE17*100,"--")</f>
        <v>0.77298377568685672</v>
      </c>
      <c r="AF41" s="70">
        <f>IF('C1'!AF17&gt;0,'C2'!AF17/'C1'!AF17*100,"--")</f>
        <v>1.4049068106055045</v>
      </c>
      <c r="AG41" s="70">
        <f>IF('C1'!AG17&gt;0,'C2'!AG17/'C1'!AG17*100,"--")</f>
        <v>0.76985916175377522</v>
      </c>
      <c r="AH41" s="70">
        <f>IF('C1'!AH17&gt;0,'C2'!AH17/'C1'!AH17*100,"--")</f>
        <v>1.0765893078123341</v>
      </c>
      <c r="AI41" s="70">
        <f>IF('C1'!AI17&gt;0,'C2'!AI17/'C1'!AI17*100,"--")</f>
        <v>1.2800704885549483</v>
      </c>
    </row>
    <row r="42" spans="1:35" s="52" customFormat="1" x14ac:dyDescent="0.25">
      <c r="A42" s="58"/>
      <c r="B42" s="59" t="s">
        <v>462</v>
      </c>
      <c r="C42" s="70">
        <f>IF('C1'!C18&gt;0,'C2'!C18/'C1'!C18*100,"--")</f>
        <v>2.7108847867379091</v>
      </c>
      <c r="D42" s="70">
        <f>IF('C1'!D18&gt;0,'C2'!D18/'C1'!D18*100,"--")</f>
        <v>2.5266377599214329</v>
      </c>
      <c r="E42" s="70">
        <f>IF('C1'!E18&gt;0,'C2'!E18/'C1'!E18*100,"--")</f>
        <v>2.2358745083579197</v>
      </c>
      <c r="F42" s="70">
        <f>IF('C1'!F18&gt;0,'C2'!F18/'C1'!F18*100,"--")</f>
        <v>2.1573198878569233</v>
      </c>
      <c r="G42" s="70">
        <f>IF('C1'!G18&gt;0,'C2'!G18/'C1'!G18*100,"--")</f>
        <v>2.0871034326099029</v>
      </c>
      <c r="H42" s="70">
        <f>IF('C1'!H18&gt;0,'C2'!H18/'C1'!H18*100,"--")</f>
        <v>2.1796452695686357</v>
      </c>
      <c r="I42" s="70">
        <f>IF('C1'!I18&gt;0,'C2'!I18/'C1'!I18*100,"--")</f>
        <v>1.6792616327181369</v>
      </c>
      <c r="J42" s="70">
        <f>IF('C1'!J18&gt;0,'C2'!J18/'C1'!J18*100,"--")</f>
        <v>1.668587788929035</v>
      </c>
      <c r="K42" s="70">
        <f>IF('C1'!K18&gt;0,'C2'!K18/'C1'!K18*100,"--")</f>
        <v>1.6375894792037056</v>
      </c>
      <c r="L42" s="70">
        <f>IF('C1'!L18&gt;0,'C2'!L18/'C1'!L18*100,"--")</f>
        <v>1.8037866069006672</v>
      </c>
      <c r="M42" s="70">
        <f>IF('C1'!M18&gt;0,'C2'!M18/'C1'!M18*100,"--")</f>
        <v>2.2398606492412476</v>
      </c>
      <c r="N42" s="70">
        <f>IF('C1'!N18&gt;0,'C2'!N18/'C1'!N18*100,"--")</f>
        <v>1.7698811582056713</v>
      </c>
      <c r="O42" s="70">
        <f>IF('C1'!O18&gt;0,'C2'!O18/'C1'!O18*100,"--")</f>
        <v>1.9612670657194287</v>
      </c>
      <c r="P42" s="70">
        <f>IF('C1'!P18&gt;0,'C2'!P18/'C1'!P18*100,"--")</f>
        <v>2.0361114306919914</v>
      </c>
      <c r="Q42" s="70">
        <f>IF('C1'!Q18&gt;0,'C2'!Q18/'C1'!Q18*100,"--")</f>
        <v>2.0730638050889412</v>
      </c>
      <c r="R42" s="70">
        <f>IF('C1'!R18&gt;0,'C2'!R18/'C1'!R18*100,"--")</f>
        <v>1.9982326043321359</v>
      </c>
      <c r="S42" s="70">
        <f>IF('C1'!S18&gt;0,'C2'!S18/'C1'!S18*100,"--")</f>
        <v>1.8816030439235465</v>
      </c>
      <c r="T42" s="70">
        <f>IF('C1'!T18&gt;0,'C2'!T18/'C1'!T18*100,"--")</f>
        <v>1.9528958775871703</v>
      </c>
      <c r="U42" s="70">
        <f>IF('C1'!U18&gt;0,'C2'!U18/'C1'!U18*100,"--")</f>
        <v>2.0514315811583801</v>
      </c>
      <c r="V42" s="70">
        <f>IF('C1'!V18&gt;0,'C2'!V18/'C1'!V18*100,"--")</f>
        <v>1.8728083616626046</v>
      </c>
      <c r="W42" s="70">
        <f>IF('C1'!W18&gt;0,'C2'!W18/'C1'!W18*100,"--")</f>
        <v>1.8225023281807233</v>
      </c>
      <c r="X42" s="70">
        <f>IF('C1'!X18&gt;0,'C2'!X18/'C1'!X18*100,"--")</f>
        <v>1.9361523166034924</v>
      </c>
      <c r="Y42" s="70">
        <f>IF('C1'!Y18&gt;0,'C2'!Y18/'C1'!Y18*100,"--")</f>
        <v>1.8288790342242209</v>
      </c>
      <c r="Z42" s="70">
        <f>IF('C1'!Z18&gt;0,'C2'!Z18/'C1'!Z18*100,"--")</f>
        <v>1.7222404104966098</v>
      </c>
      <c r="AA42" s="70">
        <f>IF('C1'!AA18&gt;0,'C2'!AA18/'C1'!AA18*100,"--")</f>
        <v>1.7445187478464697</v>
      </c>
      <c r="AB42" s="70">
        <f>IF('C1'!AB18&gt;0,'C2'!AB18/'C1'!AB18*100,"--")</f>
        <v>1.9034987074492324</v>
      </c>
      <c r="AC42" s="70">
        <f>IF('C1'!AC18&gt;0,'C2'!AC18/'C1'!AC18*100,"--")</f>
        <v>1.7360788179286994</v>
      </c>
      <c r="AD42" s="70">
        <f>IF('C1'!AD18&gt;0,'C2'!AD18/'C1'!AD18*100,"--")</f>
        <v>1.6677016013836994</v>
      </c>
      <c r="AE42" s="70">
        <f>IF('C1'!AE18&gt;0,'C2'!AE18/'C1'!AE18*100,"--")</f>
        <v>1.638294259719975</v>
      </c>
      <c r="AF42" s="70">
        <f>IF('C1'!AF18&gt;0,'C2'!AF18/'C1'!AF18*100,"--")</f>
        <v>1.6378667960962954</v>
      </c>
      <c r="AG42" s="70">
        <f>IF('C1'!AG18&gt;0,'C2'!AG18/'C1'!AG18*100,"--")</f>
        <v>1.7877413672256175</v>
      </c>
      <c r="AH42" s="70">
        <f>IF('C1'!AH18&gt;0,'C2'!AH18/'C1'!AH18*100,"--")</f>
        <v>2.5049069914306181</v>
      </c>
      <c r="AI42" s="70">
        <f>IF('C1'!AI18&gt;0,'C2'!AI18/'C1'!AI18*100,"--")</f>
        <v>1.9287033934627003</v>
      </c>
    </row>
    <row r="43" spans="1:35" s="52" customFormat="1" x14ac:dyDescent="0.25">
      <c r="A43" s="56"/>
      <c r="B43" s="59" t="s">
        <v>446</v>
      </c>
      <c r="C43" s="70">
        <f>IF('C1'!C19&gt;0,'C2'!C19/'C1'!C19*100,"--")</f>
        <v>0.39182610317286648</v>
      </c>
      <c r="D43" s="70">
        <f>IF('C1'!D19&gt;0,'C2'!D19/'C1'!D19*100,"--")</f>
        <v>0.66369485010551921</v>
      </c>
      <c r="E43" s="70">
        <f>IF('C1'!E19&gt;0,'C2'!E19/'C1'!E19*100,"--")</f>
        <v>0.66183742051169858</v>
      </c>
      <c r="F43" s="70">
        <f>IF('C1'!F19&gt;0,'C2'!F19/'C1'!F19*100,"--")</f>
        <v>0.68148802905670958</v>
      </c>
      <c r="G43" s="70">
        <f>IF('C1'!G19&gt;0,'C2'!G19/'C1'!G19*100,"--")</f>
        <v>0.55701774255310177</v>
      </c>
      <c r="H43" s="70">
        <f>IF('C1'!H19&gt;0,'C2'!H19/'C1'!H19*100,"--")</f>
        <v>0.46880634818086442</v>
      </c>
      <c r="I43" s="70">
        <f>IF('C1'!I19&gt;0,'C2'!I19/'C1'!I19*100,"--")</f>
        <v>0.46789596982651044</v>
      </c>
      <c r="J43" s="70">
        <f>IF('C1'!J19&gt;0,'C2'!J19/'C1'!J19*100,"--")</f>
        <v>0.43114070009557792</v>
      </c>
      <c r="K43" s="70">
        <f>IF('C1'!K19&gt;0,'C2'!K19/'C1'!K19*100,"--")</f>
        <v>0.41424146582947863</v>
      </c>
      <c r="L43" s="70">
        <f>IF('C1'!L19&gt;0,'C2'!L19/'C1'!L19*100,"--")</f>
        <v>0.37187776106755133</v>
      </c>
      <c r="M43" s="70">
        <f>IF('C1'!M19&gt;0,'C2'!M19/'C1'!M19*100,"--")</f>
        <v>0.46742468997004244</v>
      </c>
      <c r="N43" s="70">
        <f>IF('C1'!N19&gt;0,'C2'!N19/'C1'!N19*100,"--")</f>
        <v>0.49957211070165602</v>
      </c>
      <c r="O43" s="70">
        <f>IF('C1'!O19&gt;0,'C2'!O19/'C1'!O19*100,"--")</f>
        <v>0.50511747488722014</v>
      </c>
      <c r="P43" s="70">
        <f>IF('C1'!P19&gt;0,'C2'!P19/'C1'!P19*100,"--")</f>
        <v>0.43188124322543364</v>
      </c>
      <c r="Q43" s="70">
        <f>IF('C1'!Q19&gt;0,'C2'!Q19/'C1'!Q19*100,"--")</f>
        <v>0.43894640304457483</v>
      </c>
      <c r="R43" s="70">
        <f>IF('C1'!R19&gt;0,'C2'!R19/'C1'!R19*100,"--")</f>
        <v>0.50118691398749693</v>
      </c>
      <c r="S43" s="70">
        <f>IF('C1'!S19&gt;0,'C2'!S19/'C1'!S19*100,"--")</f>
        <v>0.41281144128675645</v>
      </c>
      <c r="T43" s="70">
        <f>IF('C1'!T19&gt;0,'C2'!T19/'C1'!T19*100,"--")</f>
        <v>0.33807482165434377</v>
      </c>
      <c r="U43" s="70">
        <f>IF('C1'!U19&gt;0,'C2'!U19/'C1'!U19*100,"--")</f>
        <v>0.37300381386253928</v>
      </c>
      <c r="V43" s="70">
        <f>IF('C1'!V19&gt;0,'C2'!V19/'C1'!V19*100,"--")</f>
        <v>0.30981373439488713</v>
      </c>
      <c r="W43" s="70">
        <f>IF('C1'!W19&gt;0,'C2'!W19/'C1'!W19*100,"--")</f>
        <v>0.29815197132015442</v>
      </c>
      <c r="X43" s="70">
        <f>IF('C1'!X19&gt;0,'C2'!X19/'C1'!X19*100,"--")</f>
        <v>0.28043350521663252</v>
      </c>
      <c r="Y43" s="70">
        <f>IF('C1'!Y19&gt;0,'C2'!Y19/'C1'!Y19*100,"--")</f>
        <v>0.28074108411228366</v>
      </c>
      <c r="Z43" s="70">
        <f>IF('C1'!Z19&gt;0,'C2'!Z19/'C1'!Z19*100,"--")</f>
        <v>0.33445040187029823</v>
      </c>
      <c r="AA43" s="70">
        <f>IF('C1'!AA19&gt;0,'C2'!AA19/'C1'!AA19*100,"--")</f>
        <v>0.31544115907552861</v>
      </c>
      <c r="AB43" s="70">
        <f>IF('C1'!AB19&gt;0,'C2'!AB19/'C1'!AB19*100,"--")</f>
        <v>0.31050227576538636</v>
      </c>
      <c r="AC43" s="70">
        <f>IF('C1'!AC19&gt;0,'C2'!AC19/'C1'!AC19*100,"--")</f>
        <v>0.29394197613009843</v>
      </c>
      <c r="AD43" s="70">
        <f>IF('C1'!AD19&gt;0,'C2'!AD19/'C1'!AD19*100,"--")</f>
        <v>0.28205876090686155</v>
      </c>
      <c r="AE43" s="70">
        <f>IF('C1'!AE19&gt;0,'C2'!AE19/'C1'!AE19*100,"--")</f>
        <v>0.29112137905073582</v>
      </c>
      <c r="AF43" s="70">
        <f>IF('C1'!AF19&gt;0,'C2'!AF19/'C1'!AF19*100,"--")</f>
        <v>0.38119196644879971</v>
      </c>
      <c r="AG43" s="70">
        <f>IF('C1'!AG19&gt;0,'C2'!AG19/'C1'!AG19*100,"--")</f>
        <v>0.67299259724087879</v>
      </c>
      <c r="AH43" s="70">
        <f>IF('C1'!AH19&gt;0,'C2'!AH19/'C1'!AH19*100,"--")</f>
        <v>0.39539463887538207</v>
      </c>
      <c r="AI43" s="70">
        <f>IF('C1'!AI19&gt;0,'C2'!AI19/'C1'!AI19*100,"--")</f>
        <v>0.38311483110945882</v>
      </c>
    </row>
    <row r="44" spans="1:35" s="52" customFormat="1" x14ac:dyDescent="0.25">
      <c r="A44" s="58"/>
      <c r="B44" s="59" t="s">
        <v>418</v>
      </c>
      <c r="C44" s="70">
        <f>IF('C1'!C20&gt;0,'C2'!C20/'C1'!C20*100,"--")</f>
        <v>2.8960140426065442</v>
      </c>
      <c r="D44" s="70">
        <f>IF('C1'!D20&gt;0,'C2'!D20/'C1'!D20*100,"--")</f>
        <v>2.5440741591284755</v>
      </c>
      <c r="E44" s="70">
        <f>IF('C1'!E20&gt;0,'C2'!E20/'C1'!E20*100,"--")</f>
        <v>2.0174808626973446</v>
      </c>
      <c r="F44" s="70">
        <f>IF('C1'!F20&gt;0,'C2'!F20/'C1'!F20*100,"--")</f>
        <v>2.0674067696876661</v>
      </c>
      <c r="G44" s="70">
        <f>IF('C1'!G20&gt;0,'C2'!G20/'C1'!G20*100,"--")</f>
        <v>2.4194471683204375</v>
      </c>
      <c r="H44" s="70">
        <f>IF('C1'!H20&gt;0,'C2'!H20/'C1'!H20*100,"--")</f>
        <v>2.161089214438757</v>
      </c>
      <c r="I44" s="70">
        <f>IF('C1'!I20&gt;0,'C2'!I20/'C1'!I20*100,"--")</f>
        <v>3.1922601907817425</v>
      </c>
      <c r="J44" s="70">
        <f>IF('C1'!J20&gt;0,'C2'!J20/'C1'!J20*100,"--")</f>
        <v>1.5086780147846164</v>
      </c>
      <c r="K44" s="70">
        <f>IF('C1'!K20&gt;0,'C2'!K20/'C1'!K20*100,"--")</f>
        <v>0.77521452093915932</v>
      </c>
      <c r="L44" s="70">
        <f>IF('C1'!L20&gt;0,'C2'!L20/'C1'!L20*100,"--")</f>
        <v>0.3775099534003642</v>
      </c>
      <c r="M44" s="70">
        <f>IF('C1'!M20&gt;0,'C2'!M20/'C1'!M20*100,"--")</f>
        <v>0.61162944386700657</v>
      </c>
      <c r="N44" s="70">
        <f>IF('C1'!N20&gt;0,'C2'!N20/'C1'!N20*100,"--")</f>
        <v>0.77529108465981877</v>
      </c>
      <c r="O44" s="70">
        <f>IF('C1'!O20&gt;0,'C2'!O20/'C1'!O20*100,"--")</f>
        <v>0.99127216272601326</v>
      </c>
      <c r="P44" s="70">
        <f>IF('C1'!P20&gt;0,'C2'!P20/'C1'!P20*100,"--")</f>
        <v>0.81826491456163608</v>
      </c>
      <c r="Q44" s="70">
        <f>IF('C1'!Q20&gt;0,'C2'!Q20/'C1'!Q20*100,"--")</f>
        <v>0.93965914912100945</v>
      </c>
      <c r="R44" s="70">
        <f>IF('C1'!R20&gt;0,'C2'!R20/'C1'!R20*100,"--")</f>
        <v>1.2177495325891734</v>
      </c>
      <c r="S44" s="70">
        <f>IF('C1'!S20&gt;0,'C2'!S20/'C1'!S20*100,"--")</f>
        <v>1.301327901383428</v>
      </c>
      <c r="T44" s="70">
        <f>IF('C1'!T20&gt;0,'C2'!T20/'C1'!T20*100,"--")</f>
        <v>1.2705165735292143</v>
      </c>
      <c r="U44" s="70">
        <f>IF('C1'!U20&gt;0,'C2'!U20/'C1'!U20*100,"--")</f>
        <v>1.1634970454251581</v>
      </c>
      <c r="V44" s="70">
        <f>IF('C1'!V20&gt;0,'C2'!V20/'C1'!V20*100,"--")</f>
        <v>0.44682641485457092</v>
      </c>
      <c r="W44" s="70">
        <f>IF('C1'!W20&gt;0,'C2'!W20/'C1'!W20*100,"--")</f>
        <v>0.32508248211116303</v>
      </c>
      <c r="X44" s="70">
        <f>IF('C1'!X20&gt;0,'C2'!X20/'C1'!X20*100,"--")</f>
        <v>0.34134092782197301</v>
      </c>
      <c r="Y44" s="70">
        <f>IF('C1'!Y20&gt;0,'C2'!Y20/'C1'!Y20*100,"--")</f>
        <v>0.33348386568952954</v>
      </c>
      <c r="Z44" s="70">
        <f>IF('C1'!Z20&gt;0,'C2'!Z20/'C1'!Z20*100,"--")</f>
        <v>0.39130958088198819</v>
      </c>
      <c r="AA44" s="70">
        <f>IF('C1'!AA20&gt;0,'C2'!AA20/'C1'!AA20*100,"--")</f>
        <v>0.49123668382881902</v>
      </c>
      <c r="AB44" s="70">
        <f>IF('C1'!AB20&gt;0,'C2'!AB20/'C1'!AB20*100,"--")</f>
        <v>1.1235653849786214</v>
      </c>
      <c r="AC44" s="70">
        <f>IF('C1'!AC20&gt;0,'C2'!AC20/'C1'!AC20*100,"--")</f>
        <v>1.2454280282400043</v>
      </c>
      <c r="AD44" s="70">
        <f>IF('C1'!AD20&gt;0,'C2'!AD20/'C1'!AD20*100,"--")</f>
        <v>1.0626366088489352</v>
      </c>
      <c r="AE44" s="70">
        <f>IF('C1'!AE20&gt;0,'C2'!AE20/'C1'!AE20*100,"--")</f>
        <v>1.4274810665656663</v>
      </c>
      <c r="AF44" s="70">
        <f>IF('C1'!AF20&gt;0,'C2'!AF20/'C1'!AF20*100,"--")</f>
        <v>1.1540598485507048</v>
      </c>
      <c r="AG44" s="70">
        <f>IF('C1'!AG20&gt;0,'C2'!AG20/'C1'!AG20*100,"--")</f>
        <v>0.94004899375000028</v>
      </c>
      <c r="AH44" s="70">
        <f>IF('C1'!AH20&gt;0,'C2'!AH20/'C1'!AH20*100,"--")</f>
        <v>0.97622008526755222</v>
      </c>
      <c r="AI44" s="70">
        <f>IF('C1'!AI20&gt;0,'C2'!AI20/'C1'!AI20*100,"--")</f>
        <v>0.68881380288680116</v>
      </c>
    </row>
    <row r="45" spans="1:35" s="52" customFormat="1" x14ac:dyDescent="0.25">
      <c r="A45" s="58"/>
      <c r="B45" s="64" t="s">
        <v>419</v>
      </c>
      <c r="C45" s="70">
        <f>IF('C1'!C21&gt;0,'C2'!C21/'C1'!C21*100,"--")</f>
        <v>3.998264505544844</v>
      </c>
      <c r="D45" s="70">
        <f>IF('C1'!D21&gt;0,'C2'!D21/'C1'!D21*100,"--")</f>
        <v>3.2752387813764305</v>
      </c>
      <c r="E45" s="70">
        <f>IF('C1'!E21&gt;0,'C2'!E21/'C1'!E21*100,"--")</f>
        <v>2.0372349734347703</v>
      </c>
      <c r="F45" s="70">
        <f>IF('C1'!F21&gt;0,'C2'!F21/'C1'!F21*100,"--")</f>
        <v>1.6085236633581579</v>
      </c>
      <c r="G45" s="70">
        <f>IF('C1'!G21&gt;0,'C2'!G21/'C1'!G21*100,"--")</f>
        <v>2.182244616021249</v>
      </c>
      <c r="H45" s="70">
        <f>IF('C1'!H21&gt;0,'C2'!H21/'C1'!H21*100,"--")</f>
        <v>2.573527016230071</v>
      </c>
      <c r="I45" s="70">
        <f>IF('C1'!I21&gt;0,'C2'!I21/'C1'!I21*100,"--")</f>
        <v>1.6963242617204288</v>
      </c>
      <c r="J45" s="70">
        <f>IF('C1'!J21&gt;0,'C2'!J21/'C1'!J21*100,"--")</f>
        <v>1.4065865774729005</v>
      </c>
      <c r="K45" s="70">
        <f>IF('C1'!K21&gt;0,'C2'!K21/'C1'!K21*100,"--")</f>
        <v>0.66505252586675878</v>
      </c>
      <c r="L45" s="70">
        <f>IF('C1'!L21&gt;0,'C2'!L21/'C1'!L21*100,"--")</f>
        <v>0.28060819027726125</v>
      </c>
      <c r="M45" s="70">
        <f>IF('C1'!M21&gt;0,'C2'!M21/'C1'!M21*100,"--")</f>
        <v>0.5526175711125737</v>
      </c>
      <c r="N45" s="70">
        <f>IF('C1'!N21&gt;0,'C2'!N21/'C1'!N21*100,"--")</f>
        <v>0.74606868719443187</v>
      </c>
      <c r="O45" s="70">
        <f>IF('C1'!O21&gt;0,'C2'!O21/'C1'!O21*100,"--")</f>
        <v>0.97108924186693546</v>
      </c>
      <c r="P45" s="70">
        <f>IF('C1'!P21&gt;0,'C2'!P21/'C1'!P21*100,"--")</f>
        <v>0.7802194972283657</v>
      </c>
      <c r="Q45" s="70">
        <f>IF('C1'!Q21&gt;0,'C2'!Q21/'C1'!Q21*100,"--")</f>
        <v>0.89505103486473347</v>
      </c>
      <c r="R45" s="70">
        <f>IF('C1'!R21&gt;0,'C2'!R21/'C1'!R21*100,"--")</f>
        <v>1.1763633856727753</v>
      </c>
      <c r="S45" s="70">
        <f>IF('C1'!S21&gt;0,'C2'!S21/'C1'!S21*100,"--")</f>
        <v>1.2562437336669507</v>
      </c>
      <c r="T45" s="70">
        <f>IF('C1'!T21&gt;0,'C2'!T21/'C1'!T21*100,"--")</f>
        <v>1.228040387874332</v>
      </c>
      <c r="U45" s="70">
        <f>IF('C1'!U21&gt;0,'C2'!U21/'C1'!U21*100,"--")</f>
        <v>1.1195466699068768</v>
      </c>
      <c r="V45" s="70">
        <f>IF('C1'!V21&gt;0,'C2'!V21/'C1'!V21*100,"--")</f>
        <v>0.42128112991761762</v>
      </c>
      <c r="W45" s="70">
        <f>IF('C1'!W21&gt;0,'C2'!W21/'C1'!W21*100,"--")</f>
        <v>0.30088848339617569</v>
      </c>
      <c r="X45" s="70">
        <f>IF('C1'!X21&gt;0,'C2'!X21/'C1'!X21*100,"--")</f>
        <v>0.32280325699269186</v>
      </c>
      <c r="Y45" s="70">
        <f>IF('C1'!Y21&gt;0,'C2'!Y21/'C1'!Y21*100,"--")</f>
        <v>0.31910614135944154</v>
      </c>
      <c r="Z45" s="70">
        <f>IF('C1'!Z21&gt;0,'C2'!Z21/'C1'!Z21*100,"--")</f>
        <v>0.37893535968210751</v>
      </c>
      <c r="AA45" s="70">
        <f>IF('C1'!AA21&gt;0,'C2'!AA21/'C1'!AA21*100,"--")</f>
        <v>0.47759445182471422</v>
      </c>
      <c r="AB45" s="70">
        <f>IF('C1'!AB21&gt;0,'C2'!AB21/'C1'!AB21*100,"--")</f>
        <v>1.0879548492531368</v>
      </c>
      <c r="AC45" s="70">
        <f>IF('C1'!AC21&gt;0,'C2'!AC21/'C1'!AC21*100,"--")</f>
        <v>1.2161443818836548</v>
      </c>
      <c r="AD45" s="70">
        <f>IF('C1'!AD21&gt;0,'C2'!AD21/'C1'!AD21*100,"--")</f>
        <v>1.0257601048646205</v>
      </c>
      <c r="AE45" s="70">
        <f>IF('C1'!AE21&gt;0,'C2'!AE21/'C1'!AE21*100,"--")</f>
        <v>1.3901686962922175</v>
      </c>
      <c r="AF45" s="70">
        <f>IF('C1'!AF21&gt;0,'C2'!AF21/'C1'!AF21*100,"--")</f>
        <v>1.1128988375914675</v>
      </c>
      <c r="AG45" s="70">
        <f>IF('C1'!AG21&gt;0,'C2'!AG21/'C1'!AG21*100,"--")</f>
        <v>0.91526392547263657</v>
      </c>
      <c r="AH45" s="70">
        <f>IF('C1'!AH21&gt;0,'C2'!AH21/'C1'!AH21*100,"--")</f>
        <v>0.95720317641092656</v>
      </c>
      <c r="AI45" s="70">
        <f>IF('C1'!AI21&gt;0,'C2'!AI21/'C1'!AI21*100,"--")</f>
        <v>0.64468507465976854</v>
      </c>
    </row>
    <row r="46" spans="1:35" s="52" customFormat="1" x14ac:dyDescent="0.25">
      <c r="A46" s="58"/>
      <c r="B46" s="64" t="s">
        <v>420</v>
      </c>
      <c r="C46" s="70">
        <f>IF('C1'!C22&gt;0,'C2'!C22/'C1'!C22*100,"--")</f>
        <v>1.5301858127716566</v>
      </c>
      <c r="D46" s="70">
        <f>IF('C1'!D22&gt;0,'C2'!D22/'C1'!D22*100,"--")</f>
        <v>1.3863748955151916</v>
      </c>
      <c r="E46" s="70">
        <f>IF('C1'!E22&gt;0,'C2'!E22/'C1'!E22*100,"--")</f>
        <v>1.1313673446915418</v>
      </c>
      <c r="F46" s="70">
        <f>IF('C1'!F22&gt;0,'C2'!F22/'C1'!F22*100,"--")</f>
        <v>1.0924415020208018</v>
      </c>
      <c r="G46" s="70">
        <f>IF('C1'!G22&gt;0,'C2'!G22/'C1'!G22*100,"--")</f>
        <v>1.3409508323562283</v>
      </c>
      <c r="H46" s="70">
        <f>IF('C1'!H22&gt;0,'C2'!H22/'C1'!H22*100,"--")</f>
        <v>1.1192430068664467</v>
      </c>
      <c r="I46" s="70">
        <f>IF('C1'!I22&gt;0,'C2'!I22/'C1'!I22*100,"--")</f>
        <v>4.8394848024574646</v>
      </c>
      <c r="J46" s="70">
        <f>IF('C1'!J22&gt;0,'C2'!J22/'C1'!J22*100,"--")</f>
        <v>1.2238110672654836</v>
      </c>
      <c r="K46" s="70">
        <f>IF('C1'!K22&gt;0,'C2'!K22/'C1'!K22*100,"--")</f>
        <v>1.0387339331856889</v>
      </c>
      <c r="L46" s="70">
        <f>IF('C1'!L22&gt;0,'C2'!L22/'C1'!L22*100,"--")</f>
        <v>1.0530585684184544</v>
      </c>
      <c r="M46" s="70">
        <f>IF('C1'!M22&gt;0,'C2'!M22/'C1'!M22*100,"--")</f>
        <v>1.0903158168384282</v>
      </c>
      <c r="N46" s="70">
        <f>IF('C1'!N22&gt;0,'C2'!N22/'C1'!N22*100,"--")</f>
        <v>0.91023661837280978</v>
      </c>
      <c r="O46" s="70">
        <f>IF('C1'!O22&gt;0,'C2'!O22/'C1'!O22*100,"--")</f>
        <v>0.88950837502497337</v>
      </c>
      <c r="P46" s="70">
        <f>IF('C1'!P22&gt;0,'C2'!P22/'C1'!P22*100,"--")</f>
        <v>0.89850143127764448</v>
      </c>
      <c r="Q46" s="70">
        <f>IF('C1'!Q22&gt;0,'C2'!Q22/'C1'!Q22*100,"--")</f>
        <v>1.1821097823690558</v>
      </c>
      <c r="R46" s="70">
        <f>IF('C1'!R22&gt;0,'C2'!R22/'C1'!R22*100,"--")</f>
        <v>1.1531108366689442</v>
      </c>
      <c r="S46" s="70">
        <f>IF('C1'!S22&gt;0,'C2'!S22/'C1'!S22*100,"--")</f>
        <v>1.0433537028625792</v>
      </c>
      <c r="T46" s="70">
        <f>IF('C1'!T22&gt;0,'C2'!T22/'C1'!T22*100,"--")</f>
        <v>1.2480139667436891</v>
      </c>
      <c r="U46" s="70">
        <f>IF('C1'!U22&gt;0,'C2'!U22/'C1'!U22*100,"--")</f>
        <v>1.2632621409064206</v>
      </c>
      <c r="V46" s="70">
        <f>IF('C1'!V22&gt;0,'C2'!V22/'C1'!V22*100,"--")</f>
        <v>1.2622849798935389</v>
      </c>
      <c r="W46" s="70">
        <f>IF('C1'!W22&gt;0,'C2'!W22/'C1'!W22*100,"--")</f>
        <v>0.9894796231066183</v>
      </c>
      <c r="X46" s="70">
        <f>IF('C1'!X22&gt;0,'C2'!X22/'C1'!X22*100,"--")</f>
        <v>0.99797512148920231</v>
      </c>
      <c r="Y46" s="70">
        <f>IF('C1'!Y22&gt;0,'C2'!Y22/'C1'!Y22*100,"--")</f>
        <v>1.1973265777475672</v>
      </c>
      <c r="Z46" s="70">
        <f>IF('C1'!Z22&gt;0,'C2'!Z22/'C1'!Z22*100,"--")</f>
        <v>1.2880844855877907</v>
      </c>
      <c r="AA46" s="70">
        <f>IF('C1'!AA22&gt;0,'C2'!AA22/'C1'!AA22*100,"--")</f>
        <v>1.0867047964724592</v>
      </c>
      <c r="AB46" s="70">
        <f>IF('C1'!AB22&gt;0,'C2'!AB22/'C1'!AB22*100,"--")</f>
        <v>0.98556923489570547</v>
      </c>
      <c r="AC46" s="70">
        <f>IF('C1'!AC22&gt;0,'C2'!AC22/'C1'!AC22*100,"--")</f>
        <v>1.0587545697359533</v>
      </c>
      <c r="AD46" s="70">
        <f>IF('C1'!AD22&gt;0,'C2'!AD22/'C1'!AD22*100,"--")</f>
        <v>1.1614770446425131</v>
      </c>
      <c r="AE46" s="70">
        <f>IF('C1'!AE22&gt;0,'C2'!AE22/'C1'!AE22*100,"--")</f>
        <v>1.190648512835319</v>
      </c>
      <c r="AF46" s="70">
        <f>IF('C1'!AF22&gt;0,'C2'!AF22/'C1'!AF22*100,"--")</f>
        <v>1.3179844705303305</v>
      </c>
      <c r="AG46" s="70">
        <f>IF('C1'!AG22&gt;0,'C2'!AG22/'C1'!AG22*100,"--")</f>
        <v>1.2310044553245354</v>
      </c>
      <c r="AH46" s="70">
        <f>IF('C1'!AH22&gt;0,'C2'!AH22/'C1'!AH22*100,"--")</f>
        <v>1.2392553941161493</v>
      </c>
      <c r="AI46" s="70">
        <f>IF('C1'!AI22&gt;0,'C2'!AI22/'C1'!AI22*100,"--")</f>
        <v>1.6598559127207078</v>
      </c>
    </row>
    <row r="47" spans="1:35" s="52" customFormat="1" x14ac:dyDescent="0.25">
      <c r="A47" s="58"/>
      <c r="B47" s="64" t="s">
        <v>421</v>
      </c>
      <c r="C47" s="70">
        <f>IF('C1'!C23&gt;0,'C2'!C23/'C1'!C23*100,"--")</f>
        <v>5.1819233470590671</v>
      </c>
      <c r="D47" s="70">
        <f>IF('C1'!D23&gt;0,'C2'!D23/'C1'!D23*100,"--")</f>
        <v>2.4168427082960364</v>
      </c>
      <c r="E47" s="70">
        <f>IF('C1'!E23&gt;0,'C2'!E23/'C1'!E23*100,"--")</f>
        <v>11.352131275830869</v>
      </c>
      <c r="F47" s="70">
        <f>IF('C1'!F23&gt;0,'C2'!F23/'C1'!F23*100,"--")</f>
        <v>72.034970406180804</v>
      </c>
      <c r="G47" s="70">
        <f>IF('C1'!G23&gt;0,'C2'!G23/'C1'!G23*100,"--")</f>
        <v>2.5556366289675299</v>
      </c>
      <c r="H47" s="70">
        <f>IF('C1'!H23&gt;0,'C2'!H23/'C1'!H23*100,"--")</f>
        <v>6.4497022974531619</v>
      </c>
      <c r="I47" s="70">
        <f>IF('C1'!I23&gt;0,'C2'!I23/'C1'!I23*100,"--")</f>
        <v>5.8569229363344331</v>
      </c>
      <c r="J47" s="70">
        <f>IF('C1'!J23&gt;0,'C2'!J23/'C1'!J23*100,"--")</f>
        <v>3.4628609831530319</v>
      </c>
      <c r="K47" s="70">
        <f>IF('C1'!K23&gt;0,'C2'!K23/'C1'!K23*100,"--")</f>
        <v>2.356844445373194</v>
      </c>
      <c r="L47" s="70">
        <f>IF('C1'!L23&gt;0,'C2'!L23/'C1'!L23*100,"--")</f>
        <v>6.1059845264368837</v>
      </c>
      <c r="M47" s="70">
        <f>IF('C1'!M23&gt;0,'C2'!M23/'C1'!M23*100,"--")</f>
        <v>5.2160981389149432</v>
      </c>
      <c r="N47" s="70">
        <f>IF('C1'!N23&gt;0,'C2'!N23/'C1'!N23*100,"--")</f>
        <v>2.1072336265884655</v>
      </c>
      <c r="O47" s="70">
        <f>IF('C1'!O23&gt;0,'C2'!O23/'C1'!O23*100,"--")</f>
        <v>2.4171437956090869</v>
      </c>
      <c r="P47" s="70">
        <f>IF('C1'!P23&gt;0,'C2'!P23/'C1'!P23*100,"--")</f>
        <v>3.8807097206477028</v>
      </c>
      <c r="Q47" s="70">
        <f>IF('C1'!Q23&gt;0,'C2'!Q23/'C1'!Q23*100,"--")</f>
        <v>3.618282599476299</v>
      </c>
      <c r="R47" s="70">
        <f>IF('C1'!R23&gt;0,'C2'!R23/'C1'!R23*100,"--")</f>
        <v>6.533054201388973</v>
      </c>
      <c r="S47" s="70">
        <f>IF('C1'!S23&gt;0,'C2'!S23/'C1'!S23*100,"--")</f>
        <v>8.7736285916633747</v>
      </c>
      <c r="T47" s="70">
        <f>IF('C1'!T23&gt;0,'C2'!T23/'C1'!T23*100,"--")</f>
        <v>5.7167984325940377</v>
      </c>
      <c r="U47" s="70">
        <f>IF('C1'!U23&gt;0,'C2'!U23/'C1'!U23*100,"--")</f>
        <v>7.7938747544145963</v>
      </c>
      <c r="V47" s="70">
        <f>IF('C1'!V23&gt;0,'C2'!V23/'C1'!V23*100,"--")</f>
        <v>5.1177542959418076</v>
      </c>
      <c r="W47" s="70">
        <f>IF('C1'!W23&gt;0,'C2'!W23/'C1'!W23*100,"--")</f>
        <v>4.1772800876676834</v>
      </c>
      <c r="X47" s="70">
        <f>IF('C1'!X23&gt;0,'C2'!X23/'C1'!X23*100,"--")</f>
        <v>6.1586577435218128</v>
      </c>
      <c r="Y47" s="70">
        <f>IF('C1'!Y23&gt;0,'C2'!Y23/'C1'!Y23*100,"--")</f>
        <v>6.5055257959240569</v>
      </c>
      <c r="Z47" s="70">
        <f>IF('C1'!Z23&gt;0,'C2'!Z23/'C1'!Z23*100,"--")</f>
        <v>5.2036406534210196</v>
      </c>
      <c r="AA47" s="70">
        <f>IF('C1'!AA23&gt;0,'C2'!AA23/'C1'!AA23*100,"--")</f>
        <v>4.6296369060736993</v>
      </c>
      <c r="AB47" s="70">
        <f>IF('C1'!AB23&gt;0,'C2'!AB23/'C1'!AB23*100,"--")</f>
        <v>6.5098409187274564</v>
      </c>
      <c r="AC47" s="70">
        <f>IF('C1'!AC23&gt;0,'C2'!AC23/'C1'!AC23*100,"--")</f>
        <v>5.7793232076327801</v>
      </c>
      <c r="AD47" s="70">
        <f>IF('C1'!AD23&gt;0,'C2'!AD23/'C1'!AD23*100,"--")</f>
        <v>4.0220584259088552</v>
      </c>
      <c r="AE47" s="70">
        <f>IF('C1'!AE23&gt;0,'C2'!AE23/'C1'!AE23*100,"--")</f>
        <v>4.1571962748032218</v>
      </c>
      <c r="AF47" s="70">
        <f>IF('C1'!AF23&gt;0,'C2'!AF23/'C1'!AF23*100,"--")</f>
        <v>3.4399240589514082</v>
      </c>
      <c r="AG47" s="70">
        <f>IF('C1'!AG23&gt;0,'C2'!AG23/'C1'!AG23*100,"--")</f>
        <v>0.84384367603548716</v>
      </c>
      <c r="AH47" s="70">
        <f>IF('C1'!AH23&gt;0,'C2'!AH23/'C1'!AH23*100,"--")</f>
        <v>3.5600940620625172</v>
      </c>
      <c r="AI47" s="70">
        <f>IF('C1'!AI23&gt;0,'C2'!AI23/'C1'!AI23*100,"--")</f>
        <v>4.75007926044937</v>
      </c>
    </row>
    <row r="48" spans="1:35" s="52" customFormat="1" x14ac:dyDescent="0.25">
      <c r="A48" s="58"/>
      <c r="B48" s="64" t="s">
        <v>422</v>
      </c>
      <c r="C48" s="70">
        <f>IF('C1'!C24&gt;0,'C2'!C24/'C1'!C24*100,"--")</f>
        <v>4.6365618514724041</v>
      </c>
      <c r="D48" s="70">
        <f>IF('C1'!D24&gt;0,'C2'!D24/'C1'!D24*100,"--")</f>
        <v>2.9985214029222957</v>
      </c>
      <c r="E48" s="70">
        <f>IF('C1'!E24&gt;0,'C2'!E24/'C1'!E24*100,"--")</f>
        <v>2.9537358674248293</v>
      </c>
      <c r="F48" s="70">
        <f>IF('C1'!F24&gt;0,'C2'!F24/'C1'!F24*100,"--")</f>
        <v>3.048420338301455</v>
      </c>
      <c r="G48" s="70">
        <f>IF('C1'!G24&gt;0,'C2'!G24/'C1'!G24*100,"--")</f>
        <v>1.2405895660303301</v>
      </c>
      <c r="H48" s="70">
        <f>IF('C1'!H24&gt;0,'C2'!H24/'C1'!H24*100,"--")</f>
        <v>1.5279345492597809</v>
      </c>
      <c r="I48" s="70">
        <f>IF('C1'!I24&gt;0,'C2'!I24/'C1'!I24*100,"--")</f>
        <v>2.3239802773321294</v>
      </c>
      <c r="J48" s="70">
        <f>IF('C1'!J24&gt;0,'C2'!J24/'C1'!J24*100,"--")</f>
        <v>2.3010904878095433</v>
      </c>
      <c r="K48" s="70">
        <f>IF('C1'!K24&gt;0,'C2'!K24/'C1'!K24*100,"--")</f>
        <v>3.7068816649176579</v>
      </c>
      <c r="L48" s="70">
        <f>IF('C1'!L24&gt;0,'C2'!L24/'C1'!L24*100,"--")</f>
        <v>3.3228805416651812</v>
      </c>
      <c r="M48" s="70">
        <f>IF('C1'!M24&gt;0,'C2'!M24/'C1'!M24*100,"--")</f>
        <v>2.6844640528954451</v>
      </c>
      <c r="N48" s="70">
        <f>IF('C1'!N24&gt;0,'C2'!N24/'C1'!N24*100,"--")</f>
        <v>2.8435127925668469</v>
      </c>
      <c r="O48" s="70">
        <f>IF('C1'!O24&gt;0,'C2'!O24/'C1'!O24*100,"--")</f>
        <v>3.4593015140376506</v>
      </c>
      <c r="P48" s="70">
        <f>IF('C1'!P24&gt;0,'C2'!P24/'C1'!P24*100,"--")</f>
        <v>2.0571853718739055</v>
      </c>
      <c r="Q48" s="70">
        <f>IF('C1'!Q24&gt;0,'C2'!Q24/'C1'!Q24*100,"--")</f>
        <v>5.649379858470402</v>
      </c>
      <c r="R48" s="70">
        <f>IF('C1'!R24&gt;0,'C2'!R24/'C1'!R24*100,"--")</f>
        <v>7.0489301966928695</v>
      </c>
      <c r="S48" s="70">
        <f>IF('C1'!S24&gt;0,'C2'!S24/'C1'!S24*100,"--")</f>
        <v>4.035007898110198</v>
      </c>
      <c r="T48" s="70">
        <f>IF('C1'!T24&gt;0,'C2'!T24/'C1'!T24*100,"--")</f>
        <v>3.9355939869646348</v>
      </c>
      <c r="U48" s="70">
        <f>IF('C1'!U24&gt;0,'C2'!U24/'C1'!U24*100,"--")</f>
        <v>5.5916024661847379</v>
      </c>
      <c r="V48" s="70">
        <f>IF('C1'!V24&gt;0,'C2'!V24/'C1'!V24*100,"--")</f>
        <v>3.7141627707699381</v>
      </c>
      <c r="W48" s="70">
        <f>IF('C1'!W24&gt;0,'C2'!W24/'C1'!W24*100,"--")</f>
        <v>4.3776600312050098</v>
      </c>
      <c r="X48" s="70">
        <f>IF('C1'!X24&gt;0,'C2'!X24/'C1'!X24*100,"--")</f>
        <v>2.6587523983055656</v>
      </c>
      <c r="Y48" s="70">
        <f>IF('C1'!Y24&gt;0,'C2'!Y24/'C1'!Y24*100,"--")</f>
        <v>2.1850800320161383</v>
      </c>
      <c r="Z48" s="70">
        <f>IF('C1'!Z24&gt;0,'C2'!Z24/'C1'!Z24*100,"--")</f>
        <v>2.030384372140789</v>
      </c>
      <c r="AA48" s="70">
        <f>IF('C1'!AA24&gt;0,'C2'!AA24/'C1'!AA24*100,"--")</f>
        <v>2.1377546582293823</v>
      </c>
      <c r="AB48" s="70">
        <f>IF('C1'!AB24&gt;0,'C2'!AB24/'C1'!AB24*100,"--")</f>
        <v>2.3502309465649271</v>
      </c>
      <c r="AC48" s="70">
        <f>IF('C1'!AC24&gt;0,'C2'!AC24/'C1'!AC24*100,"--")</f>
        <v>1.9711639801865342</v>
      </c>
      <c r="AD48" s="70">
        <f>IF('C1'!AD24&gt;0,'C2'!AD24/'C1'!AD24*100,"--")</f>
        <v>1.6506723778043357</v>
      </c>
      <c r="AE48" s="70">
        <f>IF('C1'!AE24&gt;0,'C2'!AE24/'C1'!AE24*100,"--")</f>
        <v>4.2231810337414686</v>
      </c>
      <c r="AF48" s="70">
        <f>IF('C1'!AF24&gt;0,'C2'!AF24/'C1'!AF24*100,"--")</f>
        <v>4.913373175783212</v>
      </c>
      <c r="AG48" s="70">
        <f>IF('C1'!AG24&gt;0,'C2'!AG24/'C1'!AG24*100,"--")</f>
        <v>6.2877509630954371</v>
      </c>
      <c r="AH48" s="70">
        <f>IF('C1'!AH24&gt;0,'C2'!AH24/'C1'!AH24*100,"--")</f>
        <v>1.9978360762470195</v>
      </c>
      <c r="AI48" s="70">
        <f>IF('C1'!AI24&gt;0,'C2'!AI24/'C1'!AI24*100,"--")</f>
        <v>2.9339429359411633</v>
      </c>
    </row>
    <row r="49" spans="1:35" s="52" customFormat="1" x14ac:dyDescent="0.25">
      <c r="A49" s="58"/>
      <c r="B49" s="64" t="s">
        <v>423</v>
      </c>
      <c r="C49" s="70" t="str">
        <f>IF('C1'!C25&gt;0,'C2'!C25/'C1'!C25*100,"--")</f>
        <v>--</v>
      </c>
      <c r="D49" s="70">
        <f>IF('C1'!D25&gt;0,'C2'!D25/'C1'!D25*100,"--")</f>
        <v>1.1594202898550725</v>
      </c>
      <c r="E49" s="70">
        <f>IF('C1'!E25&gt;0,'C2'!E25/'C1'!E25*100,"--")</f>
        <v>2.9739776951672865</v>
      </c>
      <c r="F49" s="70">
        <f>IF('C1'!F25&gt;0,'C2'!F25/'C1'!F25*100,"--")</f>
        <v>5.5980668546113579</v>
      </c>
      <c r="G49" s="70" t="str">
        <f>IF('C1'!G25&gt;0,'C2'!G25/'C1'!G25*100,"--")</f>
        <v>--</v>
      </c>
      <c r="H49" s="70">
        <f>IF('C1'!H25&gt;0,'C2'!H25/'C1'!H25*100,"--")</f>
        <v>2.6054590570719598</v>
      </c>
      <c r="I49" s="70">
        <f>IF('C1'!I25&gt;0,'C2'!I25/'C1'!I25*100,"--")</f>
        <v>0.35053789435513116</v>
      </c>
      <c r="J49" s="70">
        <f>IF('C1'!J25&gt;0,'C2'!J25/'C1'!J25*100,"--")</f>
        <v>0.13933276171174686</v>
      </c>
      <c r="K49" s="70">
        <f>IF('C1'!K25&gt;0,'C2'!K25/'C1'!K25*100,"--")</f>
        <v>7.7053196257021455</v>
      </c>
      <c r="L49" s="70">
        <f>IF('C1'!L25&gt;0,'C2'!L25/'C1'!L25*100,"--")</f>
        <v>5.3029068187992401</v>
      </c>
      <c r="M49" s="70">
        <f>IF('C1'!M25&gt;0,'C2'!M25/'C1'!M25*100,"--")</f>
        <v>3.1570610893120703</v>
      </c>
      <c r="N49" s="70">
        <f>IF('C1'!N25&gt;0,'C2'!N25/'C1'!N25*100,"--")</f>
        <v>2.3550945698596704</v>
      </c>
      <c r="O49" s="70">
        <f>IF('C1'!O25&gt;0,'C2'!O25/'C1'!O25*100,"--")</f>
        <v>2.3653243451008219</v>
      </c>
      <c r="P49" s="70">
        <f>IF('C1'!P25&gt;0,'C2'!P25/'C1'!P25*100,"--")</f>
        <v>3.2938197244598801</v>
      </c>
      <c r="Q49" s="70">
        <f>IF('C1'!Q25&gt;0,'C2'!Q25/'C1'!Q25*100,"--")</f>
        <v>2.1463519160029998</v>
      </c>
      <c r="R49" s="70">
        <f>IF('C1'!R25&gt;0,'C2'!R25/'C1'!R25*100,"--")</f>
        <v>2.6062628518638569</v>
      </c>
      <c r="S49" s="70">
        <f>IF('C1'!S25&gt;0,'C2'!S25/'C1'!S25*100,"--")</f>
        <v>1.9035894972301872</v>
      </c>
      <c r="T49" s="70">
        <f>IF('C1'!T25&gt;0,'C2'!T25/'C1'!T25*100,"--")</f>
        <v>2.2912074305919221</v>
      </c>
      <c r="U49" s="70">
        <f>IF('C1'!U25&gt;0,'C2'!U25/'C1'!U25*100,"--")</f>
        <v>4.7205829438280142</v>
      </c>
      <c r="V49" s="70">
        <f>IF('C1'!V25&gt;0,'C2'!V25/'C1'!V25*100,"--")</f>
        <v>4.9545671442504933</v>
      </c>
      <c r="W49" s="70">
        <f>IF('C1'!W25&gt;0,'C2'!W25/'C1'!W25*100,"--")</f>
        <v>5.6936424458893038</v>
      </c>
      <c r="X49" s="70">
        <f>IF('C1'!X25&gt;0,'C2'!X25/'C1'!X25*100,"--")</f>
        <v>5.1497549334353705</v>
      </c>
      <c r="Y49" s="70">
        <f>IF('C1'!Y25&gt;0,'C2'!Y25/'C1'!Y25*100,"--")</f>
        <v>4.274729799974347</v>
      </c>
      <c r="Z49" s="70">
        <f>IF('C1'!Z25&gt;0,'C2'!Z25/'C1'!Z25*100,"--")</f>
        <v>1.832778626016502</v>
      </c>
      <c r="AA49" s="70">
        <f>IF('C1'!AA25&gt;0,'C2'!AA25/'C1'!AA25*100,"--")</f>
        <v>2.578190030487344</v>
      </c>
      <c r="AB49" s="70">
        <f>IF('C1'!AB25&gt;0,'C2'!AB25/'C1'!AB25*100,"--")</f>
        <v>3.0195897449124018</v>
      </c>
      <c r="AC49" s="70">
        <f>IF('C1'!AC25&gt;0,'C2'!AC25/'C1'!AC25*100,"--")</f>
        <v>2.1768250989060802</v>
      </c>
      <c r="AD49" s="70">
        <f>IF('C1'!AD25&gt;0,'C2'!AD25/'C1'!AD25*100,"--")</f>
        <v>4.8772153596109362</v>
      </c>
      <c r="AE49" s="70">
        <f>IF('C1'!AE25&gt;0,'C2'!AE25/'C1'!AE25*100,"--")</f>
        <v>4.2671828457508525</v>
      </c>
      <c r="AF49" s="70">
        <f>IF('C1'!AF25&gt;0,'C2'!AF25/'C1'!AF25*100,"--")</f>
        <v>2.6361342628074085</v>
      </c>
      <c r="AG49" s="70">
        <f>IF('C1'!AG25&gt;0,'C2'!AG25/'C1'!AG25*100,"--")</f>
        <v>3.6771489109733122</v>
      </c>
      <c r="AH49" s="70">
        <f>IF('C1'!AH25&gt;0,'C2'!AH25/'C1'!AH25*100,"--")</f>
        <v>2.364087666058281</v>
      </c>
      <c r="AI49" s="70">
        <f>IF('C1'!AI25&gt;0,'C2'!AI25/'C1'!AI25*100,"--")</f>
        <v>3.2476153312959601</v>
      </c>
    </row>
    <row r="50" spans="1:35" s="52" customFormat="1" x14ac:dyDescent="0.25">
      <c r="A50" s="58"/>
      <c r="B50" s="64" t="s">
        <v>447</v>
      </c>
      <c r="C50" s="70">
        <f>IF('C1'!C26&gt;0,'C2'!C26/'C1'!C26*100,"--")</f>
        <v>4.0760020583316496</v>
      </c>
      <c r="D50" s="70">
        <f>IF('C1'!D26&gt;0,'C2'!D26/'C1'!D26*100,"--")</f>
        <v>4.4825622846630715</v>
      </c>
      <c r="E50" s="70">
        <f>IF('C1'!E26&gt;0,'C2'!E26/'C1'!E26*100,"--")</f>
        <v>4.4947760889400907</v>
      </c>
      <c r="F50" s="70">
        <f>IF('C1'!F26&gt;0,'C2'!F26/'C1'!F26*100,"--")</f>
        <v>4.2219295418157223</v>
      </c>
      <c r="G50" s="70">
        <f>IF('C1'!G26&gt;0,'C2'!G26/'C1'!G26*100,"--")</f>
        <v>3.5216167086045935</v>
      </c>
      <c r="H50" s="70">
        <f>IF('C1'!H26&gt;0,'C2'!H26/'C1'!H26*100,"--")</f>
        <v>3.8497674838761693</v>
      </c>
      <c r="I50" s="70">
        <f>IF('C1'!I26&gt;0,'C2'!I26/'C1'!I26*100,"--")</f>
        <v>4.0953338820189487</v>
      </c>
      <c r="J50" s="70">
        <f>IF('C1'!J26&gt;0,'C2'!J26/'C1'!J26*100,"--")</f>
        <v>4.2961949866706517</v>
      </c>
      <c r="K50" s="70">
        <f>IF('C1'!K26&gt;0,'C2'!K26/'C1'!K26*100,"--")</f>
        <v>4.6525467794774231</v>
      </c>
      <c r="L50" s="70">
        <f>IF('C1'!L26&gt;0,'C2'!L26/'C1'!L26*100,"--")</f>
        <v>4.5698664617503955</v>
      </c>
      <c r="M50" s="70">
        <f>IF('C1'!M26&gt;0,'C2'!M26/'C1'!M26*100,"--")</f>
        <v>4.6156915224554602</v>
      </c>
      <c r="N50" s="70">
        <f>IF('C1'!N26&gt;0,'C2'!N26/'C1'!N26*100,"--")</f>
        <v>3.4248419547157432</v>
      </c>
      <c r="O50" s="70">
        <f>IF('C1'!O26&gt;0,'C2'!O26/'C1'!O26*100,"--")</f>
        <v>2.2720713150941494</v>
      </c>
      <c r="P50" s="70">
        <f>IF('C1'!P26&gt;0,'C2'!P26/'C1'!P26*100,"--")</f>
        <v>2.0561129492942136</v>
      </c>
      <c r="Q50" s="70">
        <f>IF('C1'!Q26&gt;0,'C2'!Q26/'C1'!Q26*100,"--")</f>
        <v>2.5548168249150742</v>
      </c>
      <c r="R50" s="70">
        <f>IF('C1'!R26&gt;0,'C2'!R26/'C1'!R26*100,"--")</f>
        <v>1.9602287080270762</v>
      </c>
      <c r="S50" s="70">
        <f>IF('C1'!S26&gt;0,'C2'!S26/'C1'!S26*100,"--")</f>
        <v>2.1265532864822405</v>
      </c>
      <c r="T50" s="70">
        <f>IF('C1'!T26&gt;0,'C2'!T26/'C1'!T26*100,"--")</f>
        <v>1.4460849969071803</v>
      </c>
      <c r="U50" s="70">
        <f>IF('C1'!U26&gt;0,'C2'!U26/'C1'!U26*100,"--")</f>
        <v>1.6644638796062921</v>
      </c>
      <c r="V50" s="70">
        <f>IF('C1'!V26&gt;0,'C2'!V26/'C1'!V26*100,"--")</f>
        <v>2.0387813229980161</v>
      </c>
      <c r="W50" s="70">
        <f>IF('C1'!W26&gt;0,'C2'!W26/'C1'!W26*100,"--")</f>
        <v>1.2160570794379475</v>
      </c>
      <c r="X50" s="70">
        <f>IF('C1'!X26&gt;0,'C2'!X26/'C1'!X26*100,"--")</f>
        <v>2.8082282524938798</v>
      </c>
      <c r="Y50" s="70">
        <f>IF('C1'!Y26&gt;0,'C2'!Y26/'C1'!Y26*100,"--")</f>
        <v>1.4791130169216469</v>
      </c>
      <c r="Z50" s="70">
        <f>IF('C1'!Z26&gt;0,'C2'!Z26/'C1'!Z26*100,"--")</f>
        <v>1.7880948653575903</v>
      </c>
      <c r="AA50" s="70">
        <f>IF('C1'!AA26&gt;0,'C2'!AA26/'C1'!AA26*100,"--")</f>
        <v>2.3128568990929872</v>
      </c>
      <c r="AB50" s="70">
        <f>IF('C1'!AB26&gt;0,'C2'!AB26/'C1'!AB26*100,"--")</f>
        <v>2.3793445992429518</v>
      </c>
      <c r="AC50" s="70">
        <f>IF('C1'!AC26&gt;0,'C2'!AC26/'C1'!AC26*100,"--")</f>
        <v>1.5605666181678119</v>
      </c>
      <c r="AD50" s="70">
        <f>IF('C1'!AD26&gt;0,'C2'!AD26/'C1'!AD26*100,"--")</f>
        <v>1.0248234675387844</v>
      </c>
      <c r="AE50" s="70">
        <f>IF('C1'!AE26&gt;0,'C2'!AE26/'C1'!AE26*100,"--")</f>
        <v>1.4398721372320105</v>
      </c>
      <c r="AF50" s="70">
        <f>IF('C1'!AF26&gt;0,'C2'!AF26/'C1'!AF26*100,"--")</f>
        <v>3.3135340215417362</v>
      </c>
      <c r="AG50" s="70">
        <f>IF('C1'!AG26&gt;0,'C2'!AG26/'C1'!AG26*100,"--")</f>
        <v>0.95729457518684458</v>
      </c>
      <c r="AH50" s="70">
        <f>IF('C1'!AH26&gt;0,'C2'!AH26/'C1'!AH26*100,"--")</f>
        <v>2.9133479248871303</v>
      </c>
      <c r="AI50" s="70">
        <f>IF('C1'!AI26&gt;0,'C2'!AI26/'C1'!AI26*100,"--")</f>
        <v>2.88956187845872</v>
      </c>
    </row>
    <row r="51" spans="1:35" s="52" customFormat="1" x14ac:dyDescent="0.25">
      <c r="A51" s="58"/>
      <c r="B51" s="59" t="s">
        <v>448</v>
      </c>
      <c r="C51" s="70">
        <f>IF('C1'!C27&gt;0,'C2'!C27/'C1'!C27*100,"--")</f>
        <v>2.2710290965924247</v>
      </c>
      <c r="D51" s="70">
        <f>IF('C1'!D27&gt;0,'C2'!D27/'C1'!D27*100,"--")</f>
        <v>2.2475048074324593</v>
      </c>
      <c r="E51" s="70">
        <f>IF('C1'!E27&gt;0,'C2'!E27/'C1'!E27*100,"--")</f>
        <v>2.0787983094658178</v>
      </c>
      <c r="F51" s="70">
        <f>IF('C1'!F27&gt;0,'C2'!F27/'C1'!F27*100,"--")</f>
        <v>2.0630437774238963</v>
      </c>
      <c r="G51" s="70">
        <f>IF('C1'!G27&gt;0,'C2'!G27/'C1'!G27*100,"--")</f>
        <v>2.0043019811347245</v>
      </c>
      <c r="H51" s="70">
        <f>IF('C1'!H27&gt;0,'C2'!H27/'C1'!H27*100,"--")</f>
        <v>2.0266650898154768</v>
      </c>
      <c r="I51" s="70">
        <f>IF('C1'!I27&gt;0,'C2'!I27/'C1'!I27*100,"--")</f>
        <v>1.5480946103546727</v>
      </c>
      <c r="J51" s="70">
        <f>IF('C1'!J27&gt;0,'C2'!J27/'C1'!J27*100,"--")</f>
        <v>1.5353242288637594</v>
      </c>
      <c r="K51" s="70">
        <f>IF('C1'!K27&gt;0,'C2'!K27/'C1'!K27*100,"--")</f>
        <v>1.5716528723060292</v>
      </c>
      <c r="L51" s="70">
        <f>IF('C1'!L27&gt;0,'C2'!L27/'C1'!L27*100,"--")</f>
        <v>1.8341467544397885</v>
      </c>
      <c r="M51" s="70">
        <f>IF('C1'!M27&gt;0,'C2'!M27/'C1'!M27*100,"--")</f>
        <v>1.9221096585829358</v>
      </c>
      <c r="N51" s="70">
        <f>IF('C1'!N27&gt;0,'C2'!N27/'C1'!N27*100,"--")</f>
        <v>1.7672244270138249</v>
      </c>
      <c r="O51" s="70">
        <f>IF('C1'!O27&gt;0,'C2'!O27/'C1'!O27*100,"--")</f>
        <v>1.9140975022366502</v>
      </c>
      <c r="P51" s="70">
        <f>IF('C1'!P27&gt;0,'C2'!P27/'C1'!P27*100,"--")</f>
        <v>1.9684501819004556</v>
      </c>
      <c r="Q51" s="70">
        <f>IF('C1'!Q27&gt;0,'C2'!Q27/'C1'!Q27*100,"--")</f>
        <v>1.9435809706025435</v>
      </c>
      <c r="R51" s="70">
        <f>IF('C1'!R27&gt;0,'C2'!R27/'C1'!R27*100,"--")</f>
        <v>1.9346067449764426</v>
      </c>
      <c r="S51" s="70">
        <f>IF('C1'!S27&gt;0,'C2'!S27/'C1'!S27*100,"--")</f>
        <v>1.7979166750732041</v>
      </c>
      <c r="T51" s="70">
        <f>IF('C1'!T27&gt;0,'C2'!T27/'C1'!T27*100,"--")</f>
        <v>1.8144083004359202</v>
      </c>
      <c r="U51" s="70">
        <f>IF('C1'!U27&gt;0,'C2'!U27/'C1'!U27*100,"--")</f>
        <v>1.8617605833705138</v>
      </c>
      <c r="V51" s="70">
        <f>IF('C1'!V27&gt;0,'C2'!V27/'C1'!V27*100,"--")</f>
        <v>1.6267304190711696</v>
      </c>
      <c r="W51" s="70">
        <f>IF('C1'!W27&gt;0,'C2'!W27/'C1'!W27*100,"--")</f>
        <v>1.7135653917696825</v>
      </c>
      <c r="X51" s="70">
        <f>IF('C1'!X27&gt;0,'C2'!X27/'C1'!X27*100,"--")</f>
        <v>1.7368358846395426</v>
      </c>
      <c r="Y51" s="70">
        <f>IF('C1'!Y27&gt;0,'C2'!Y27/'C1'!Y27*100,"--")</f>
        <v>1.6531561935144556</v>
      </c>
      <c r="Z51" s="70">
        <f>IF('C1'!Z27&gt;0,'C2'!Z27/'C1'!Z27*100,"--")</f>
        <v>1.5727675610951248</v>
      </c>
      <c r="AA51" s="70">
        <f>IF('C1'!AA27&gt;0,'C2'!AA27/'C1'!AA27*100,"--")</f>
        <v>1.4487246963374798</v>
      </c>
      <c r="AB51" s="70">
        <f>IF('C1'!AB27&gt;0,'C2'!AB27/'C1'!AB27*100,"--")</f>
        <v>1.4523588249305512</v>
      </c>
      <c r="AC51" s="70">
        <f>IF('C1'!AC27&gt;0,'C2'!AC27/'C1'!AC27*100,"--")</f>
        <v>1.3866613993924664</v>
      </c>
      <c r="AD51" s="70">
        <f>IF('C1'!AD27&gt;0,'C2'!AD27/'C1'!AD27*100,"--")</f>
        <v>1.3257301324093149</v>
      </c>
      <c r="AE51" s="70">
        <f>IF('C1'!AE27&gt;0,'C2'!AE27/'C1'!AE27*100,"--")</f>
        <v>1.5349626026959089</v>
      </c>
      <c r="AF51" s="70">
        <f>IF('C1'!AF27&gt;0,'C2'!AF27/'C1'!AF27*100,"--")</f>
        <v>1.5359766860230515</v>
      </c>
      <c r="AG51" s="70">
        <f>IF('C1'!AG27&gt;0,'C2'!AG27/'C1'!AG27*100,"--")</f>
        <v>1.7205488655910059</v>
      </c>
      <c r="AH51" s="70">
        <f>IF('C1'!AH27&gt;0,'C2'!AH27/'C1'!AH27*100,"--")</f>
        <v>1.9477195676434012</v>
      </c>
      <c r="AI51" s="70">
        <f>IF('C1'!AI27&gt;0,'C2'!AI27/'C1'!AI27*100,"--")</f>
        <v>1.6945111061315736</v>
      </c>
    </row>
    <row r="52" spans="1:35" s="52" customFormat="1" x14ac:dyDescent="0.25">
      <c r="A52" s="58"/>
      <c r="B52" s="59" t="s">
        <v>449</v>
      </c>
      <c r="C52" s="70">
        <f>IF('C1'!C28&gt;0,'C2'!C28/'C1'!C28*100,"--")</f>
        <v>2.0646699102008581</v>
      </c>
      <c r="D52" s="70">
        <f>IF('C1'!D28&gt;0,'C2'!D28/'C1'!D28*100,"--")</f>
        <v>1.9143156346137855</v>
      </c>
      <c r="E52" s="70">
        <f>IF('C1'!E28&gt;0,'C2'!E28/'C1'!E28*100,"--")</f>
        <v>1.897098239445361</v>
      </c>
      <c r="F52" s="70">
        <f>IF('C1'!F28&gt;0,'C2'!F28/'C1'!F28*100,"--")</f>
        <v>1.9023777626952325</v>
      </c>
      <c r="G52" s="70">
        <f>IF('C1'!G28&gt;0,'C2'!G28/'C1'!G28*100,"--")</f>
        <v>2.05933187349207</v>
      </c>
      <c r="H52" s="70">
        <f>IF('C1'!H28&gt;0,'C2'!H28/'C1'!H28*100,"--")</f>
        <v>2.1916090832674051</v>
      </c>
      <c r="I52" s="70">
        <f>IF('C1'!I28&gt;0,'C2'!I28/'C1'!I28*100,"--")</f>
        <v>1.7759062793961962</v>
      </c>
      <c r="J52" s="70">
        <f>IF('C1'!J28&gt;0,'C2'!J28/'C1'!J28*100,"--")</f>
        <v>1.7052993617203001</v>
      </c>
      <c r="K52" s="70">
        <f>IF('C1'!K28&gt;0,'C2'!K28/'C1'!K28*100,"--")</f>
        <v>1.7222672022917329</v>
      </c>
      <c r="L52" s="70">
        <f>IF('C1'!L28&gt;0,'C2'!L28/'C1'!L28*100,"--")</f>
        <v>1.8220682574982767</v>
      </c>
      <c r="M52" s="70">
        <f>IF('C1'!M28&gt;0,'C2'!M28/'C1'!M28*100,"--")</f>
        <v>1.7449319347365619</v>
      </c>
      <c r="N52" s="70">
        <f>IF('C1'!N28&gt;0,'C2'!N28/'C1'!N28*100,"--")</f>
        <v>1.640303016868105</v>
      </c>
      <c r="O52" s="70">
        <f>IF('C1'!O28&gt;0,'C2'!O28/'C1'!O28*100,"--")</f>
        <v>1.7787228481687851</v>
      </c>
      <c r="P52" s="70">
        <f>IF('C1'!P28&gt;0,'C2'!P28/'C1'!P28*100,"--")</f>
        <v>1.8093196691288789</v>
      </c>
      <c r="Q52" s="70">
        <f>IF('C1'!Q28&gt;0,'C2'!Q28/'C1'!Q28*100,"--")</f>
        <v>1.7872778575025079</v>
      </c>
      <c r="R52" s="70">
        <f>IF('C1'!R28&gt;0,'C2'!R28/'C1'!R28*100,"--")</f>
        <v>1.7818061413431425</v>
      </c>
      <c r="S52" s="70">
        <f>IF('C1'!S28&gt;0,'C2'!S28/'C1'!S28*100,"--")</f>
        <v>1.7511743832760072</v>
      </c>
      <c r="T52" s="70">
        <f>IF('C1'!T28&gt;0,'C2'!T28/'C1'!T28*100,"--")</f>
        <v>1.8071578927225551</v>
      </c>
      <c r="U52" s="70">
        <f>IF('C1'!U28&gt;0,'C2'!U28/'C1'!U28*100,"--")</f>
        <v>1.8773476379336258</v>
      </c>
      <c r="V52" s="70">
        <f>IF('C1'!V28&gt;0,'C2'!V28/'C1'!V28*100,"--")</f>
        <v>1.6128050981130571</v>
      </c>
      <c r="W52" s="70">
        <f>IF('C1'!W28&gt;0,'C2'!W28/'C1'!W28*100,"--")</f>
        <v>1.684305591890729</v>
      </c>
      <c r="X52" s="70">
        <f>IF('C1'!X28&gt;0,'C2'!X28/'C1'!X28*100,"--")</f>
        <v>1.6812195183078404</v>
      </c>
      <c r="Y52" s="70">
        <f>IF('C1'!Y28&gt;0,'C2'!Y28/'C1'!Y28*100,"--")</f>
        <v>1.5522629363929472</v>
      </c>
      <c r="Z52" s="70">
        <f>IF('C1'!Z28&gt;0,'C2'!Z28/'C1'!Z28*100,"--")</f>
        <v>1.5433634827819602</v>
      </c>
      <c r="AA52" s="70">
        <f>IF('C1'!AA28&gt;0,'C2'!AA28/'C1'!AA28*100,"--")</f>
        <v>1.4821608862792475</v>
      </c>
      <c r="AB52" s="70">
        <f>IF('C1'!AB28&gt;0,'C2'!AB28/'C1'!AB28*100,"--")</f>
        <v>1.4046043371897809</v>
      </c>
      <c r="AC52" s="70">
        <f>IF('C1'!AC28&gt;0,'C2'!AC28/'C1'!AC28*100,"--")</f>
        <v>1.3354542375636611</v>
      </c>
      <c r="AD52" s="70">
        <f>IF('C1'!AD28&gt;0,'C2'!AD28/'C1'!AD28*100,"--")</f>
        <v>1.3591163822661234</v>
      </c>
      <c r="AE52" s="70">
        <f>IF('C1'!AE28&gt;0,'C2'!AE28/'C1'!AE28*100,"--")</f>
        <v>1.4081759070440594</v>
      </c>
      <c r="AF52" s="70">
        <f>IF('C1'!AF28&gt;0,'C2'!AF28/'C1'!AF28*100,"--")</f>
        <v>1.5674809021549674</v>
      </c>
      <c r="AG52" s="70">
        <f>IF('C1'!AG28&gt;0,'C2'!AG28/'C1'!AG28*100,"--")</f>
        <v>1.8891548387653527</v>
      </c>
      <c r="AH52" s="70">
        <f>IF('C1'!AH28&gt;0,'C2'!AH28/'C1'!AH28*100,"--")</f>
        <v>2.0093735925787599</v>
      </c>
      <c r="AI52" s="70">
        <f>IF('C1'!AI28&gt;0,'C2'!AI28/'C1'!AI28*100,"--")</f>
        <v>1.6802486680572393</v>
      </c>
    </row>
    <row r="53" spans="1:35" s="52" customFormat="1" x14ac:dyDescent="0.25">
      <c r="A53" s="58"/>
      <c r="B53" s="59" t="s">
        <v>450</v>
      </c>
      <c r="C53" s="70">
        <f>IF('C1'!C29&gt;0,'C2'!C29/'C1'!C29*100,"--")</f>
        <v>2.2300039289092246</v>
      </c>
      <c r="D53" s="70">
        <f>IF('C1'!D29&gt;0,'C2'!D29/'C1'!D29*100,"--")</f>
        <v>2.1793732405202477</v>
      </c>
      <c r="E53" s="70">
        <f>IF('C1'!E29&gt;0,'C2'!E29/'C1'!E29*100,"--")</f>
        <v>2.0417099339165548</v>
      </c>
      <c r="F53" s="70">
        <f>IF('C1'!F29&gt;0,'C2'!F29/'C1'!F29*100,"--")</f>
        <v>2.0308582601542864</v>
      </c>
      <c r="G53" s="70">
        <f>IF('C1'!G29&gt;0,'C2'!G29/'C1'!G29*100,"--")</f>
        <v>2.0150334627056421</v>
      </c>
      <c r="H53" s="70">
        <f>IF('C1'!H29&gt;0,'C2'!H29/'C1'!H29*100,"--")</f>
        <v>2.060079384272576</v>
      </c>
      <c r="I53" s="70">
        <f>IF('C1'!I29&gt;0,'C2'!I29/'C1'!I29*100,"--")</f>
        <v>1.5923411411692523</v>
      </c>
      <c r="J53" s="70">
        <f>IF('C1'!J29&gt;0,'C2'!J29/'C1'!J29*100,"--")</f>
        <v>1.5705623716567487</v>
      </c>
      <c r="K53" s="70">
        <f>IF('C1'!K29&gt;0,'C2'!K29/'C1'!K29*100,"--")</f>
        <v>1.604277803835926</v>
      </c>
      <c r="L53" s="70">
        <f>IF('C1'!L29&gt;0,'C2'!L29/'C1'!L29*100,"--")</f>
        <v>1.8315790900485642</v>
      </c>
      <c r="M53" s="70">
        <f>IF('C1'!M29&gt;0,'C2'!M29/'C1'!M29*100,"--")</f>
        <v>1.8856749264942962</v>
      </c>
      <c r="N53" s="70">
        <f>IF('C1'!N29&gt;0,'C2'!N29/'C1'!N29*100,"--")</f>
        <v>1.7402690854311182</v>
      </c>
      <c r="O53" s="70">
        <f>IF('C1'!O29&gt;0,'C2'!O29/'C1'!O29*100,"--")</f>
        <v>1.8849396186280836</v>
      </c>
      <c r="P53" s="70">
        <f>IF('C1'!P29&gt;0,'C2'!P29/'C1'!P29*100,"--")</f>
        <v>1.9351984052535218</v>
      </c>
      <c r="Q53" s="70">
        <f>IF('C1'!Q29&gt;0,'C2'!Q29/'C1'!Q29*100,"--")</f>
        <v>1.9132952208887444</v>
      </c>
      <c r="R53" s="70">
        <f>IF('C1'!R29&gt;0,'C2'!R29/'C1'!R29*100,"--")</f>
        <v>1.9052238464660858</v>
      </c>
      <c r="S53" s="70">
        <f>IF('C1'!S29&gt;0,'C2'!S29/'C1'!S29*100,"--")</f>
        <v>1.7893965692909428</v>
      </c>
      <c r="T53" s="70">
        <f>IF('C1'!T29&gt;0,'C2'!T29/'C1'!T29*100,"--")</f>
        <v>1.813106681080404</v>
      </c>
      <c r="U53" s="70">
        <f>IF('C1'!U29&gt;0,'C2'!U29/'C1'!U29*100,"--")</f>
        <v>1.8646865608286096</v>
      </c>
      <c r="V53" s="70">
        <f>IF('C1'!V29&gt;0,'C2'!V29/'C1'!V29*100,"--")</f>
        <v>1.6242048782473224</v>
      </c>
      <c r="W53" s="70">
        <f>IF('C1'!W29&gt;0,'C2'!W29/'C1'!W29*100,"--")</f>
        <v>1.7087220657610109</v>
      </c>
      <c r="X53" s="70">
        <f>IF('C1'!X29&gt;0,'C2'!X29/'C1'!X29*100,"--")</f>
        <v>1.7272500374419673</v>
      </c>
      <c r="Y53" s="70">
        <f>IF('C1'!Y29&gt;0,'C2'!Y29/'C1'!Y29*100,"--")</f>
        <v>1.6352904950651355</v>
      </c>
      <c r="Z53" s="70">
        <f>IF('C1'!Z29&gt;0,'C2'!Z29/'C1'!Z29*100,"--")</f>
        <v>1.5675281038645259</v>
      </c>
      <c r="AA53" s="70">
        <f>IF('C1'!AA29&gt;0,'C2'!AA29/'C1'!AA29*100,"--")</f>
        <v>1.4549521296093881</v>
      </c>
      <c r="AB53" s="70">
        <f>IF('C1'!AB29&gt;0,'C2'!AB29/'C1'!AB29*100,"--")</f>
        <v>1.4430316403821835</v>
      </c>
      <c r="AC53" s="70">
        <f>IF('C1'!AC29&gt;0,'C2'!AC29/'C1'!AC29*100,"--")</f>
        <v>1.3760508592825431</v>
      </c>
      <c r="AD53" s="70">
        <f>IF('C1'!AD29&gt;0,'C2'!AD29/'C1'!AD29*100,"--")</f>
        <v>1.3325472463453174</v>
      </c>
      <c r="AE53" s="70">
        <f>IF('C1'!AE29&gt;0,'C2'!AE29/'C1'!AE29*100,"--")</f>
        <v>1.5088791312566867</v>
      </c>
      <c r="AF53" s="70">
        <f>IF('C1'!AF29&gt;0,'C2'!AF29/'C1'!AF29*100,"--")</f>
        <v>1.5436084946673427</v>
      </c>
      <c r="AG53" s="70">
        <f>IF('C1'!AG29&gt;0,'C2'!AG29/'C1'!AG29*100,"--")</f>
        <v>1.7636427016609704</v>
      </c>
      <c r="AH53" s="70">
        <f>IF('C1'!AH29&gt;0,'C2'!AH29/'C1'!AH29*100,"--")</f>
        <v>1.9642632025238003</v>
      </c>
      <c r="AI53" s="70">
        <f>IF('C1'!AI29&gt;0,'C2'!AI29/'C1'!AI29*100,"--")</f>
        <v>1.691616861463626</v>
      </c>
    </row>
    <row r="54" spans="1:35" ht="12.75" customHeight="1" thickBot="1" x14ac:dyDescent="0.3">
      <c r="A54" s="71"/>
      <c r="B54" s="72"/>
      <c r="C54" s="73"/>
      <c r="D54" s="73"/>
      <c r="E54" s="73"/>
      <c r="F54" s="73"/>
      <c r="G54" s="73"/>
      <c r="H54" s="73"/>
      <c r="I54" s="73"/>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row>
    <row r="55" spans="1:35" ht="12.75" customHeight="1" thickTop="1" x14ac:dyDescent="0.25">
      <c r="A55" s="94" t="s">
        <v>567</v>
      </c>
      <c r="B55" s="94"/>
      <c r="C55" s="94"/>
      <c r="D55" s="94"/>
      <c r="E55" s="94"/>
      <c r="F55" s="94"/>
      <c r="G55" s="94"/>
      <c r="H55" s="94"/>
      <c r="I55" s="94"/>
      <c r="J55" s="94"/>
      <c r="K55" s="94"/>
      <c r="L55" s="94"/>
      <c r="M55" s="94"/>
      <c r="N55" s="94"/>
      <c r="O55" s="94"/>
      <c r="P55" s="94"/>
      <c r="Q55" s="94"/>
      <c r="R55" s="94"/>
      <c r="S55" s="94"/>
      <c r="T55" s="94"/>
      <c r="U55" s="94"/>
      <c r="V55" s="94"/>
      <c r="W55" s="94"/>
      <c r="X55" s="94"/>
      <c r="Y55" s="94"/>
      <c r="Z55" s="94"/>
      <c r="AA55" s="94"/>
      <c r="AB55" s="94"/>
      <c r="AC55" s="94"/>
      <c r="AD55" s="94"/>
      <c r="AE55" s="94"/>
      <c r="AF55" s="94"/>
      <c r="AG55" s="94"/>
      <c r="AH55" s="94"/>
      <c r="AI55" s="94"/>
    </row>
    <row r="56" spans="1:35" ht="12.75" customHeight="1" x14ac:dyDescent="0.25">
      <c r="A56" s="94"/>
      <c r="B56" s="94"/>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row>
    <row r="58" spans="1:35" ht="12.75" customHeight="1" x14ac:dyDescent="0.25">
      <c r="A58" s="75"/>
    </row>
    <row r="59" spans="1:35" ht="12.75" customHeight="1" x14ac:dyDescent="0.25">
      <c r="A59" s="76"/>
    </row>
    <row r="60" spans="1:35" ht="12.75" customHeight="1" x14ac:dyDescent="0.25">
      <c r="A60" s="76"/>
    </row>
    <row r="61" spans="1:35" ht="12.75" customHeight="1" x14ac:dyDescent="0.25">
      <c r="A61" s="76"/>
    </row>
  </sheetData>
  <mergeCells count="6">
    <mergeCell ref="A56:AI56"/>
    <mergeCell ref="A2:AI2"/>
    <mergeCell ref="A4:AI4"/>
    <mergeCell ref="B7:AI7"/>
    <mergeCell ref="B31:AI31"/>
    <mergeCell ref="A55:AI55"/>
  </mergeCells>
  <hyperlinks>
    <hyperlink ref="A1" location="Índice!A1" display="Índice" xr:uid="{57F6D7E3-2C66-4FEF-8DC7-43C05DDEA26B}"/>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C8A45-C77E-4D9F-B148-E7666A5D1684}">
  <dimension ref="A1:AZ85"/>
  <sheetViews>
    <sheetView showGridLines="0" zoomScale="90" zoomScaleNormal="90" workbookViewId="0"/>
  </sheetViews>
  <sheetFormatPr baseColWidth="10" defaultColWidth="190.109375" defaultRowHeight="13.2" x14ac:dyDescent="0.25"/>
  <cols>
    <col min="1" max="1" width="3.6640625" style="77" customWidth="1"/>
    <col min="2" max="2" width="32" style="75" customWidth="1"/>
    <col min="3" max="3" width="10.109375" style="75" customWidth="1"/>
    <col min="4" max="6" width="10.33203125" style="75" customWidth="1"/>
    <col min="7" max="7" width="10.109375" style="75" customWidth="1"/>
    <col min="8" max="14" width="10.33203125" style="75" customWidth="1"/>
    <col min="15" max="15" width="10.109375" style="75" customWidth="1"/>
    <col min="16" max="28" width="10.33203125" style="75" customWidth="1"/>
    <col min="29" max="29" width="10.44140625" style="75" customWidth="1"/>
    <col min="30" max="35" width="10.33203125" style="75" customWidth="1"/>
    <col min="36" max="37" width="14.33203125" style="74" customWidth="1"/>
    <col min="38" max="52" width="14.88671875" style="74" customWidth="1"/>
    <col min="53" max="81" width="6.33203125" style="75" customWidth="1"/>
    <col min="82" max="16384" width="190.109375" style="75"/>
  </cols>
  <sheetData>
    <row r="1" spans="1:35" s="52" customFormat="1" ht="14.4" x14ac:dyDescent="0.25">
      <c r="A1" s="23" t="s">
        <v>424</v>
      </c>
    </row>
    <row r="2" spans="1:35" s="52" customFormat="1" x14ac:dyDescent="0.25">
      <c r="A2" s="95" t="s">
        <v>455</v>
      </c>
      <c r="B2" s="95"/>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row>
    <row r="3" spans="1:35" s="52" customFormat="1" x14ac:dyDescent="0.25">
      <c r="A3" s="53"/>
      <c r="B3" s="53"/>
      <c r="C3" s="53"/>
      <c r="D3" s="53"/>
      <c r="E3" s="53"/>
      <c r="F3" s="53"/>
      <c r="G3" s="53"/>
      <c r="H3" s="53"/>
      <c r="I3" s="53"/>
      <c r="J3" s="53"/>
      <c r="K3" s="53"/>
      <c r="L3" s="53"/>
      <c r="M3" s="53"/>
      <c r="N3" s="53"/>
      <c r="O3" s="53"/>
      <c r="P3" s="53"/>
      <c r="Q3" s="53"/>
      <c r="R3" s="53"/>
      <c r="S3" s="53"/>
      <c r="T3" s="53"/>
      <c r="U3" s="53"/>
      <c r="V3" s="53"/>
      <c r="W3" s="53"/>
      <c r="X3" s="53"/>
      <c r="Y3" s="53"/>
      <c r="AC3" s="54"/>
    </row>
    <row r="4" spans="1:35" s="52" customFormat="1" x14ac:dyDescent="0.25">
      <c r="A4" s="95" t="s">
        <v>533</v>
      </c>
      <c r="B4" s="95"/>
      <c r="C4" s="95"/>
      <c r="D4" s="95"/>
      <c r="E4" s="95"/>
      <c r="F4" s="95"/>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row>
    <row r="5" spans="1:35" s="52" customFormat="1" ht="13.8" thickBot="1" x14ac:dyDescent="0.3">
      <c r="A5" s="55"/>
      <c r="B5" s="55"/>
      <c r="C5" s="55"/>
      <c r="D5" s="55"/>
      <c r="E5" s="55"/>
      <c r="F5" s="55"/>
      <c r="G5" s="55"/>
      <c r="H5" s="55"/>
      <c r="I5" s="55"/>
      <c r="J5" s="55"/>
      <c r="K5" s="55"/>
      <c r="L5" s="55"/>
      <c r="M5" s="55"/>
      <c r="N5" s="55"/>
      <c r="O5" s="55"/>
      <c r="P5" s="55"/>
      <c r="Q5" s="55"/>
      <c r="R5" s="55"/>
      <c r="S5" s="55"/>
      <c r="T5" s="55"/>
      <c r="U5" s="55"/>
      <c r="V5" s="55"/>
      <c r="W5" s="55"/>
      <c r="X5" s="55"/>
      <c r="Y5" s="55"/>
    </row>
    <row r="6" spans="1:35" s="52" customFormat="1" ht="13.8" thickTop="1" x14ac:dyDescent="0.25">
      <c r="A6" s="56"/>
      <c r="B6" s="57"/>
      <c r="C6" s="57">
        <v>1990</v>
      </c>
      <c r="D6" s="57">
        <v>1991</v>
      </c>
      <c r="E6" s="57">
        <v>1992</v>
      </c>
      <c r="F6" s="57">
        <v>1993</v>
      </c>
      <c r="G6" s="57">
        <v>1994</v>
      </c>
      <c r="H6" s="57">
        <v>1995</v>
      </c>
      <c r="I6" s="57">
        <v>1996</v>
      </c>
      <c r="J6" s="57">
        <v>1997</v>
      </c>
      <c r="K6" s="57">
        <v>1998</v>
      </c>
      <c r="L6" s="57">
        <v>1999</v>
      </c>
      <c r="M6" s="57">
        <v>2000</v>
      </c>
      <c r="N6" s="57">
        <v>2001</v>
      </c>
      <c r="O6" s="57">
        <v>2002</v>
      </c>
      <c r="P6" s="57">
        <v>2003</v>
      </c>
      <c r="Q6" s="57">
        <v>2004</v>
      </c>
      <c r="R6" s="57">
        <v>2005</v>
      </c>
      <c r="S6" s="57">
        <v>2006</v>
      </c>
      <c r="T6" s="57">
        <v>2007</v>
      </c>
      <c r="U6" s="57">
        <v>2008</v>
      </c>
      <c r="V6" s="57">
        <v>2009</v>
      </c>
      <c r="W6" s="57">
        <v>2010</v>
      </c>
      <c r="X6" s="57">
        <v>2011</v>
      </c>
      <c r="Y6" s="57">
        <v>2012</v>
      </c>
      <c r="Z6" s="57">
        <v>2013</v>
      </c>
      <c r="AA6" s="57">
        <v>2014</v>
      </c>
      <c r="AB6" s="57">
        <v>2015</v>
      </c>
      <c r="AC6" s="57">
        <v>2016</v>
      </c>
      <c r="AD6" s="57">
        <v>2017</v>
      </c>
      <c r="AE6" s="57">
        <v>2018</v>
      </c>
      <c r="AF6" s="57">
        <v>2019</v>
      </c>
      <c r="AG6" s="57">
        <v>2020</v>
      </c>
      <c r="AH6" s="57">
        <v>2021</v>
      </c>
      <c r="AI6" s="57" t="s">
        <v>566</v>
      </c>
    </row>
    <row r="7" spans="1:35" s="52" customFormat="1" ht="13.8" thickBot="1" x14ac:dyDescent="0.3">
      <c r="A7" s="56"/>
      <c r="B7" s="96" t="s">
        <v>456</v>
      </c>
      <c r="C7" s="96"/>
      <c r="D7" s="96"/>
      <c r="E7" s="96"/>
      <c r="F7" s="96"/>
      <c r="G7" s="96"/>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row>
    <row r="8" spans="1:35" s="52" customFormat="1" ht="13.8" thickTop="1" x14ac:dyDescent="0.25">
      <c r="A8" s="56"/>
      <c r="B8" s="53"/>
      <c r="C8" s="53"/>
      <c r="D8" s="53"/>
      <c r="E8" s="53"/>
      <c r="F8" s="53"/>
      <c r="G8" s="53"/>
      <c r="H8" s="53"/>
      <c r="I8" s="53"/>
      <c r="J8" s="53"/>
      <c r="K8" s="53"/>
      <c r="L8" s="53"/>
      <c r="M8" s="53"/>
      <c r="N8" s="53"/>
      <c r="O8" s="53"/>
      <c r="P8" s="53"/>
      <c r="Q8" s="53"/>
      <c r="R8" s="53"/>
      <c r="S8" s="53"/>
      <c r="T8" s="53"/>
      <c r="U8" s="53"/>
      <c r="V8" s="53"/>
      <c r="W8" s="53"/>
      <c r="X8" s="53"/>
      <c r="Y8" s="53"/>
    </row>
    <row r="9" spans="1:35" s="52" customFormat="1" x14ac:dyDescent="0.25">
      <c r="A9" s="56"/>
      <c r="B9" s="59" t="s">
        <v>529</v>
      </c>
      <c r="C9" s="60">
        <f>SUM(C10:C11)</f>
        <v>18.159243</v>
      </c>
      <c r="D9" s="60">
        <f t="shared" ref="D9:AH9" si="0">SUM(D10:D11)</f>
        <v>5.7421129999999998</v>
      </c>
      <c r="E9" s="60">
        <f t="shared" si="0"/>
        <v>91.510686000000021</v>
      </c>
      <c r="F9" s="60">
        <f t="shared" si="0"/>
        <v>11.652028</v>
      </c>
      <c r="G9" s="60">
        <f t="shared" si="0"/>
        <v>12.57208</v>
      </c>
      <c r="H9" s="60">
        <f t="shared" si="0"/>
        <v>8.973278999999998</v>
      </c>
      <c r="I9" s="60">
        <f t="shared" si="0"/>
        <v>29.213711000000004</v>
      </c>
      <c r="J9" s="60">
        <f t="shared" si="0"/>
        <v>28.490525999999996</v>
      </c>
      <c r="K9" s="60">
        <f t="shared" si="0"/>
        <v>46.643863999999994</v>
      </c>
      <c r="L9" s="60">
        <f t="shared" si="0"/>
        <v>39.873535000000004</v>
      </c>
      <c r="M9" s="60">
        <f t="shared" si="0"/>
        <v>63.582657000000005</v>
      </c>
      <c r="N9" s="60">
        <f t="shared" si="0"/>
        <v>45.575037000000009</v>
      </c>
      <c r="O9" s="60">
        <f t="shared" si="0"/>
        <v>42.192581000000004</v>
      </c>
      <c r="P9" s="60">
        <f t="shared" si="0"/>
        <v>52.625928000000009</v>
      </c>
      <c r="Q9" s="60">
        <f t="shared" si="0"/>
        <v>43.864804999999997</v>
      </c>
      <c r="R9" s="60">
        <f t="shared" si="0"/>
        <v>58.688248000000002</v>
      </c>
      <c r="S9" s="60">
        <f t="shared" si="0"/>
        <v>64.090656999999993</v>
      </c>
      <c r="T9" s="60">
        <f t="shared" si="0"/>
        <v>88.268064999999993</v>
      </c>
      <c r="U9" s="60">
        <f t="shared" si="0"/>
        <v>132.85774000000001</v>
      </c>
      <c r="V9" s="60">
        <f t="shared" si="0"/>
        <v>108.76791800000001</v>
      </c>
      <c r="W9" s="60">
        <f t="shared" si="0"/>
        <v>129.91695099999998</v>
      </c>
      <c r="X9" s="60">
        <f t="shared" si="0"/>
        <v>141.605639</v>
      </c>
      <c r="Y9" s="60">
        <f t="shared" si="0"/>
        <v>157.711344</v>
      </c>
      <c r="Z9" s="60">
        <f t="shared" si="0"/>
        <v>167.44292300000001</v>
      </c>
      <c r="AA9" s="60">
        <f t="shared" si="0"/>
        <v>146.65383000000003</v>
      </c>
      <c r="AB9" s="60">
        <f t="shared" si="0"/>
        <v>174.35918500000002</v>
      </c>
      <c r="AC9" s="60">
        <f t="shared" si="0"/>
        <v>136.39029900000003</v>
      </c>
      <c r="AD9" s="60">
        <f t="shared" si="0"/>
        <v>189.79970300000002</v>
      </c>
      <c r="AE9" s="60">
        <f t="shared" si="0"/>
        <v>194.272626</v>
      </c>
      <c r="AF9" s="60">
        <f t="shared" si="0"/>
        <v>192.90075200000004</v>
      </c>
      <c r="AG9" s="60">
        <f t="shared" si="0"/>
        <v>168.82860999999994</v>
      </c>
      <c r="AH9" s="60">
        <f t="shared" si="0"/>
        <v>163.85556300000002</v>
      </c>
      <c r="AI9" s="60">
        <f>SUM(C9:AH9)</f>
        <v>2957.0821260000002</v>
      </c>
    </row>
    <row r="10" spans="1:35" s="52" customFormat="1" x14ac:dyDescent="0.25">
      <c r="A10" s="58"/>
      <c r="B10" s="64" t="s">
        <v>444</v>
      </c>
      <c r="C10" s="60">
        <v>14.489751999999999</v>
      </c>
      <c r="D10" s="60">
        <v>2.8360149999999997</v>
      </c>
      <c r="E10" s="60">
        <v>6.9081969999999995</v>
      </c>
      <c r="F10" s="60">
        <v>6.9475319999999998</v>
      </c>
      <c r="G10" s="60">
        <v>6.7593800000000011</v>
      </c>
      <c r="H10" s="60">
        <v>6.1274689999999987</v>
      </c>
      <c r="I10" s="60">
        <v>11.660687000000001</v>
      </c>
      <c r="J10" s="60">
        <v>14.546799999999999</v>
      </c>
      <c r="K10" s="60">
        <v>26.693831999999997</v>
      </c>
      <c r="L10" s="60">
        <v>16.039089000000004</v>
      </c>
      <c r="M10" s="60">
        <v>32.399100000000004</v>
      </c>
      <c r="N10" s="60">
        <v>9.6550980000000006</v>
      </c>
      <c r="O10" s="60">
        <v>14.593928999999996</v>
      </c>
      <c r="P10" s="60">
        <v>15.264387000000006</v>
      </c>
      <c r="Q10" s="60">
        <v>11.381851000000005</v>
      </c>
      <c r="R10" s="60">
        <v>11.21185</v>
      </c>
      <c r="S10" s="60">
        <v>18.006823000000001</v>
      </c>
      <c r="T10" s="60">
        <v>19.062479999999997</v>
      </c>
      <c r="U10" s="60">
        <v>59.729224999999992</v>
      </c>
      <c r="V10" s="60">
        <v>16.670921999999997</v>
      </c>
      <c r="W10" s="60">
        <v>17.454847999999998</v>
      </c>
      <c r="X10" s="60">
        <v>16.173666000000004</v>
      </c>
      <c r="Y10" s="60">
        <v>18.663024999999998</v>
      </c>
      <c r="Z10" s="60">
        <v>24.110806999999998</v>
      </c>
      <c r="AA10" s="60">
        <v>24.089084999999997</v>
      </c>
      <c r="AB10" s="60">
        <v>50.060032</v>
      </c>
      <c r="AC10" s="60">
        <v>25.251930999999999</v>
      </c>
      <c r="AD10" s="60">
        <v>38.223867000000006</v>
      </c>
      <c r="AE10" s="60">
        <v>19.762127</v>
      </c>
      <c r="AF10" s="60">
        <v>21.307791000000002</v>
      </c>
      <c r="AG10" s="60">
        <v>17.978177999999996</v>
      </c>
      <c r="AH10" s="60">
        <v>21.164969000000006</v>
      </c>
      <c r="AI10" s="60">
        <f t="shared" ref="AI10:AI29" si="1">SUM(C10:AH10)</f>
        <v>615.2247440000001</v>
      </c>
    </row>
    <row r="11" spans="1:35" s="52" customFormat="1" x14ac:dyDescent="0.25">
      <c r="A11" s="58"/>
      <c r="B11" s="64" t="s">
        <v>413</v>
      </c>
      <c r="C11" s="60">
        <v>3.6694909999999998</v>
      </c>
      <c r="D11" s="60">
        <v>2.9060980000000001</v>
      </c>
      <c r="E11" s="60">
        <v>84.60248900000002</v>
      </c>
      <c r="F11" s="60">
        <v>4.7044959999999998</v>
      </c>
      <c r="G11" s="60">
        <v>5.8126999999999995</v>
      </c>
      <c r="H11" s="60">
        <v>2.8458099999999988</v>
      </c>
      <c r="I11" s="60">
        <v>17.553024000000001</v>
      </c>
      <c r="J11" s="60">
        <v>13.943725999999998</v>
      </c>
      <c r="K11" s="60">
        <v>19.950032</v>
      </c>
      <c r="L11" s="60">
        <v>23.834446</v>
      </c>
      <c r="M11" s="60">
        <v>31.183557</v>
      </c>
      <c r="N11" s="60">
        <v>35.919939000000007</v>
      </c>
      <c r="O11" s="60">
        <v>27.598652000000005</v>
      </c>
      <c r="P11" s="60">
        <v>37.361541000000003</v>
      </c>
      <c r="Q11" s="60">
        <v>32.482953999999992</v>
      </c>
      <c r="R11" s="60">
        <v>47.476398000000003</v>
      </c>
      <c r="S11" s="60">
        <v>46.083833999999996</v>
      </c>
      <c r="T11" s="60">
        <v>69.205584999999999</v>
      </c>
      <c r="U11" s="60">
        <v>73.128515000000007</v>
      </c>
      <c r="V11" s="60">
        <v>92.096996000000004</v>
      </c>
      <c r="W11" s="60">
        <v>112.46210299999998</v>
      </c>
      <c r="X11" s="60">
        <v>125.431973</v>
      </c>
      <c r="Y11" s="60">
        <v>139.04831899999999</v>
      </c>
      <c r="Z11" s="60">
        <v>143.33211600000001</v>
      </c>
      <c r="AA11" s="60">
        <v>122.56474500000002</v>
      </c>
      <c r="AB11" s="60">
        <v>124.29915300000002</v>
      </c>
      <c r="AC11" s="60">
        <v>111.13836800000001</v>
      </c>
      <c r="AD11" s="60">
        <v>151.57583600000001</v>
      </c>
      <c r="AE11" s="60">
        <v>174.51049900000001</v>
      </c>
      <c r="AF11" s="60">
        <v>171.59296100000003</v>
      </c>
      <c r="AG11" s="60">
        <v>150.85043199999996</v>
      </c>
      <c r="AH11" s="60">
        <v>142.690594</v>
      </c>
      <c r="AI11" s="60">
        <f t="shared" si="1"/>
        <v>2341.8573819999997</v>
      </c>
    </row>
    <row r="12" spans="1:35" s="52" customFormat="1" x14ac:dyDescent="0.25">
      <c r="A12" s="56"/>
      <c r="B12" s="59" t="s">
        <v>412</v>
      </c>
      <c r="C12" s="60">
        <v>1067.7037180000002</v>
      </c>
      <c r="D12" s="60">
        <v>1639.2756879999999</v>
      </c>
      <c r="E12" s="60">
        <v>2293.0825119999995</v>
      </c>
      <c r="F12" s="60">
        <v>3102.8501210000004</v>
      </c>
      <c r="G12" s="60">
        <v>5023.8867209999989</v>
      </c>
      <c r="H12" s="60">
        <v>6026.9103779999996</v>
      </c>
      <c r="I12" s="60">
        <v>10305.070587999997</v>
      </c>
      <c r="J12" s="60">
        <v>12427.227382999999</v>
      </c>
      <c r="K12" s="60">
        <v>15552.160771999994</v>
      </c>
      <c r="L12" s="60">
        <v>17818.690933999998</v>
      </c>
      <c r="M12" s="60">
        <v>22911.527508000003</v>
      </c>
      <c r="N12" s="60">
        <v>22062.436799000003</v>
      </c>
      <c r="O12" s="60">
        <v>27747.225347999993</v>
      </c>
      <c r="P12" s="60">
        <v>34981.632432000006</v>
      </c>
      <c r="Q12" s="60">
        <v>44724.577939000003</v>
      </c>
      <c r="R12" s="60">
        <v>52138.757640999997</v>
      </c>
      <c r="S12" s="60">
        <v>58525.928009000003</v>
      </c>
      <c r="T12" s="60">
        <v>68305.068807999982</v>
      </c>
      <c r="U12" s="60">
        <v>70856.827633000008</v>
      </c>
      <c r="V12" s="60">
        <v>60726.003335000001</v>
      </c>
      <c r="W12" s="60">
        <v>74329.90148299998</v>
      </c>
      <c r="X12" s="60">
        <v>79675.824976999997</v>
      </c>
      <c r="Y12" s="60">
        <v>77446.534699000025</v>
      </c>
      <c r="Z12" s="60">
        <v>81798.566021999985</v>
      </c>
      <c r="AA12" s="60">
        <v>82537.236985000025</v>
      </c>
      <c r="AB12" s="60">
        <v>81115.332902000009</v>
      </c>
      <c r="AC12" s="60">
        <v>79292.405364999984</v>
      </c>
      <c r="AD12" s="60">
        <v>75380.768600999974</v>
      </c>
      <c r="AE12" s="60">
        <v>77416.799666000021</v>
      </c>
      <c r="AF12" s="60">
        <v>58230.456597999997</v>
      </c>
      <c r="AG12" s="60">
        <v>45713.136761000002</v>
      </c>
      <c r="AH12" s="60">
        <v>47761.073864000005</v>
      </c>
      <c r="AI12" s="60">
        <f t="shared" si="1"/>
        <v>1398934.88219</v>
      </c>
    </row>
    <row r="13" spans="1:35" s="52" customFormat="1" x14ac:dyDescent="0.25">
      <c r="A13" s="58"/>
      <c r="B13" s="59" t="s">
        <v>414</v>
      </c>
      <c r="C13" s="60">
        <v>3042.8708959999999</v>
      </c>
      <c r="D13" s="60">
        <v>2997.3347940000003</v>
      </c>
      <c r="E13" s="60">
        <v>3178.4172220000005</v>
      </c>
      <c r="F13" s="60">
        <v>3237.4233850000005</v>
      </c>
      <c r="G13" s="60">
        <v>3571.251816</v>
      </c>
      <c r="H13" s="60">
        <v>3796.2942579999999</v>
      </c>
      <c r="I13" s="60">
        <v>6609.6404820000007</v>
      </c>
      <c r="J13" s="60">
        <v>7194.5683370000006</v>
      </c>
      <c r="K13" s="60">
        <v>6837.6298949999991</v>
      </c>
      <c r="L13" s="60">
        <v>6212.3011140000008</v>
      </c>
      <c r="M13" s="60">
        <v>6471.5308299999997</v>
      </c>
      <c r="N13" s="60">
        <v>6036.2991540000021</v>
      </c>
      <c r="O13" s="60">
        <v>5459.4903670000003</v>
      </c>
      <c r="P13" s="60">
        <v>5748.8288040000016</v>
      </c>
      <c r="Q13" s="60">
        <v>5666.6292640000001</v>
      </c>
      <c r="R13" s="60">
        <v>6156.6248759999989</v>
      </c>
      <c r="S13" s="60">
        <v>6659.4689910000006</v>
      </c>
      <c r="T13" s="60">
        <v>6818.0552019999986</v>
      </c>
      <c r="U13" s="60">
        <v>6307.6722149999996</v>
      </c>
      <c r="V13" s="60">
        <v>4192.2222529999999</v>
      </c>
      <c r="W13" s="60">
        <v>5169.6202689999991</v>
      </c>
      <c r="X13" s="60">
        <v>5134.3689219999997</v>
      </c>
      <c r="Y13" s="60">
        <v>1338.3878459999999</v>
      </c>
      <c r="Z13" s="60">
        <v>5601.4728039999991</v>
      </c>
      <c r="AA13" s="60">
        <v>6349.6576050000012</v>
      </c>
      <c r="AB13" s="60">
        <v>6055.0481609999988</v>
      </c>
      <c r="AC13" s="60">
        <v>6084.8325909999985</v>
      </c>
      <c r="AD13" s="60">
        <v>5564.9173439999986</v>
      </c>
      <c r="AE13" s="60">
        <v>5559.446339000001</v>
      </c>
      <c r="AF13" s="60">
        <v>9050.2950489999967</v>
      </c>
      <c r="AG13" s="60">
        <v>10877.184955000001</v>
      </c>
      <c r="AH13" s="60">
        <v>8622.0223500000011</v>
      </c>
      <c r="AI13" s="60">
        <f t="shared" si="1"/>
        <v>181601.80838999999</v>
      </c>
    </row>
    <row r="14" spans="1:35" s="52" customFormat="1" x14ac:dyDescent="0.25">
      <c r="A14" s="58"/>
      <c r="B14" s="59" t="s">
        <v>415</v>
      </c>
      <c r="C14" s="60">
        <v>811.61079500000017</v>
      </c>
      <c r="D14" s="60">
        <v>748.89773799999989</v>
      </c>
      <c r="E14" s="60">
        <v>743.17856900000004</v>
      </c>
      <c r="F14" s="60">
        <v>644.43077399999993</v>
      </c>
      <c r="G14" s="60">
        <v>596.71233199999995</v>
      </c>
      <c r="H14" s="60">
        <v>735.29330800000014</v>
      </c>
      <c r="I14" s="60">
        <v>910.29426999999998</v>
      </c>
      <c r="J14" s="60">
        <v>844.82805800000017</v>
      </c>
      <c r="K14" s="60">
        <v>787.04630999999983</v>
      </c>
      <c r="L14" s="60">
        <v>676.42404500000021</v>
      </c>
      <c r="M14" s="60">
        <v>795.99834599999986</v>
      </c>
      <c r="N14" s="60">
        <v>696.08017199999983</v>
      </c>
      <c r="O14" s="60">
        <v>677.25058300000001</v>
      </c>
      <c r="P14" s="60">
        <v>722.16706699999997</v>
      </c>
      <c r="Q14" s="60">
        <v>928.65486899999996</v>
      </c>
      <c r="R14" s="60">
        <v>770.7243569999996</v>
      </c>
      <c r="S14" s="60">
        <v>800.79644600000006</v>
      </c>
      <c r="T14" s="60">
        <v>804.47271199999989</v>
      </c>
      <c r="U14" s="60">
        <v>721.36948699999994</v>
      </c>
      <c r="V14" s="60">
        <v>479.100392</v>
      </c>
      <c r="W14" s="60">
        <v>561.80036799999993</v>
      </c>
      <c r="X14" s="60">
        <v>488.80618399999997</v>
      </c>
      <c r="Y14" s="60">
        <v>642.52380600000004</v>
      </c>
      <c r="Z14" s="60">
        <v>473.06292000000008</v>
      </c>
      <c r="AA14" s="60">
        <v>473.5411449999998</v>
      </c>
      <c r="AB14" s="60">
        <v>622.35421900000006</v>
      </c>
      <c r="AC14" s="60">
        <v>597.21450800000002</v>
      </c>
      <c r="AD14" s="60">
        <v>608.99073800000008</v>
      </c>
      <c r="AE14" s="60">
        <v>453.49382299999996</v>
      </c>
      <c r="AF14" s="60">
        <v>176.93277300000003</v>
      </c>
      <c r="AG14" s="60">
        <v>118.05191899999997</v>
      </c>
      <c r="AH14" s="60">
        <v>129.113294</v>
      </c>
      <c r="AI14" s="60">
        <f t="shared" si="1"/>
        <v>20241.216327000006</v>
      </c>
    </row>
    <row r="15" spans="1:35" s="52" customFormat="1" x14ac:dyDescent="0.25">
      <c r="A15" s="56"/>
      <c r="B15" s="61" t="s">
        <v>416</v>
      </c>
      <c r="C15" s="60">
        <v>883.809437</v>
      </c>
      <c r="D15" s="60">
        <v>1391.489951</v>
      </c>
      <c r="E15" s="60">
        <v>2023.2765769999999</v>
      </c>
      <c r="F15" s="60">
        <v>2514.2054580000004</v>
      </c>
      <c r="G15" s="60">
        <v>3306.74748</v>
      </c>
      <c r="H15" s="60">
        <v>3810.7434390000008</v>
      </c>
      <c r="I15" s="60">
        <v>6092.9904239999996</v>
      </c>
      <c r="J15" s="60">
        <v>4868.4231409999993</v>
      </c>
      <c r="K15" s="60">
        <v>4718.0401550000006</v>
      </c>
      <c r="L15" s="60">
        <v>4954.6937160000007</v>
      </c>
      <c r="M15" s="60">
        <v>5651.4689269999999</v>
      </c>
      <c r="N15" s="60">
        <v>5500.1603399999985</v>
      </c>
      <c r="O15" s="60">
        <v>5712.4632229999997</v>
      </c>
      <c r="P15" s="60">
        <v>5609.7743020000007</v>
      </c>
      <c r="Q15" s="60">
        <v>4805.8394090000002</v>
      </c>
      <c r="R15" s="60">
        <v>4751.6703520000001</v>
      </c>
      <c r="S15" s="60">
        <v>4572.4616919999989</v>
      </c>
      <c r="T15" s="60">
        <v>5263.5831619999999</v>
      </c>
      <c r="U15" s="60">
        <v>4980.8500680000006</v>
      </c>
      <c r="V15" s="60">
        <v>4733.7662449999998</v>
      </c>
      <c r="W15" s="60">
        <v>3872.3319069999998</v>
      </c>
      <c r="X15" s="60">
        <v>4203.7183249999989</v>
      </c>
      <c r="Y15" s="60">
        <v>4888.6665369999982</v>
      </c>
      <c r="Z15" s="60">
        <v>6318.1260139999986</v>
      </c>
      <c r="AA15" s="60">
        <v>7227.6668290000007</v>
      </c>
      <c r="AB15" s="60">
        <v>7630.7672009999987</v>
      </c>
      <c r="AC15" s="60">
        <v>9135.5626579999989</v>
      </c>
      <c r="AD15" s="60">
        <v>8542.3713530000023</v>
      </c>
      <c r="AE15" s="60">
        <v>8137.485478999999</v>
      </c>
      <c r="AF15" s="60">
        <v>9698.0742480000008</v>
      </c>
      <c r="AG15" s="60">
        <v>8265.9839140000004</v>
      </c>
      <c r="AH15" s="60">
        <v>9037.3041079999966</v>
      </c>
      <c r="AI15" s="60">
        <f t="shared" si="1"/>
        <v>173104.51607099996</v>
      </c>
    </row>
    <row r="16" spans="1:35" s="52" customFormat="1" x14ac:dyDescent="0.25">
      <c r="A16" s="58"/>
      <c r="B16" s="59" t="s">
        <v>417</v>
      </c>
      <c r="C16" s="60">
        <v>1416.0391619999996</v>
      </c>
      <c r="D16" s="60">
        <v>1358.4178139999997</v>
      </c>
      <c r="E16" s="60">
        <v>1545.2084710000001</v>
      </c>
      <c r="F16" s="60">
        <v>1533.993273</v>
      </c>
      <c r="G16" s="60">
        <v>1788.8828740000001</v>
      </c>
      <c r="H16" s="60">
        <v>1557.5117329999994</v>
      </c>
      <c r="I16" s="60">
        <v>2589.5432430000005</v>
      </c>
      <c r="J16" s="60">
        <v>2219.9021520000001</v>
      </c>
      <c r="K16" s="60">
        <v>1902.163256</v>
      </c>
      <c r="L16" s="60">
        <v>1786.5990909999998</v>
      </c>
      <c r="M16" s="60">
        <v>1938.8582230000002</v>
      </c>
      <c r="N16" s="60">
        <v>1912.161321</v>
      </c>
      <c r="O16" s="60">
        <v>1522.0796679999999</v>
      </c>
      <c r="P16" s="60">
        <v>1889.442593</v>
      </c>
      <c r="Q16" s="60">
        <v>1951.1492890000002</v>
      </c>
      <c r="R16" s="60">
        <v>1713.8293300000003</v>
      </c>
      <c r="S16" s="60">
        <v>1360.0751679999998</v>
      </c>
      <c r="T16" s="60">
        <v>3354.5613089999988</v>
      </c>
      <c r="U16" s="60">
        <v>4982.8848390000003</v>
      </c>
      <c r="V16" s="60">
        <v>5216.4334400000007</v>
      </c>
      <c r="W16" s="60">
        <v>3933.8824669999999</v>
      </c>
      <c r="X16" s="60">
        <v>5103.0426479999996</v>
      </c>
      <c r="Y16" s="60">
        <v>6638.7177519999987</v>
      </c>
      <c r="Z16" s="60">
        <v>3235.9439600000001</v>
      </c>
      <c r="AA16" s="60">
        <v>2070.9183899999998</v>
      </c>
      <c r="AB16" s="60">
        <v>2143.5750479999997</v>
      </c>
      <c r="AC16" s="60">
        <v>2324.7329110000005</v>
      </c>
      <c r="AD16" s="60">
        <v>2458.1200669999998</v>
      </c>
      <c r="AE16" s="60">
        <v>2341.3552070000001</v>
      </c>
      <c r="AF16" s="60">
        <v>2678.570984</v>
      </c>
      <c r="AG16" s="60">
        <v>3021.7982500000003</v>
      </c>
      <c r="AH16" s="60">
        <v>3171.1947659999996</v>
      </c>
      <c r="AI16" s="60">
        <f t="shared" si="1"/>
        <v>82661.588699</v>
      </c>
    </row>
    <row r="17" spans="1:36" s="52" customFormat="1" x14ac:dyDescent="0.25">
      <c r="A17" s="58"/>
      <c r="B17" s="59" t="s">
        <v>445</v>
      </c>
      <c r="C17" s="60">
        <v>2151.3663109999998</v>
      </c>
      <c r="D17" s="60">
        <v>2025.9737470000005</v>
      </c>
      <c r="E17" s="60">
        <v>2136.6468770000001</v>
      </c>
      <c r="F17" s="60">
        <v>2134.231584000001</v>
      </c>
      <c r="G17" s="60">
        <v>2066.9796529999999</v>
      </c>
      <c r="H17" s="60">
        <v>2213.555707</v>
      </c>
      <c r="I17" s="60">
        <v>3412.2300279999995</v>
      </c>
      <c r="J17" s="60">
        <v>2887.7100009999995</v>
      </c>
      <c r="K17" s="60">
        <v>2574.3808189999991</v>
      </c>
      <c r="L17" s="60">
        <v>4143.0647810000009</v>
      </c>
      <c r="M17" s="60">
        <v>5182.3137689999985</v>
      </c>
      <c r="N17" s="60">
        <v>4246.5800279999994</v>
      </c>
      <c r="O17" s="60">
        <v>3968.8427120000001</v>
      </c>
      <c r="P17" s="60">
        <v>3499.0567469999996</v>
      </c>
      <c r="Q17" s="60">
        <v>4258.2555540000003</v>
      </c>
      <c r="R17" s="60">
        <v>3843.7895840000001</v>
      </c>
      <c r="S17" s="60">
        <v>3493.7613109999988</v>
      </c>
      <c r="T17" s="60">
        <v>3564.1954440000004</v>
      </c>
      <c r="U17" s="60">
        <v>3651.4419970000008</v>
      </c>
      <c r="V17" s="60">
        <v>3159.3374589999999</v>
      </c>
      <c r="W17" s="60">
        <v>3460.1561290000004</v>
      </c>
      <c r="X17" s="60">
        <v>4110.9451529999997</v>
      </c>
      <c r="Y17" s="60">
        <v>4843.2129849999992</v>
      </c>
      <c r="Z17" s="60">
        <v>4220.0268130000004</v>
      </c>
      <c r="AA17" s="60">
        <v>3930.9821140000004</v>
      </c>
      <c r="AB17" s="60">
        <v>3653.5000729999997</v>
      </c>
      <c r="AC17" s="60">
        <v>4344.2150969999993</v>
      </c>
      <c r="AD17" s="60">
        <v>3676.9277849999999</v>
      </c>
      <c r="AE17" s="60">
        <v>3737.3576810000004</v>
      </c>
      <c r="AF17" s="60">
        <v>3627.4285639999998</v>
      </c>
      <c r="AG17" s="60">
        <v>3966.3360939999998</v>
      </c>
      <c r="AH17" s="60">
        <v>3974.8460799999993</v>
      </c>
      <c r="AI17" s="60">
        <f t="shared" si="1"/>
        <v>112159.64868100001</v>
      </c>
    </row>
    <row r="18" spans="1:36" s="52" customFormat="1" x14ac:dyDescent="0.25">
      <c r="A18" s="58"/>
      <c r="B18" s="59" t="s">
        <v>462</v>
      </c>
      <c r="C18" s="60">
        <v>14072.538618999997</v>
      </c>
      <c r="D18" s="60">
        <v>14883.549032000001</v>
      </c>
      <c r="E18" s="60">
        <v>15695.446754000001</v>
      </c>
      <c r="F18" s="60">
        <v>16287.994935000001</v>
      </c>
      <c r="G18" s="60">
        <v>16235.339745000001</v>
      </c>
      <c r="H18" s="60">
        <v>17026.260995000001</v>
      </c>
      <c r="I18" s="60">
        <v>20662.917982999992</v>
      </c>
      <c r="J18" s="60">
        <v>19510.584416000002</v>
      </c>
      <c r="K18" s="60">
        <v>19206.439554999997</v>
      </c>
      <c r="L18" s="60">
        <v>18850.148727000003</v>
      </c>
      <c r="M18" s="60">
        <v>19388.796378999999</v>
      </c>
      <c r="N18" s="60">
        <v>16158.093911</v>
      </c>
      <c r="O18" s="60">
        <v>13935.554777000001</v>
      </c>
      <c r="P18" s="60">
        <v>17185.529528000003</v>
      </c>
      <c r="Q18" s="60">
        <v>19835.546567000001</v>
      </c>
      <c r="R18" s="60">
        <v>20310.040663000007</v>
      </c>
      <c r="S18" s="60">
        <v>19223.673459000001</v>
      </c>
      <c r="T18" s="60">
        <v>26118.905736999997</v>
      </c>
      <c r="U18" s="60">
        <v>26943.965503999993</v>
      </c>
      <c r="V18" s="60">
        <v>20338.745912999999</v>
      </c>
      <c r="W18" s="60">
        <v>21005.540467999996</v>
      </c>
      <c r="X18" s="60">
        <v>21951.950458999996</v>
      </c>
      <c r="Y18" s="60">
        <v>23561.529871999999</v>
      </c>
      <c r="Z18" s="60">
        <v>20889.811064000001</v>
      </c>
      <c r="AA18" s="60">
        <v>19178.586243999998</v>
      </c>
      <c r="AB18" s="60">
        <v>16933.069436999998</v>
      </c>
      <c r="AC18" s="60">
        <v>16930.66203</v>
      </c>
      <c r="AD18" s="60">
        <v>16495.127566000003</v>
      </c>
      <c r="AE18" s="60">
        <v>16715.664063999997</v>
      </c>
      <c r="AF18" s="60">
        <v>16716.673538000006</v>
      </c>
      <c r="AG18" s="60">
        <v>15000.052363999997</v>
      </c>
      <c r="AH18" s="60">
        <v>14977.833806000001</v>
      </c>
      <c r="AI18" s="60">
        <f t="shared" si="1"/>
        <v>592226.57411099994</v>
      </c>
    </row>
    <row r="19" spans="1:36" s="52" customFormat="1" x14ac:dyDescent="0.25">
      <c r="A19" s="56"/>
      <c r="B19" s="59" t="s">
        <v>446</v>
      </c>
      <c r="C19" s="60">
        <v>163.62198400000003</v>
      </c>
      <c r="D19" s="60">
        <v>212.24070299999997</v>
      </c>
      <c r="E19" s="60">
        <v>319.31571200000002</v>
      </c>
      <c r="F19" s="60">
        <v>309.25309099999998</v>
      </c>
      <c r="G19" s="60">
        <v>372.51804199999998</v>
      </c>
      <c r="H19" s="60">
        <v>474.15142199999997</v>
      </c>
      <c r="I19" s="60">
        <v>531.46386599999994</v>
      </c>
      <c r="J19" s="60">
        <v>598.71783799999992</v>
      </c>
      <c r="K19" s="60">
        <v>647.64435600000002</v>
      </c>
      <c r="L19" s="60">
        <v>710.47837900000002</v>
      </c>
      <c r="M19" s="60">
        <v>809.138642</v>
      </c>
      <c r="N19" s="60">
        <v>883.54220200000009</v>
      </c>
      <c r="O19" s="60">
        <v>928.14636900000005</v>
      </c>
      <c r="P19" s="60">
        <v>1118.184837</v>
      </c>
      <c r="Q19" s="60">
        <v>1111.1139459999997</v>
      </c>
      <c r="R19" s="60">
        <v>1196.2015750000003</v>
      </c>
      <c r="S19" s="60">
        <v>1204.5827080000001</v>
      </c>
      <c r="T19" s="60">
        <v>1339.525654</v>
      </c>
      <c r="U19" s="60">
        <v>1368.1925580000002</v>
      </c>
      <c r="V19" s="60">
        <v>1371.9506739999999</v>
      </c>
      <c r="W19" s="60">
        <v>1403.3635839999999</v>
      </c>
      <c r="X19" s="60">
        <v>1445.6060019999998</v>
      </c>
      <c r="Y19" s="60">
        <v>1580.6659229999996</v>
      </c>
      <c r="Z19" s="60">
        <v>1713.1038960000005</v>
      </c>
      <c r="AA19" s="60">
        <v>1839.9994899999995</v>
      </c>
      <c r="AB19" s="60">
        <v>1977.0437880000006</v>
      </c>
      <c r="AC19" s="60">
        <v>2079.2247379999999</v>
      </c>
      <c r="AD19" s="60">
        <v>2052.4812479999996</v>
      </c>
      <c r="AE19" s="60">
        <v>2366.869236</v>
      </c>
      <c r="AF19" s="60">
        <v>2478.9375539999996</v>
      </c>
      <c r="AG19" s="60">
        <v>2559.6473559999999</v>
      </c>
      <c r="AH19" s="60">
        <v>2800.3301629999996</v>
      </c>
      <c r="AI19" s="60">
        <f t="shared" si="1"/>
        <v>39967.257535999997</v>
      </c>
    </row>
    <row r="20" spans="1:36" s="52" customFormat="1" x14ac:dyDescent="0.25">
      <c r="A20" s="58"/>
      <c r="B20" s="59" t="s">
        <v>418</v>
      </c>
      <c r="C20" s="62">
        <f>SUM(C21:C26)</f>
        <v>9.6345069999999993</v>
      </c>
      <c r="D20" s="62">
        <f t="shared" ref="D20:AH20" si="2">SUM(D21:D26)</f>
        <v>12.688466000000002</v>
      </c>
      <c r="E20" s="62">
        <f t="shared" si="2"/>
        <v>22.563235999999996</v>
      </c>
      <c r="F20" s="62">
        <f t="shared" si="2"/>
        <v>27.128250000000001</v>
      </c>
      <c r="G20" s="62">
        <f t="shared" si="2"/>
        <v>51.232072000000002</v>
      </c>
      <c r="H20" s="62">
        <f t="shared" si="2"/>
        <v>39.842824</v>
      </c>
      <c r="I20" s="62">
        <f t="shared" si="2"/>
        <v>54.297475999999996</v>
      </c>
      <c r="J20" s="62">
        <f t="shared" si="2"/>
        <v>73.484555</v>
      </c>
      <c r="K20" s="62">
        <f t="shared" si="2"/>
        <v>121.29508700000001</v>
      </c>
      <c r="L20" s="62">
        <f t="shared" si="2"/>
        <v>101.134874</v>
      </c>
      <c r="M20" s="62">
        <f t="shared" si="2"/>
        <v>194.31789599999999</v>
      </c>
      <c r="N20" s="62">
        <f t="shared" si="2"/>
        <v>290.39018299999998</v>
      </c>
      <c r="O20" s="62">
        <f t="shared" si="2"/>
        <v>344.71336200000002</v>
      </c>
      <c r="P20" s="62">
        <f t="shared" si="2"/>
        <v>441.25724300000002</v>
      </c>
      <c r="Q20" s="62">
        <f t="shared" si="2"/>
        <v>456.75914799999993</v>
      </c>
      <c r="R20" s="62">
        <f t="shared" si="2"/>
        <v>435.90670799999998</v>
      </c>
      <c r="S20" s="62">
        <f t="shared" si="2"/>
        <v>453.64366100000001</v>
      </c>
      <c r="T20" s="62">
        <f t="shared" si="2"/>
        <v>497.38850000000002</v>
      </c>
      <c r="U20" s="62">
        <f t="shared" si="2"/>
        <v>483.68693200000001</v>
      </c>
      <c r="V20" s="62">
        <f t="shared" si="2"/>
        <v>519.14666599999998</v>
      </c>
      <c r="W20" s="62">
        <f t="shared" si="2"/>
        <v>527.29401400000006</v>
      </c>
      <c r="X20" s="62">
        <f t="shared" si="2"/>
        <v>577.53867700000001</v>
      </c>
      <c r="Y20" s="62">
        <f t="shared" si="2"/>
        <v>607.06319399999995</v>
      </c>
      <c r="Z20" s="62">
        <f t="shared" si="2"/>
        <v>693.95949800000005</v>
      </c>
      <c r="AA20" s="62">
        <f t="shared" si="2"/>
        <v>784.64184</v>
      </c>
      <c r="AB20" s="62">
        <f t="shared" si="2"/>
        <v>874.36245300000007</v>
      </c>
      <c r="AC20" s="62">
        <f t="shared" si="2"/>
        <v>887.92393399999992</v>
      </c>
      <c r="AD20" s="62">
        <f t="shared" si="2"/>
        <v>883.3907549999999</v>
      </c>
      <c r="AE20" s="62">
        <f t="shared" si="2"/>
        <v>1090.1330590000002</v>
      </c>
      <c r="AF20" s="62">
        <f t="shared" si="2"/>
        <v>1176.3788019999995</v>
      </c>
      <c r="AG20" s="62">
        <f t="shared" si="2"/>
        <v>1271.4193739999996</v>
      </c>
      <c r="AH20" s="62">
        <f t="shared" si="2"/>
        <v>1468.836123</v>
      </c>
      <c r="AI20" s="60">
        <f t="shared" si="1"/>
        <v>15473.453368999999</v>
      </c>
      <c r="AJ20" s="63"/>
    </row>
    <row r="21" spans="1:36" s="52" customFormat="1" x14ac:dyDescent="0.25">
      <c r="A21" s="58"/>
      <c r="B21" s="64" t="s">
        <v>419</v>
      </c>
      <c r="C21" s="62">
        <v>7.3598439999999998</v>
      </c>
      <c r="D21" s="62">
        <v>10.958213000000001</v>
      </c>
      <c r="E21" s="62">
        <v>13.807509</v>
      </c>
      <c r="F21" s="62">
        <v>18.179086000000002</v>
      </c>
      <c r="G21" s="62">
        <v>36.664884000000001</v>
      </c>
      <c r="H21" s="62">
        <v>38.657274999999998</v>
      </c>
      <c r="I21" s="62">
        <v>47.840680999999996</v>
      </c>
      <c r="J21" s="62">
        <v>63.384858000000001</v>
      </c>
      <c r="K21" s="62">
        <v>110.836185</v>
      </c>
      <c r="L21" s="62">
        <v>90.517673000000002</v>
      </c>
      <c r="M21" s="62">
        <v>185.95700500000001</v>
      </c>
      <c r="N21" s="62">
        <v>282.73370899999998</v>
      </c>
      <c r="O21" s="60">
        <v>334.33881000000002</v>
      </c>
      <c r="P21" s="60">
        <v>421.26184000000001</v>
      </c>
      <c r="Q21" s="60">
        <v>440.74642299999999</v>
      </c>
      <c r="R21" s="60">
        <v>428.68152300000003</v>
      </c>
      <c r="S21" s="60">
        <v>441.25816300000002</v>
      </c>
      <c r="T21" s="60">
        <v>484.02059500000001</v>
      </c>
      <c r="U21" s="60">
        <v>475.962828</v>
      </c>
      <c r="V21" s="60">
        <v>506.08499499999999</v>
      </c>
      <c r="W21" s="60">
        <v>505.68359099999998</v>
      </c>
      <c r="X21" s="60">
        <v>557.45297700000003</v>
      </c>
      <c r="Y21" s="60">
        <v>585.89715100000001</v>
      </c>
      <c r="Z21" s="60">
        <v>668.79720299999997</v>
      </c>
      <c r="AA21" s="60">
        <v>758.03204400000004</v>
      </c>
      <c r="AB21" s="60">
        <v>850.36473899999999</v>
      </c>
      <c r="AC21" s="60">
        <v>852.91836499999999</v>
      </c>
      <c r="AD21" s="60">
        <v>842.61931000000004</v>
      </c>
      <c r="AE21" s="60">
        <v>1065.0900600000002</v>
      </c>
      <c r="AF21" s="60">
        <v>1152.9692149999996</v>
      </c>
      <c r="AG21" s="60">
        <v>1251.1697119999997</v>
      </c>
      <c r="AH21" s="60">
        <v>1446.27448</v>
      </c>
      <c r="AI21" s="60">
        <f t="shared" si="1"/>
        <v>14976.520945999999</v>
      </c>
    </row>
    <row r="22" spans="1:36" s="52" customFormat="1" x14ac:dyDescent="0.25">
      <c r="A22" s="58"/>
      <c r="B22" s="64" t="s">
        <v>420</v>
      </c>
      <c r="C22" s="62">
        <v>0.180339</v>
      </c>
      <c r="D22" s="62">
        <v>7.3149000000000006E-2</v>
      </c>
      <c r="E22" s="62">
        <v>0.18268200000000001</v>
      </c>
      <c r="F22" s="62">
        <v>0.10927099999999999</v>
      </c>
      <c r="G22" s="62">
        <v>0.39485799999999999</v>
      </c>
      <c r="H22" s="62">
        <v>0.43256099999999997</v>
      </c>
      <c r="I22" s="62">
        <v>0.37797199999999997</v>
      </c>
      <c r="J22" s="62">
        <v>0.188388</v>
      </c>
      <c r="K22" s="62">
        <v>3.4636E-2</v>
      </c>
      <c r="L22" s="62">
        <v>5.1506999999999997E-2</v>
      </c>
      <c r="M22" s="62">
        <v>0.287524</v>
      </c>
      <c r="N22" s="62">
        <v>3.9613879999999999</v>
      </c>
      <c r="O22" s="65">
        <v>5.5549000000000001E-2</v>
      </c>
      <c r="P22" s="65">
        <v>3.3884999999999998E-2</v>
      </c>
      <c r="Q22" s="65">
        <v>2.3446000000000002E-2</v>
      </c>
      <c r="R22" s="65">
        <v>8.6122000000000004E-2</v>
      </c>
      <c r="S22" s="65">
        <v>7.2833999999999996E-2</v>
      </c>
      <c r="T22" s="65">
        <v>0.10512100000000001</v>
      </c>
      <c r="U22" s="65">
        <v>0.153173</v>
      </c>
      <c r="V22" s="65">
        <v>0.16042000000000001</v>
      </c>
      <c r="W22" s="65">
        <v>2.9749999999999999E-2</v>
      </c>
      <c r="X22" s="65">
        <v>0</v>
      </c>
      <c r="Y22" s="60">
        <v>0.14385300000000001</v>
      </c>
      <c r="Z22" s="60">
        <v>7.5193999999999997E-2</v>
      </c>
      <c r="AA22" s="60">
        <v>3.6173999999999998E-2</v>
      </c>
      <c r="AB22" s="60">
        <v>1.6549000000000001E-2</v>
      </c>
      <c r="AC22" s="60">
        <v>0.313915</v>
      </c>
      <c r="AD22" s="60">
        <v>5.7643E-2</v>
      </c>
      <c r="AE22" s="60">
        <v>9.75E-3</v>
      </c>
      <c r="AF22" s="60">
        <v>0</v>
      </c>
      <c r="AG22" s="60">
        <v>0.53494900000000001</v>
      </c>
      <c r="AH22" s="60">
        <v>0.19269399999999998</v>
      </c>
      <c r="AI22" s="60">
        <f t="shared" si="1"/>
        <v>8.375295999999997</v>
      </c>
    </row>
    <row r="23" spans="1:36" s="52" customFormat="1" x14ac:dyDescent="0.25">
      <c r="A23" s="58"/>
      <c r="B23" s="64" t="s">
        <v>421</v>
      </c>
      <c r="C23" s="62">
        <v>0</v>
      </c>
      <c r="D23" s="62">
        <v>2.0769999999999999E-3</v>
      </c>
      <c r="E23" s="62">
        <v>0</v>
      </c>
      <c r="F23" s="62">
        <v>3.0000000000000001E-3</v>
      </c>
      <c r="G23" s="62">
        <v>0.15562300000000001</v>
      </c>
      <c r="H23" s="62">
        <v>5.0000000000000001E-3</v>
      </c>
      <c r="I23" s="62">
        <v>3.571E-3</v>
      </c>
      <c r="J23" s="62">
        <v>4.4450000000000003E-2</v>
      </c>
      <c r="K23" s="62">
        <v>2.088E-3</v>
      </c>
      <c r="L23" s="62">
        <v>0</v>
      </c>
      <c r="M23" s="62">
        <v>1.0777999999999999E-2</v>
      </c>
      <c r="N23" s="62">
        <v>0.13639599999999999</v>
      </c>
      <c r="O23" s="65">
        <v>3.8083770000000001</v>
      </c>
      <c r="P23" s="65">
        <v>8.6107790000000008</v>
      </c>
      <c r="Q23" s="65">
        <v>11.300571</v>
      </c>
      <c r="R23" s="65">
        <v>4.8405839999999998</v>
      </c>
      <c r="S23" s="65">
        <v>3.5337740000000002</v>
      </c>
      <c r="T23" s="65">
        <v>7.8544720000000003</v>
      </c>
      <c r="U23" s="65">
        <v>4.3184110000000002</v>
      </c>
      <c r="V23" s="65">
        <v>8.3605339999999995</v>
      </c>
      <c r="W23" s="65">
        <v>9.3975209999999993</v>
      </c>
      <c r="X23" s="65">
        <v>8.9390739999999997</v>
      </c>
      <c r="Y23" s="60">
        <v>7.9625700000000004</v>
      </c>
      <c r="Z23" s="60">
        <v>6.7028980000000002</v>
      </c>
      <c r="AA23" s="60">
        <v>7.7536069999999997</v>
      </c>
      <c r="AB23" s="60">
        <v>6.8204890000000002</v>
      </c>
      <c r="AC23" s="60">
        <v>7.167999</v>
      </c>
      <c r="AD23" s="60">
        <v>9.4683910000000004</v>
      </c>
      <c r="AE23" s="60">
        <v>8.7023639999999993</v>
      </c>
      <c r="AF23" s="60">
        <v>6.8562649999999996</v>
      </c>
      <c r="AG23" s="60">
        <v>5.6674090000000001</v>
      </c>
      <c r="AH23" s="60">
        <v>5.3856729999999997</v>
      </c>
      <c r="AI23" s="60">
        <f t="shared" si="1"/>
        <v>143.81474499999999</v>
      </c>
    </row>
    <row r="24" spans="1:36" s="52" customFormat="1" x14ac:dyDescent="0.25">
      <c r="A24" s="58"/>
      <c r="B24" s="64" t="s">
        <v>422</v>
      </c>
      <c r="C24" s="62">
        <v>0.25883899999999999</v>
      </c>
      <c r="D24" s="62">
        <v>4.7914999999999999E-2</v>
      </c>
      <c r="E24" s="62">
        <v>2.9638999999999999E-2</v>
      </c>
      <c r="F24" s="62">
        <v>0.175176</v>
      </c>
      <c r="G24" s="62">
        <v>0.444102</v>
      </c>
      <c r="H24" s="62">
        <v>0.17526600000000001</v>
      </c>
      <c r="I24" s="62">
        <v>9.8639999999999995E-3</v>
      </c>
      <c r="J24" s="62">
        <v>5.5567999999999999E-2</v>
      </c>
      <c r="K24" s="62">
        <v>0.13734199999999999</v>
      </c>
      <c r="L24" s="62">
        <v>1.331688</v>
      </c>
      <c r="M24" s="62">
        <v>1.2180150000000001</v>
      </c>
      <c r="N24" s="62">
        <v>1.6061799999999999</v>
      </c>
      <c r="O24" s="65">
        <v>0.78825199999999995</v>
      </c>
      <c r="P24" s="65">
        <v>2.318756</v>
      </c>
      <c r="Q24" s="65">
        <v>1.4117690000000001</v>
      </c>
      <c r="R24" s="65">
        <v>0.56038900000000003</v>
      </c>
      <c r="S24" s="65">
        <v>2.1285820000000002</v>
      </c>
      <c r="T24" s="65">
        <v>0.72647200000000001</v>
      </c>
      <c r="U24" s="65">
        <v>0.49046000000000001</v>
      </c>
      <c r="V24" s="65">
        <v>1.267115</v>
      </c>
      <c r="W24" s="65">
        <v>6.5677469999999998</v>
      </c>
      <c r="X24" s="65">
        <v>8.7610189999999992</v>
      </c>
      <c r="Y24" s="60">
        <v>10.902832999999999</v>
      </c>
      <c r="Z24" s="60">
        <v>10.464194000000001</v>
      </c>
      <c r="AA24" s="60">
        <v>8.7522929999999999</v>
      </c>
      <c r="AB24" s="60">
        <v>6.7393299999999998</v>
      </c>
      <c r="AC24" s="60">
        <v>17.913091999999999</v>
      </c>
      <c r="AD24" s="60">
        <v>23.475691000000005</v>
      </c>
      <c r="AE24" s="60">
        <v>7.7755910000000004</v>
      </c>
      <c r="AF24" s="60">
        <v>3.8790700000000005</v>
      </c>
      <c r="AG24" s="60">
        <v>3.1029439999999999</v>
      </c>
      <c r="AH24" s="60">
        <v>6.0481160000000003</v>
      </c>
      <c r="AI24" s="60">
        <f t="shared" si="1"/>
        <v>129.563309</v>
      </c>
    </row>
    <row r="25" spans="1:36" s="52" customFormat="1" x14ac:dyDescent="0.25">
      <c r="A25" s="58"/>
      <c r="B25" s="64" t="s">
        <v>423</v>
      </c>
      <c r="C25" s="62">
        <v>0</v>
      </c>
      <c r="D25" s="62">
        <v>0</v>
      </c>
      <c r="E25" s="62">
        <v>0</v>
      </c>
      <c r="F25" s="62">
        <v>0</v>
      </c>
      <c r="G25" s="62">
        <v>0</v>
      </c>
      <c r="H25" s="62">
        <v>2.918E-3</v>
      </c>
      <c r="I25" s="62">
        <v>0.43916899999999998</v>
      </c>
      <c r="J25" s="62">
        <v>0.50467600000000001</v>
      </c>
      <c r="K25" s="62">
        <v>0</v>
      </c>
      <c r="L25" s="62">
        <v>0</v>
      </c>
      <c r="M25" s="62">
        <v>0</v>
      </c>
      <c r="N25" s="62">
        <v>0</v>
      </c>
      <c r="O25" s="65">
        <v>0</v>
      </c>
      <c r="P25" s="65">
        <v>5.6349000000000003E-2</v>
      </c>
      <c r="Q25" s="65">
        <v>9.3480000000000004E-3</v>
      </c>
      <c r="R25" s="65">
        <v>3.8482000000000002E-2</v>
      </c>
      <c r="S25" s="65">
        <v>0.30214099999999999</v>
      </c>
      <c r="T25" s="65">
        <v>0.285159</v>
      </c>
      <c r="U25" s="65">
        <v>1.1361190000000001</v>
      </c>
      <c r="V25" s="65">
        <v>1.117267</v>
      </c>
      <c r="W25" s="65">
        <v>0.99597400000000003</v>
      </c>
      <c r="X25" s="65">
        <v>1.3768940000000001</v>
      </c>
      <c r="Y25" s="60">
        <v>1.3276060000000001</v>
      </c>
      <c r="Z25" s="60">
        <v>1.443066</v>
      </c>
      <c r="AA25" s="60">
        <v>2.4469150000000002</v>
      </c>
      <c r="AB25" s="60">
        <v>3.8320699999999999</v>
      </c>
      <c r="AC25" s="60">
        <v>3.3325049999999998</v>
      </c>
      <c r="AD25" s="60">
        <v>3.8075230000000002</v>
      </c>
      <c r="AE25" s="60">
        <v>5.4078879999999998</v>
      </c>
      <c r="AF25" s="60">
        <v>9.9828440000000001</v>
      </c>
      <c r="AG25" s="60">
        <v>9.164550000000002</v>
      </c>
      <c r="AH25" s="60">
        <v>10.279757</v>
      </c>
      <c r="AI25" s="60">
        <f t="shared" si="1"/>
        <v>57.289220000000014</v>
      </c>
    </row>
    <row r="26" spans="1:36" s="52" customFormat="1" x14ac:dyDescent="0.25">
      <c r="A26" s="58"/>
      <c r="B26" s="64" t="s">
        <v>447</v>
      </c>
      <c r="C26" s="62">
        <v>1.835485</v>
      </c>
      <c r="D26" s="62">
        <v>1.6071120000000001</v>
      </c>
      <c r="E26" s="62">
        <v>8.5434059999999992</v>
      </c>
      <c r="F26" s="62">
        <v>8.6617169999999994</v>
      </c>
      <c r="G26" s="62">
        <v>13.572604999999999</v>
      </c>
      <c r="H26" s="62">
        <v>0.56980399999999998</v>
      </c>
      <c r="I26" s="62">
        <v>5.6262189999999999</v>
      </c>
      <c r="J26" s="62">
        <v>9.3066150000000007</v>
      </c>
      <c r="K26" s="62">
        <v>10.284836</v>
      </c>
      <c r="L26" s="62">
        <v>9.2340060000000008</v>
      </c>
      <c r="M26" s="62">
        <v>6.8445739999999997</v>
      </c>
      <c r="N26" s="62">
        <v>1.95251</v>
      </c>
      <c r="O26" s="65">
        <v>5.7223740000000003</v>
      </c>
      <c r="P26" s="65">
        <v>8.9756339999999994</v>
      </c>
      <c r="Q26" s="65">
        <v>3.2675909999999999</v>
      </c>
      <c r="R26" s="65">
        <v>1.699608</v>
      </c>
      <c r="S26" s="65">
        <v>6.3481670000000001</v>
      </c>
      <c r="T26" s="65">
        <v>4.3966810000000001</v>
      </c>
      <c r="U26" s="65">
        <v>1.6259410000000001</v>
      </c>
      <c r="V26" s="65">
        <v>2.1563349999999999</v>
      </c>
      <c r="W26" s="65">
        <v>4.6194309999999996</v>
      </c>
      <c r="X26" s="65">
        <v>1.008713</v>
      </c>
      <c r="Y26" s="60">
        <v>0.82918099999999995</v>
      </c>
      <c r="Z26" s="60">
        <v>6.4769430000000003</v>
      </c>
      <c r="AA26" s="60">
        <v>7.6208070000000001</v>
      </c>
      <c r="AB26" s="60">
        <v>6.5892759999999999</v>
      </c>
      <c r="AC26" s="60">
        <v>6.2780579999999997</v>
      </c>
      <c r="AD26" s="60">
        <v>3.9621969999999997</v>
      </c>
      <c r="AE26" s="60">
        <v>3.1474060000000001</v>
      </c>
      <c r="AF26" s="60">
        <v>2.6914080000000005</v>
      </c>
      <c r="AG26" s="60">
        <v>1.7798100000000001</v>
      </c>
      <c r="AH26" s="60">
        <v>0.65540300000000007</v>
      </c>
      <c r="AI26" s="60">
        <f t="shared" si="1"/>
        <v>157.88985300000002</v>
      </c>
    </row>
    <row r="27" spans="1:36" s="52" customFormat="1" x14ac:dyDescent="0.25">
      <c r="A27" s="58"/>
      <c r="B27" s="59" t="s">
        <v>448</v>
      </c>
      <c r="C27" s="62">
        <f>SUM(C10,C12:C19)</f>
        <v>23624.050673999998</v>
      </c>
      <c r="D27" s="62">
        <f t="shared" ref="D27:AE27" si="3">SUM(D10,D12:D19)</f>
        <v>25260.015481999999</v>
      </c>
      <c r="E27" s="62">
        <f t="shared" si="3"/>
        <v>27941.480890999999</v>
      </c>
      <c r="F27" s="62">
        <f t="shared" si="3"/>
        <v>29771.330153000003</v>
      </c>
      <c r="G27" s="62">
        <f t="shared" si="3"/>
        <v>32969.078043000001</v>
      </c>
      <c r="H27" s="62">
        <f t="shared" si="3"/>
        <v>35646.848709000005</v>
      </c>
      <c r="I27" s="62">
        <f t="shared" si="3"/>
        <v>51125.811570999984</v>
      </c>
      <c r="J27" s="62">
        <f t="shared" si="3"/>
        <v>50566.508125999993</v>
      </c>
      <c r="K27" s="62">
        <f t="shared" si="3"/>
        <v>52252.198949999991</v>
      </c>
      <c r="L27" s="62">
        <f t="shared" si="3"/>
        <v>55168.439876000011</v>
      </c>
      <c r="M27" s="62">
        <f t="shared" si="3"/>
        <v>63182.031724</v>
      </c>
      <c r="N27" s="62">
        <f t="shared" si="3"/>
        <v>57505.009024999992</v>
      </c>
      <c r="O27" s="62">
        <f t="shared" si="3"/>
        <v>59965.646975999996</v>
      </c>
      <c r="P27" s="62">
        <f t="shared" si="3"/>
        <v>70769.880697000015</v>
      </c>
      <c r="Q27" s="62">
        <f t="shared" si="3"/>
        <v>83293.148688000001</v>
      </c>
      <c r="R27" s="62">
        <f t="shared" si="3"/>
        <v>90892.850227999996</v>
      </c>
      <c r="S27" s="62">
        <f t="shared" si="3"/>
        <v>95858.754606999995</v>
      </c>
      <c r="T27" s="62">
        <f t="shared" si="3"/>
        <v>115587.43050799996</v>
      </c>
      <c r="U27" s="62">
        <f t="shared" si="3"/>
        <v>119872.93352600001</v>
      </c>
      <c r="V27" s="62">
        <f t="shared" si="3"/>
        <v>100234.23063300001</v>
      </c>
      <c r="W27" s="62">
        <f t="shared" si="3"/>
        <v>113754.05152299996</v>
      </c>
      <c r="X27" s="62">
        <f t="shared" si="3"/>
        <v>122130.43633599998</v>
      </c>
      <c r="Y27" s="62">
        <f t="shared" si="3"/>
        <v>120958.90244500001</v>
      </c>
      <c r="Z27" s="62">
        <f t="shared" si="3"/>
        <v>124274.22429999999</v>
      </c>
      <c r="AA27" s="62">
        <f t="shared" si="3"/>
        <v>123632.67788700001</v>
      </c>
      <c r="AB27" s="62">
        <f t="shared" si="3"/>
        <v>120180.75086099999</v>
      </c>
      <c r="AC27" s="62">
        <f t="shared" si="3"/>
        <v>120814.10182899998</v>
      </c>
      <c r="AD27" s="62">
        <f t="shared" si="3"/>
        <v>114817.92856899995</v>
      </c>
      <c r="AE27" s="62">
        <f t="shared" si="3"/>
        <v>116748.233622</v>
      </c>
      <c r="AF27" s="62">
        <f t="shared" ref="AF27:AG27" si="4">SUM(AF10,AF12:AF19)</f>
        <v>102678.67709900001</v>
      </c>
      <c r="AG27" s="62">
        <f t="shared" si="4"/>
        <v>89540.169791000008</v>
      </c>
      <c r="AH27" s="62">
        <f t="shared" ref="AH27" si="5">SUM(AH10,AH12:AH19)</f>
        <v>90494.883400000006</v>
      </c>
      <c r="AI27" s="60">
        <f t="shared" si="1"/>
        <v>2601512.7167490004</v>
      </c>
    </row>
    <row r="28" spans="1:36" s="52" customFormat="1" x14ac:dyDescent="0.25">
      <c r="A28" s="58"/>
      <c r="B28" s="59" t="s">
        <v>449</v>
      </c>
      <c r="C28" s="62">
        <f>C29-C27</f>
        <v>2929.7644790000049</v>
      </c>
      <c r="D28" s="62">
        <f t="shared" ref="D28:AE28" si="6">D29-D27</f>
        <v>3262.5771110000023</v>
      </c>
      <c r="E28" s="62">
        <f t="shared" si="6"/>
        <v>3875.3185739999935</v>
      </c>
      <c r="F28" s="62">
        <f t="shared" si="6"/>
        <v>4103.3225480000037</v>
      </c>
      <c r="G28" s="62">
        <f t="shared" si="6"/>
        <v>4950.425645999996</v>
      </c>
      <c r="H28" s="62">
        <f t="shared" si="6"/>
        <v>5529.1790330000003</v>
      </c>
      <c r="I28" s="62">
        <f t="shared" si="6"/>
        <v>8223.8070350000198</v>
      </c>
      <c r="J28" s="62">
        <f t="shared" si="6"/>
        <v>9097.0568060000223</v>
      </c>
      <c r="K28" s="62">
        <f t="shared" si="6"/>
        <v>9269.5052390000128</v>
      </c>
      <c r="L28" s="62">
        <f t="shared" si="6"/>
        <v>9566.2386469999765</v>
      </c>
      <c r="M28" s="62">
        <f t="shared" si="6"/>
        <v>10012.692473000003</v>
      </c>
      <c r="N28" s="62">
        <f t="shared" si="6"/>
        <v>9559.4460560000007</v>
      </c>
      <c r="O28" s="62">
        <f t="shared" si="6"/>
        <v>9550.2262439999831</v>
      </c>
      <c r="P28" s="62">
        <f t="shared" si="6"/>
        <v>9404.6481410000124</v>
      </c>
      <c r="Q28" s="62">
        <f t="shared" si="6"/>
        <v>10243.436082999964</v>
      </c>
      <c r="R28" s="62">
        <f t="shared" si="6"/>
        <v>11092.11947000002</v>
      </c>
      <c r="S28" s="62">
        <f t="shared" si="6"/>
        <v>11460.745287999991</v>
      </c>
      <c r="T28" s="62">
        <f t="shared" si="6"/>
        <v>13878.320264000067</v>
      </c>
      <c r="U28" s="62">
        <f t="shared" si="6"/>
        <v>15060.636025999993</v>
      </c>
      <c r="V28" s="62">
        <f t="shared" si="6"/>
        <v>13176.812761999987</v>
      </c>
      <c r="W28" s="62">
        <f t="shared" si="6"/>
        <v>13210.555333000055</v>
      </c>
      <c r="X28" s="62">
        <f t="shared" si="6"/>
        <v>15607.594043999998</v>
      </c>
      <c r="Y28" s="62">
        <f t="shared" si="6"/>
        <v>17362.033651000005</v>
      </c>
      <c r="Z28" s="62">
        <f t="shared" si="6"/>
        <v>17981.937387000027</v>
      </c>
      <c r="AA28" s="62">
        <f t="shared" si="6"/>
        <v>19492.288627999995</v>
      </c>
      <c r="AB28" s="62">
        <f t="shared" si="6"/>
        <v>21779.39497899999</v>
      </c>
      <c r="AC28" s="62">
        <f t="shared" si="6"/>
        <v>22377.374944000025</v>
      </c>
      <c r="AD28" s="62">
        <f t="shared" si="6"/>
        <v>23003.278489000048</v>
      </c>
      <c r="AE28" s="62">
        <f t="shared" si="6"/>
        <v>23012.154699999955</v>
      </c>
      <c r="AF28" s="62">
        <f t="shared" ref="AF28:AG28" si="7">AF29-AF27</f>
        <v>29088.642972999995</v>
      </c>
      <c r="AG28" s="62">
        <f t="shared" si="7"/>
        <v>37438.345647999988</v>
      </c>
      <c r="AH28" s="62">
        <f t="shared" ref="AH28" si="8">AH29-AH27</f>
        <v>42616.124074999985</v>
      </c>
      <c r="AI28" s="60">
        <f t="shared" si="1"/>
        <v>457216.00277600012</v>
      </c>
    </row>
    <row r="29" spans="1:36" s="52" customFormat="1" x14ac:dyDescent="0.25">
      <c r="A29" s="58"/>
      <c r="B29" s="59" t="s">
        <v>450</v>
      </c>
      <c r="C29" s="79">
        <v>26553.815153000003</v>
      </c>
      <c r="D29" s="62">
        <v>28522.592593000001</v>
      </c>
      <c r="E29" s="62">
        <v>31816.799464999993</v>
      </c>
      <c r="F29" s="62">
        <v>33874.652701000006</v>
      </c>
      <c r="G29" s="62">
        <v>37919.503688999997</v>
      </c>
      <c r="H29" s="62">
        <v>41176.027742000006</v>
      </c>
      <c r="I29" s="62">
        <v>59349.618606000004</v>
      </c>
      <c r="J29" s="62">
        <v>59663.564932000016</v>
      </c>
      <c r="K29" s="62">
        <v>61521.704189000004</v>
      </c>
      <c r="L29" s="62">
        <v>64734.678522999988</v>
      </c>
      <c r="M29" s="62">
        <v>73194.724197000003</v>
      </c>
      <c r="N29" s="62">
        <v>67064.455080999993</v>
      </c>
      <c r="O29" s="62">
        <v>69515.873219999979</v>
      </c>
      <c r="P29" s="62">
        <v>80174.528838000027</v>
      </c>
      <c r="Q29" s="62">
        <v>93536.584770999965</v>
      </c>
      <c r="R29" s="62">
        <v>101984.96969800002</v>
      </c>
      <c r="S29" s="62">
        <v>107319.49989499999</v>
      </c>
      <c r="T29" s="62">
        <v>129465.75077200003</v>
      </c>
      <c r="U29" s="62">
        <v>134933.569552</v>
      </c>
      <c r="V29" s="62">
        <v>113411.043395</v>
      </c>
      <c r="W29" s="62">
        <v>126964.60685600001</v>
      </c>
      <c r="X29" s="62">
        <v>137738.03037999998</v>
      </c>
      <c r="Y29" s="62">
        <v>138320.93609600002</v>
      </c>
      <c r="Z29" s="62">
        <v>142256.16168700001</v>
      </c>
      <c r="AA29" s="62">
        <v>143124.96651500001</v>
      </c>
      <c r="AB29" s="62">
        <v>141960.14583999998</v>
      </c>
      <c r="AC29" s="62">
        <v>143191.476773</v>
      </c>
      <c r="AD29" s="62">
        <v>137821.207058</v>
      </c>
      <c r="AE29" s="62">
        <v>139760.38832199996</v>
      </c>
      <c r="AF29" s="62">
        <v>131767.320072</v>
      </c>
      <c r="AG29" s="62">
        <v>126978.515439</v>
      </c>
      <c r="AH29" s="62">
        <v>133111.00747499999</v>
      </c>
      <c r="AI29" s="60">
        <f t="shared" si="1"/>
        <v>3058728.7195249991</v>
      </c>
    </row>
    <row r="30" spans="1:36" s="52" customFormat="1" x14ac:dyDescent="0.25">
      <c r="A30" s="56"/>
      <c r="B30" s="66"/>
      <c r="C30" s="66"/>
      <c r="D30" s="66"/>
      <c r="E30" s="66"/>
      <c r="F30" s="66"/>
      <c r="G30" s="66"/>
      <c r="H30" s="66"/>
      <c r="I30" s="66"/>
      <c r="J30" s="66"/>
      <c r="K30" s="67"/>
      <c r="L30" s="67"/>
      <c r="M30" s="67"/>
      <c r="N30" s="67"/>
      <c r="O30" s="67"/>
      <c r="P30" s="67"/>
      <c r="Q30" s="67"/>
      <c r="R30" s="67"/>
      <c r="S30" s="67"/>
      <c r="T30" s="67"/>
      <c r="U30" s="67"/>
      <c r="V30" s="67"/>
      <c r="W30" s="67"/>
      <c r="X30" s="67"/>
      <c r="Y30" s="67"/>
    </row>
    <row r="31" spans="1:36" s="52" customFormat="1" x14ac:dyDescent="0.25">
      <c r="A31" s="56"/>
      <c r="B31" s="97" t="s">
        <v>457</v>
      </c>
      <c r="C31" s="97"/>
      <c r="D31" s="97"/>
      <c r="E31" s="97"/>
      <c r="F31" s="97"/>
      <c r="G31" s="97"/>
      <c r="H31" s="97"/>
      <c r="I31" s="97"/>
      <c r="J31" s="97"/>
      <c r="K31" s="97"/>
      <c r="L31" s="97"/>
      <c r="M31" s="97"/>
      <c r="N31" s="97"/>
      <c r="O31" s="97"/>
      <c r="P31" s="97"/>
      <c r="Q31" s="97"/>
      <c r="R31" s="97"/>
      <c r="S31" s="97"/>
      <c r="T31" s="97"/>
      <c r="U31" s="97"/>
      <c r="V31" s="97"/>
      <c r="W31" s="97"/>
      <c r="X31" s="97"/>
      <c r="Y31" s="97"/>
      <c r="Z31" s="97"/>
      <c r="AA31" s="97"/>
      <c r="AB31" s="97"/>
      <c r="AC31" s="97"/>
      <c r="AD31" s="97"/>
      <c r="AE31" s="97"/>
      <c r="AF31" s="97"/>
      <c r="AG31" s="97"/>
      <c r="AH31" s="97"/>
      <c r="AI31" s="97"/>
    </row>
    <row r="32" spans="1:36" s="52" customFormat="1" x14ac:dyDescent="0.25">
      <c r="A32" s="56"/>
      <c r="B32" s="53"/>
      <c r="C32" s="53"/>
      <c r="D32" s="53"/>
      <c r="E32" s="53"/>
      <c r="F32" s="53"/>
      <c r="G32" s="53"/>
      <c r="H32" s="53"/>
      <c r="I32" s="53"/>
      <c r="J32" s="53"/>
      <c r="K32" s="53"/>
      <c r="L32" s="53"/>
      <c r="M32" s="53"/>
      <c r="N32" s="53"/>
      <c r="O32" s="53"/>
      <c r="P32" s="53"/>
      <c r="Q32" s="53"/>
      <c r="R32" s="53"/>
      <c r="S32" s="53"/>
      <c r="T32" s="53"/>
      <c r="U32" s="53"/>
      <c r="V32" s="53"/>
      <c r="W32" s="53"/>
      <c r="X32" s="53"/>
      <c r="Y32" s="53"/>
    </row>
    <row r="33" spans="1:35" s="52" customFormat="1" x14ac:dyDescent="0.25">
      <c r="A33" s="56"/>
      <c r="B33" s="59" t="s">
        <v>529</v>
      </c>
      <c r="C33" s="60">
        <f>SUM(C34:C35)</f>
        <v>0.11802900000000002</v>
      </c>
      <c r="D33" s="60">
        <f t="shared" ref="D33" si="9">SUM(D34:D35)</f>
        <v>8.4791000000000005E-2</v>
      </c>
      <c r="E33" s="60">
        <f t="shared" ref="E33" si="10">SUM(E34:E35)</f>
        <v>6.8859000000000004E-2</v>
      </c>
      <c r="F33" s="60">
        <f t="shared" ref="F33" si="11">SUM(F34:F35)</f>
        <v>0.109906</v>
      </c>
      <c r="G33" s="60">
        <f t="shared" ref="G33" si="12">SUM(G34:G35)</f>
        <v>0.313218</v>
      </c>
      <c r="H33" s="60">
        <f t="shared" ref="H33" si="13">SUM(H34:H35)</f>
        <v>0.20988300000000004</v>
      </c>
      <c r="I33" s="60">
        <f t="shared" ref="I33" si="14">SUM(I34:I35)</f>
        <v>0.45347199999999999</v>
      </c>
      <c r="J33" s="60">
        <f t="shared" ref="J33" si="15">SUM(J34:J35)</f>
        <v>0.60593699999999995</v>
      </c>
      <c r="K33" s="60">
        <f t="shared" ref="K33" si="16">SUM(K34:K35)</f>
        <v>1.142334</v>
      </c>
      <c r="L33" s="60">
        <f t="shared" ref="L33" si="17">SUM(L34:L35)</f>
        <v>1.016691</v>
      </c>
      <c r="M33" s="60">
        <f t="shared" ref="M33" si="18">SUM(M34:M35)</f>
        <v>0.75468800000000003</v>
      </c>
      <c r="N33" s="60">
        <f t="shared" ref="N33" si="19">SUM(N34:N35)</f>
        <v>0.85186200000000001</v>
      </c>
      <c r="O33" s="60">
        <f t="shared" ref="O33" si="20">SUM(O34:O35)</f>
        <v>0.60609800000000003</v>
      </c>
      <c r="P33" s="60">
        <f t="shared" ref="P33" si="21">SUM(P34:P35)</f>
        <v>0.9169830000000001</v>
      </c>
      <c r="Q33" s="60">
        <f t="shared" ref="Q33" si="22">SUM(Q34:Q35)</f>
        <v>0.7605860000000001</v>
      </c>
      <c r="R33" s="60">
        <f t="shared" ref="R33" si="23">SUM(R34:R35)</f>
        <v>1.2227769999999998</v>
      </c>
      <c r="S33" s="60">
        <f t="shared" ref="S33" si="24">SUM(S34:S35)</f>
        <v>1.2105580000000002</v>
      </c>
      <c r="T33" s="60">
        <f t="shared" ref="T33" si="25">SUM(T34:T35)</f>
        <v>1.9368390000000006</v>
      </c>
      <c r="U33" s="60">
        <f t="shared" ref="U33" si="26">SUM(U34:U35)</f>
        <v>2.1623160000000001</v>
      </c>
      <c r="V33" s="60">
        <f t="shared" ref="V33" si="27">SUM(V34:V35)</f>
        <v>1.5354790000000003</v>
      </c>
      <c r="W33" s="60">
        <f t="shared" ref="W33" si="28">SUM(W34:W35)</f>
        <v>1.6693060000000002</v>
      </c>
      <c r="X33" s="60">
        <f t="shared" ref="X33" si="29">SUM(X34:X35)</f>
        <v>2.7360119999999997</v>
      </c>
      <c r="Y33" s="60">
        <f t="shared" ref="Y33" si="30">SUM(Y34:Y35)</f>
        <v>2.207894</v>
      </c>
      <c r="Z33" s="60">
        <f t="shared" ref="Z33" si="31">SUM(Z34:Z35)</f>
        <v>2.4492119999999997</v>
      </c>
      <c r="AA33" s="60">
        <f t="shared" ref="AA33" si="32">SUM(AA34:AA35)</f>
        <v>2.169851</v>
      </c>
      <c r="AB33" s="60">
        <f t="shared" ref="AB33" si="33">SUM(AB34:AB35)</f>
        <v>2.3117810000000003</v>
      </c>
      <c r="AC33" s="60">
        <f t="shared" ref="AC33" si="34">SUM(AC34:AC35)</f>
        <v>2.4788229999999993</v>
      </c>
      <c r="AD33" s="60">
        <f t="shared" ref="AD33" si="35">SUM(AD34:AD35)</f>
        <v>3.2791570000000001</v>
      </c>
      <c r="AE33" s="60">
        <f t="shared" ref="AE33" si="36">SUM(AE34:AE35)</f>
        <v>2.2408459999999999</v>
      </c>
      <c r="AF33" s="60">
        <f t="shared" ref="AF33" si="37">SUM(AF34:AF35)</f>
        <v>2.114773</v>
      </c>
      <c r="AG33" s="60">
        <f t="shared" ref="AG33:AH33" si="38">SUM(AG34:AG35)</f>
        <v>2.2717699999999996</v>
      </c>
      <c r="AH33" s="60">
        <f t="shared" si="38"/>
        <v>2.5031349999999999</v>
      </c>
      <c r="AI33" s="60">
        <f>SUM(C33:AH33)</f>
        <v>44.513865999999993</v>
      </c>
    </row>
    <row r="34" spans="1:35" s="52" customFormat="1" x14ac:dyDescent="0.25">
      <c r="A34" s="68"/>
      <c r="B34" s="64" t="s">
        <v>444</v>
      </c>
      <c r="C34" s="60">
        <v>0.10476300000000002</v>
      </c>
      <c r="D34" s="60">
        <v>5.4960999999999996E-2</v>
      </c>
      <c r="E34" s="60">
        <v>4.4204E-2</v>
      </c>
      <c r="F34" s="60">
        <v>5.1462000000000001E-2</v>
      </c>
      <c r="G34" s="60">
        <v>0.22797899999999999</v>
      </c>
      <c r="H34" s="60">
        <v>0.11212200000000003</v>
      </c>
      <c r="I34" s="60">
        <v>0.18604099999999998</v>
      </c>
      <c r="J34" s="60">
        <v>0.17656099999999997</v>
      </c>
      <c r="K34" s="60">
        <v>0.72604599999999997</v>
      </c>
      <c r="L34" s="60">
        <v>0.11968499999999999</v>
      </c>
      <c r="M34" s="60">
        <v>0.28008099999999991</v>
      </c>
      <c r="N34" s="60">
        <v>0.13453599999999996</v>
      </c>
      <c r="O34" s="60">
        <v>0.15252099999999999</v>
      </c>
      <c r="P34" s="60">
        <v>0.178672</v>
      </c>
      <c r="Q34" s="60">
        <v>0.16644</v>
      </c>
      <c r="R34" s="60">
        <v>0.16542900000000002</v>
      </c>
      <c r="S34" s="60">
        <v>0.28048600000000001</v>
      </c>
      <c r="T34" s="60">
        <v>0.32158400000000004</v>
      </c>
      <c r="U34" s="60">
        <v>0.751942</v>
      </c>
      <c r="V34" s="60">
        <v>0.19931599999999997</v>
      </c>
      <c r="W34" s="60">
        <v>0.15010399999999996</v>
      </c>
      <c r="X34" s="60">
        <v>0.15976899999999997</v>
      </c>
      <c r="Y34" s="60">
        <v>0.17034200000000002</v>
      </c>
      <c r="Z34" s="60">
        <v>0.45229500000000006</v>
      </c>
      <c r="AA34" s="60">
        <v>0.28745399999999999</v>
      </c>
      <c r="AB34" s="60">
        <v>0.45826800000000012</v>
      </c>
      <c r="AC34" s="60">
        <v>0.376502</v>
      </c>
      <c r="AD34" s="60">
        <v>0.193579</v>
      </c>
      <c r="AE34" s="60">
        <v>0.28570499999999999</v>
      </c>
      <c r="AF34" s="60">
        <v>0.26710799999999996</v>
      </c>
      <c r="AG34" s="60">
        <v>0.22307899999999997</v>
      </c>
      <c r="AH34" s="60">
        <v>0.26359499999999997</v>
      </c>
      <c r="AI34" s="60">
        <f t="shared" ref="AI34:AI53" si="39">SUM(C34:AH34)</f>
        <v>7.7226310000000007</v>
      </c>
    </row>
    <row r="35" spans="1:35" s="52" customFormat="1" x14ac:dyDescent="0.25">
      <c r="A35" s="68"/>
      <c r="B35" s="64" t="s">
        <v>413</v>
      </c>
      <c r="C35" s="60">
        <v>1.3266E-2</v>
      </c>
      <c r="D35" s="60">
        <v>2.9830000000000002E-2</v>
      </c>
      <c r="E35" s="60">
        <v>2.4655000000000003E-2</v>
      </c>
      <c r="F35" s="60">
        <v>5.844400000000001E-2</v>
      </c>
      <c r="G35" s="60">
        <v>8.5239000000000009E-2</v>
      </c>
      <c r="H35" s="60">
        <v>9.7761000000000001E-2</v>
      </c>
      <c r="I35" s="60">
        <v>0.26743099999999997</v>
      </c>
      <c r="J35" s="60">
        <v>0.42937600000000004</v>
      </c>
      <c r="K35" s="60">
        <v>0.41628800000000005</v>
      </c>
      <c r="L35" s="60">
        <v>0.89700599999999997</v>
      </c>
      <c r="M35" s="60">
        <v>0.47460700000000006</v>
      </c>
      <c r="N35" s="60">
        <v>0.71732600000000002</v>
      </c>
      <c r="O35" s="60">
        <v>0.45357700000000001</v>
      </c>
      <c r="P35" s="60">
        <v>0.73831100000000005</v>
      </c>
      <c r="Q35" s="60">
        <v>0.59414600000000006</v>
      </c>
      <c r="R35" s="60">
        <v>1.0573479999999997</v>
      </c>
      <c r="S35" s="60">
        <v>0.93007200000000012</v>
      </c>
      <c r="T35" s="60">
        <v>1.6152550000000006</v>
      </c>
      <c r="U35" s="60">
        <v>1.410374</v>
      </c>
      <c r="V35" s="60">
        <v>1.3361630000000002</v>
      </c>
      <c r="W35" s="60">
        <v>1.5192020000000002</v>
      </c>
      <c r="X35" s="60">
        <v>2.5762429999999998</v>
      </c>
      <c r="Y35" s="60">
        <v>2.0375519999999998</v>
      </c>
      <c r="Z35" s="60">
        <v>1.9969169999999998</v>
      </c>
      <c r="AA35" s="60">
        <v>1.8823970000000001</v>
      </c>
      <c r="AB35" s="60">
        <v>1.8535130000000002</v>
      </c>
      <c r="AC35" s="60">
        <v>2.1023209999999994</v>
      </c>
      <c r="AD35" s="60">
        <v>3.0855779999999999</v>
      </c>
      <c r="AE35" s="60">
        <v>1.9551409999999998</v>
      </c>
      <c r="AF35" s="60">
        <v>1.8476649999999999</v>
      </c>
      <c r="AG35" s="60">
        <v>2.0486909999999998</v>
      </c>
      <c r="AH35" s="60">
        <v>2.2395399999999999</v>
      </c>
      <c r="AI35" s="60">
        <f t="shared" si="39"/>
        <v>36.791235</v>
      </c>
    </row>
    <row r="36" spans="1:35" s="52" customFormat="1" x14ac:dyDescent="0.25">
      <c r="A36" s="69"/>
      <c r="B36" s="59" t="s">
        <v>412</v>
      </c>
      <c r="C36" s="60">
        <v>32.966931000000002</v>
      </c>
      <c r="D36" s="60">
        <v>49.972781000000005</v>
      </c>
      <c r="E36" s="60">
        <v>66.172621000000007</v>
      </c>
      <c r="F36" s="60">
        <v>90.515116999999989</v>
      </c>
      <c r="G36" s="60">
        <v>148.73037600000004</v>
      </c>
      <c r="H36" s="60">
        <v>167.277781</v>
      </c>
      <c r="I36" s="60">
        <v>252.95565000000008</v>
      </c>
      <c r="J36" s="60">
        <v>300.79238800000002</v>
      </c>
      <c r="K36" s="60">
        <v>465.78067099999998</v>
      </c>
      <c r="L36" s="60">
        <v>736.89637799999991</v>
      </c>
      <c r="M36" s="60">
        <v>919.15611699999999</v>
      </c>
      <c r="N36" s="60">
        <v>757.7451120000004</v>
      </c>
      <c r="O36" s="60">
        <v>872.33330299999989</v>
      </c>
      <c r="P36" s="60">
        <v>1157.650582</v>
      </c>
      <c r="Q36" s="60">
        <v>1399.0275569999999</v>
      </c>
      <c r="R36" s="60">
        <v>1537.0523269999999</v>
      </c>
      <c r="S36" s="60">
        <v>1596.4640850000003</v>
      </c>
      <c r="T36" s="60">
        <v>1658.0479330000003</v>
      </c>
      <c r="U36" s="60">
        <v>1680.6428050000002</v>
      </c>
      <c r="V36" s="60">
        <v>1216.2657449999999</v>
      </c>
      <c r="W36" s="60">
        <v>1521.5736019999999</v>
      </c>
      <c r="X36" s="60">
        <v>1544.0883280000005</v>
      </c>
      <c r="Y36" s="60">
        <v>1554.2630570000001</v>
      </c>
      <c r="Z36" s="60">
        <v>1927.5507559999996</v>
      </c>
      <c r="AA36" s="60">
        <v>1614.6184000000001</v>
      </c>
      <c r="AB36" s="60">
        <v>1633.0926199999999</v>
      </c>
      <c r="AC36" s="60">
        <v>1576.0834869999994</v>
      </c>
      <c r="AD36" s="60">
        <v>1450.5776330000001</v>
      </c>
      <c r="AE36" s="60">
        <v>1486.3538159999998</v>
      </c>
      <c r="AF36" s="60">
        <v>1240.0810179999996</v>
      </c>
      <c r="AG36" s="60">
        <v>1151.6363039999997</v>
      </c>
      <c r="AH36" s="60">
        <v>1723.9728619999996</v>
      </c>
      <c r="AI36" s="60">
        <f t="shared" si="39"/>
        <v>33530.338143000001</v>
      </c>
    </row>
    <row r="37" spans="1:35" s="52" customFormat="1" x14ac:dyDescent="0.25">
      <c r="A37" s="68"/>
      <c r="B37" s="59" t="s">
        <v>414</v>
      </c>
      <c r="C37" s="60">
        <v>75.618622000000016</v>
      </c>
      <c r="D37" s="60">
        <v>76.48297199999999</v>
      </c>
      <c r="E37" s="60">
        <v>80.493987999999973</v>
      </c>
      <c r="F37" s="60">
        <v>82.376036999999982</v>
      </c>
      <c r="G37" s="60">
        <v>89.097394999999992</v>
      </c>
      <c r="H37" s="60">
        <v>89.838267999999999</v>
      </c>
      <c r="I37" s="60">
        <v>125.87752200000001</v>
      </c>
      <c r="J37" s="60">
        <v>130.46599699999999</v>
      </c>
      <c r="K37" s="60">
        <v>148.16907799999998</v>
      </c>
      <c r="L37" s="60">
        <v>154.82942700000004</v>
      </c>
      <c r="M37" s="60">
        <v>152.71112600000004</v>
      </c>
      <c r="N37" s="60">
        <v>132.26058500000005</v>
      </c>
      <c r="O37" s="60">
        <v>118.64948699999999</v>
      </c>
      <c r="P37" s="60">
        <v>134.34549000000001</v>
      </c>
      <c r="Q37" s="60">
        <v>142.98643500000006</v>
      </c>
      <c r="R37" s="60">
        <v>140.26498199999997</v>
      </c>
      <c r="S37" s="60">
        <v>130.86125699999997</v>
      </c>
      <c r="T37" s="60">
        <v>151.59734499999999</v>
      </c>
      <c r="U37" s="60">
        <v>142.26710400000002</v>
      </c>
      <c r="V37" s="60">
        <v>89.117089999999976</v>
      </c>
      <c r="W37" s="60">
        <v>110.97588099999999</v>
      </c>
      <c r="X37" s="60">
        <v>110.89201699999998</v>
      </c>
      <c r="Y37" s="60">
        <v>26.312564999999996</v>
      </c>
      <c r="Z37" s="60">
        <v>136.80712800000001</v>
      </c>
      <c r="AA37" s="60">
        <v>124.31297099999999</v>
      </c>
      <c r="AB37" s="60">
        <v>128.12264399999998</v>
      </c>
      <c r="AC37" s="60">
        <v>118.13770700000002</v>
      </c>
      <c r="AD37" s="60">
        <v>111.19076799999999</v>
      </c>
      <c r="AE37" s="60">
        <v>109.146097</v>
      </c>
      <c r="AF37" s="60">
        <v>124.78152300000002</v>
      </c>
      <c r="AG37" s="60">
        <v>148.88331400000001</v>
      </c>
      <c r="AH37" s="60">
        <v>216.63444000000001</v>
      </c>
      <c r="AI37" s="60">
        <f t="shared" si="39"/>
        <v>3854.5072620000001</v>
      </c>
    </row>
    <row r="38" spans="1:35" s="52" customFormat="1" x14ac:dyDescent="0.25">
      <c r="A38" s="68"/>
      <c r="B38" s="59" t="s">
        <v>415</v>
      </c>
      <c r="C38" s="60">
        <v>19.191249000000006</v>
      </c>
      <c r="D38" s="60">
        <v>17.335642999999997</v>
      </c>
      <c r="E38" s="60">
        <v>16.239329000000001</v>
      </c>
      <c r="F38" s="60">
        <v>16.024784999999994</v>
      </c>
      <c r="G38" s="60">
        <v>16.106947999999999</v>
      </c>
      <c r="H38" s="60">
        <v>18.850866999999997</v>
      </c>
      <c r="I38" s="60">
        <v>21.212215999999998</v>
      </c>
      <c r="J38" s="60">
        <v>17.956346</v>
      </c>
      <c r="K38" s="60">
        <v>22.218709</v>
      </c>
      <c r="L38" s="60">
        <v>22.796483999999992</v>
      </c>
      <c r="M38" s="60">
        <v>35.548110999999999</v>
      </c>
      <c r="N38" s="60">
        <v>25.088398000000002</v>
      </c>
      <c r="O38" s="60">
        <v>25.937881999999998</v>
      </c>
      <c r="P38" s="60">
        <v>30.599563</v>
      </c>
      <c r="Q38" s="60">
        <v>44.677222</v>
      </c>
      <c r="R38" s="60">
        <v>35.181033999999997</v>
      </c>
      <c r="S38" s="60">
        <v>24.622239000000008</v>
      </c>
      <c r="T38" s="60">
        <v>22.613134999999996</v>
      </c>
      <c r="U38" s="60">
        <v>19.191252999999996</v>
      </c>
      <c r="V38" s="60">
        <v>11.529516000000001</v>
      </c>
      <c r="W38" s="60">
        <v>16.302556999999997</v>
      </c>
      <c r="X38" s="60">
        <v>15.017868</v>
      </c>
      <c r="Y38" s="60">
        <v>15.501066999999999</v>
      </c>
      <c r="Z38" s="60">
        <v>11.879927000000002</v>
      </c>
      <c r="AA38" s="60">
        <v>10.013022999999999</v>
      </c>
      <c r="AB38" s="60">
        <v>12.348000000000003</v>
      </c>
      <c r="AC38" s="60">
        <v>13.625013999999998</v>
      </c>
      <c r="AD38" s="60">
        <v>12.947604999999999</v>
      </c>
      <c r="AE38" s="60">
        <v>9.5300090000000033</v>
      </c>
      <c r="AF38" s="60">
        <v>4.9490099999999986</v>
      </c>
      <c r="AG38" s="60">
        <v>3.332849</v>
      </c>
      <c r="AH38" s="60">
        <v>3.7853709999999996</v>
      </c>
      <c r="AI38" s="60">
        <f t="shared" si="39"/>
        <v>592.15322899999978</v>
      </c>
    </row>
    <row r="39" spans="1:35" s="52" customFormat="1" x14ac:dyDescent="0.25">
      <c r="A39" s="69"/>
      <c r="B39" s="61" t="s">
        <v>416</v>
      </c>
      <c r="C39" s="60">
        <v>15.932899000000001</v>
      </c>
      <c r="D39" s="60">
        <v>28.810641</v>
      </c>
      <c r="E39" s="60">
        <v>43.058818999999993</v>
      </c>
      <c r="F39" s="60">
        <v>45.212792999999998</v>
      </c>
      <c r="G39" s="60">
        <v>64.958319000000003</v>
      </c>
      <c r="H39" s="60">
        <v>91.828084000000018</v>
      </c>
      <c r="I39" s="60">
        <v>115.71420099999997</v>
      </c>
      <c r="J39" s="60">
        <v>92.565524000000011</v>
      </c>
      <c r="K39" s="60">
        <v>104.888454</v>
      </c>
      <c r="L39" s="60">
        <v>155.23146699999998</v>
      </c>
      <c r="M39" s="60">
        <v>195.41043100000005</v>
      </c>
      <c r="N39" s="60">
        <v>166.664861</v>
      </c>
      <c r="O39" s="60">
        <v>162.56041599999998</v>
      </c>
      <c r="P39" s="60">
        <v>167.78053500000004</v>
      </c>
      <c r="Q39" s="60">
        <v>145.73050000000001</v>
      </c>
      <c r="R39" s="60">
        <v>149.12817100000001</v>
      </c>
      <c r="S39" s="60">
        <v>133.09380699999994</v>
      </c>
      <c r="T39" s="60">
        <v>120.45738499999999</v>
      </c>
      <c r="U39" s="60">
        <v>99.665598000000003</v>
      </c>
      <c r="V39" s="60">
        <v>80.433923000000007</v>
      </c>
      <c r="W39" s="60">
        <v>80.970910999999987</v>
      </c>
      <c r="X39" s="60">
        <v>78.420434999999998</v>
      </c>
      <c r="Y39" s="60">
        <v>101.19604499999998</v>
      </c>
      <c r="Z39" s="60">
        <v>106.45328800000003</v>
      </c>
      <c r="AA39" s="60">
        <v>95.269616000000013</v>
      </c>
      <c r="AB39" s="60">
        <v>109.360868</v>
      </c>
      <c r="AC39" s="60">
        <v>137.018058</v>
      </c>
      <c r="AD39" s="60">
        <v>120.40942499999998</v>
      </c>
      <c r="AE39" s="60">
        <v>111.29576100000001</v>
      </c>
      <c r="AF39" s="60">
        <v>177.19914900000001</v>
      </c>
      <c r="AG39" s="60">
        <v>174.892807</v>
      </c>
      <c r="AH39" s="60">
        <v>206.16061100000002</v>
      </c>
      <c r="AI39" s="60">
        <f t="shared" si="39"/>
        <v>3677.7738020000006</v>
      </c>
    </row>
    <row r="40" spans="1:35" s="52" customFormat="1" x14ac:dyDescent="0.25">
      <c r="A40" s="68"/>
      <c r="B40" s="59" t="s">
        <v>417</v>
      </c>
      <c r="C40" s="60">
        <v>26.351932000000005</v>
      </c>
      <c r="D40" s="60">
        <v>28.709713999999991</v>
      </c>
      <c r="E40" s="60">
        <v>32.371356999999996</v>
      </c>
      <c r="F40" s="60">
        <v>27.390611999999997</v>
      </c>
      <c r="G40" s="60">
        <v>34.468659999999993</v>
      </c>
      <c r="H40" s="60">
        <v>28.853776999999997</v>
      </c>
      <c r="I40" s="60">
        <v>33.296828999999995</v>
      </c>
      <c r="J40" s="60">
        <v>27.993425000000013</v>
      </c>
      <c r="K40" s="60">
        <v>26.625391</v>
      </c>
      <c r="L40" s="60">
        <v>39.773795999999997</v>
      </c>
      <c r="M40" s="60">
        <v>49.417879000000006</v>
      </c>
      <c r="N40" s="60">
        <v>42.040969000000004</v>
      </c>
      <c r="O40" s="60">
        <v>35.61869500000001</v>
      </c>
      <c r="P40" s="60">
        <v>36.342685999999993</v>
      </c>
      <c r="Q40" s="60">
        <v>30.511633000000003</v>
      </c>
      <c r="R40" s="60">
        <v>30.360875</v>
      </c>
      <c r="S40" s="60">
        <v>22.637643999999998</v>
      </c>
      <c r="T40" s="60">
        <v>36.744778999999987</v>
      </c>
      <c r="U40" s="60">
        <v>45.093003000000003</v>
      </c>
      <c r="V40" s="60">
        <v>34.306231000000004</v>
      </c>
      <c r="W40" s="60">
        <v>28.503648000000002</v>
      </c>
      <c r="X40" s="60">
        <v>26.452760999999999</v>
      </c>
      <c r="Y40" s="60">
        <v>37.875910999999995</v>
      </c>
      <c r="Z40" s="60">
        <v>26.944849000000001</v>
      </c>
      <c r="AA40" s="60">
        <v>20.985398999999997</v>
      </c>
      <c r="AB40" s="60">
        <v>30.639330000000001</v>
      </c>
      <c r="AC40" s="60">
        <v>27.456842999999999</v>
      </c>
      <c r="AD40" s="60">
        <v>33.801126000000004</v>
      </c>
      <c r="AE40" s="60">
        <v>38.016743000000005</v>
      </c>
      <c r="AF40" s="60">
        <v>38.136122</v>
      </c>
      <c r="AG40" s="60">
        <v>28.563466999999996</v>
      </c>
      <c r="AH40" s="60">
        <v>40.480898999999994</v>
      </c>
      <c r="AI40" s="60">
        <f t="shared" si="39"/>
        <v>1046.766985</v>
      </c>
    </row>
    <row r="41" spans="1:35" s="52" customFormat="1" x14ac:dyDescent="0.25">
      <c r="A41" s="68"/>
      <c r="B41" s="59" t="s">
        <v>445</v>
      </c>
      <c r="C41" s="60">
        <v>46.285741000000009</v>
      </c>
      <c r="D41" s="60">
        <v>40.29586599999999</v>
      </c>
      <c r="E41" s="60">
        <v>41.750679999999996</v>
      </c>
      <c r="F41" s="60">
        <v>38.789909999999999</v>
      </c>
      <c r="G41" s="60">
        <v>37.875034999999997</v>
      </c>
      <c r="H41" s="60">
        <v>38.781838999999998</v>
      </c>
      <c r="I41" s="60">
        <v>63.91465800000001</v>
      </c>
      <c r="J41" s="60">
        <v>50.665668000000004</v>
      </c>
      <c r="K41" s="60">
        <v>53.352176</v>
      </c>
      <c r="L41" s="60">
        <v>101.19698000000004</v>
      </c>
      <c r="M41" s="60">
        <v>125.91926100000001</v>
      </c>
      <c r="N41" s="60">
        <v>91.765260999999981</v>
      </c>
      <c r="O41" s="60">
        <v>78.593338999999972</v>
      </c>
      <c r="P41" s="60">
        <v>74.601394999999982</v>
      </c>
      <c r="Q41" s="60">
        <v>93.783670000000015</v>
      </c>
      <c r="R41" s="60">
        <v>86.308320000000023</v>
      </c>
      <c r="S41" s="60">
        <v>77.322881000000024</v>
      </c>
      <c r="T41" s="60">
        <v>89.38962100000002</v>
      </c>
      <c r="U41" s="60">
        <v>75.232219000000001</v>
      </c>
      <c r="V41" s="60">
        <v>56.090933999999997</v>
      </c>
      <c r="W41" s="60">
        <v>66.793319999999994</v>
      </c>
      <c r="X41" s="60">
        <v>80.746289000000004</v>
      </c>
      <c r="Y41" s="60">
        <v>86.793441999999985</v>
      </c>
      <c r="Z41" s="60">
        <v>109.15160400000001</v>
      </c>
      <c r="AA41" s="60">
        <v>65.836303999999998</v>
      </c>
      <c r="AB41" s="60">
        <v>73.775471999999993</v>
      </c>
      <c r="AC41" s="60">
        <v>86.330104999999989</v>
      </c>
      <c r="AD41" s="60">
        <v>76.502279999999985</v>
      </c>
      <c r="AE41" s="60">
        <v>58.255026999999998</v>
      </c>
      <c r="AF41" s="60">
        <v>63.556853000000004</v>
      </c>
      <c r="AG41" s="60">
        <v>69.461576999999991</v>
      </c>
      <c r="AH41" s="60">
        <v>113.74152600000001</v>
      </c>
      <c r="AI41" s="60">
        <f t="shared" si="39"/>
        <v>2312.8592529999996</v>
      </c>
    </row>
    <row r="42" spans="1:35" s="52" customFormat="1" x14ac:dyDescent="0.25">
      <c r="A42" s="68"/>
      <c r="B42" s="59" t="s">
        <v>462</v>
      </c>
      <c r="C42" s="60">
        <v>244.241285</v>
      </c>
      <c r="D42" s="60">
        <v>242.34866</v>
      </c>
      <c r="E42" s="60">
        <v>234.86079799999999</v>
      </c>
      <c r="F42" s="60">
        <v>235.380662</v>
      </c>
      <c r="G42" s="60">
        <v>224.16580299999998</v>
      </c>
      <c r="H42" s="60">
        <v>243.02038699999994</v>
      </c>
      <c r="I42" s="60">
        <v>236.10235300000002</v>
      </c>
      <c r="J42" s="60">
        <v>214.33892800000001</v>
      </c>
      <c r="K42" s="60">
        <v>229.59797800000004</v>
      </c>
      <c r="L42" s="60">
        <v>294.91810899999996</v>
      </c>
      <c r="M42" s="60">
        <v>545.19229900000016</v>
      </c>
      <c r="N42" s="60">
        <v>274.169894</v>
      </c>
      <c r="O42" s="60">
        <v>204.45731400000003</v>
      </c>
      <c r="P42" s="60">
        <v>296.20248100000003</v>
      </c>
      <c r="Q42" s="60">
        <v>365.19269699999995</v>
      </c>
      <c r="R42" s="60">
        <v>367.98891099999997</v>
      </c>
      <c r="S42" s="60">
        <v>353.93149199999999</v>
      </c>
      <c r="T42" s="60">
        <v>524.9427619999999</v>
      </c>
      <c r="U42" s="60">
        <v>542.72707500000013</v>
      </c>
      <c r="V42" s="60">
        <v>364.39183100000002</v>
      </c>
      <c r="W42" s="60">
        <v>360.00501199999991</v>
      </c>
      <c r="X42" s="60">
        <v>381.91756900000001</v>
      </c>
      <c r="Y42" s="60">
        <v>412.31849100000005</v>
      </c>
      <c r="Z42" s="60">
        <v>366.57356399999998</v>
      </c>
      <c r="AA42" s="60">
        <v>334.05997500000007</v>
      </c>
      <c r="AB42" s="60">
        <v>310.77479899999997</v>
      </c>
      <c r="AC42" s="60">
        <v>301.449321</v>
      </c>
      <c r="AD42" s="60">
        <v>282.41476</v>
      </c>
      <c r="AE42" s="60">
        <v>265.72077000000007</v>
      </c>
      <c r="AF42" s="60">
        <v>278.93095800000003</v>
      </c>
      <c r="AG42" s="60">
        <v>243.69031600000005</v>
      </c>
      <c r="AH42" s="60">
        <v>298.07111499999996</v>
      </c>
      <c r="AI42" s="60">
        <f t="shared" si="39"/>
        <v>10074.098369000001</v>
      </c>
    </row>
    <row r="43" spans="1:35" s="52" customFormat="1" x14ac:dyDescent="0.25">
      <c r="A43" s="69"/>
      <c r="B43" s="59" t="s">
        <v>446</v>
      </c>
      <c r="C43" s="60">
        <v>4.5056889999999994</v>
      </c>
      <c r="D43" s="60">
        <v>6.0459170000000002</v>
      </c>
      <c r="E43" s="60">
        <v>6.1405439999999993</v>
      </c>
      <c r="F43" s="60">
        <v>6.0213959999999993</v>
      </c>
      <c r="G43" s="60">
        <v>6.6813859999999989</v>
      </c>
      <c r="H43" s="60">
        <v>6.4012839999999995</v>
      </c>
      <c r="I43" s="60">
        <v>6.4427520000000005</v>
      </c>
      <c r="J43" s="60">
        <v>7.0016610000000004</v>
      </c>
      <c r="K43" s="60">
        <v>7.7724259999999994</v>
      </c>
      <c r="L43" s="60">
        <v>9.8161440000000013</v>
      </c>
      <c r="M43" s="60">
        <v>11.539080999999999</v>
      </c>
      <c r="N43" s="60">
        <v>12.144273999999996</v>
      </c>
      <c r="O43" s="60">
        <v>15.222200000000001</v>
      </c>
      <c r="P43" s="60">
        <v>14.843315000000002</v>
      </c>
      <c r="Q43" s="60">
        <v>15.466099</v>
      </c>
      <c r="R43" s="60">
        <v>17.999707999999995</v>
      </c>
      <c r="S43" s="60">
        <v>20.216537000000002</v>
      </c>
      <c r="T43" s="60">
        <v>19.379899999999999</v>
      </c>
      <c r="U43" s="60">
        <v>22.597299000000007</v>
      </c>
      <c r="V43" s="60">
        <v>21.037455000000001</v>
      </c>
      <c r="W43" s="60">
        <v>20.900192999999998</v>
      </c>
      <c r="X43" s="60">
        <v>23.321123</v>
      </c>
      <c r="Y43" s="60">
        <v>23.381447999999999</v>
      </c>
      <c r="Z43" s="60">
        <v>27.532054000000006</v>
      </c>
      <c r="AA43" s="60">
        <v>27.658083000000012</v>
      </c>
      <c r="AB43" s="60">
        <v>29.889958</v>
      </c>
      <c r="AC43" s="60">
        <v>32.883152999999993</v>
      </c>
      <c r="AD43" s="60">
        <v>34.700680000000006</v>
      </c>
      <c r="AE43" s="60">
        <v>46.715593999999989</v>
      </c>
      <c r="AF43" s="60">
        <v>40.931889000000005</v>
      </c>
      <c r="AG43" s="60">
        <v>33.884571000000001</v>
      </c>
      <c r="AH43" s="60">
        <v>38.309075</v>
      </c>
      <c r="AI43" s="60">
        <f t="shared" si="39"/>
        <v>617.38288799999998</v>
      </c>
    </row>
    <row r="44" spans="1:35" s="52" customFormat="1" x14ac:dyDescent="0.25">
      <c r="A44" s="68"/>
      <c r="B44" s="59" t="s">
        <v>418</v>
      </c>
      <c r="C44" s="60">
        <f>SUM(C45:C50)</f>
        <v>0.27457200000000004</v>
      </c>
      <c r="D44" s="60">
        <f t="shared" ref="D44:AH44" si="40">SUM(D45:D50)</f>
        <v>0.44350499999999993</v>
      </c>
      <c r="E44" s="60">
        <f t="shared" si="40"/>
        <v>0.93607599999999991</v>
      </c>
      <c r="F44" s="60">
        <f t="shared" si="40"/>
        <v>0.678176</v>
      </c>
      <c r="G44" s="60">
        <f t="shared" si="40"/>
        <v>1.444609</v>
      </c>
      <c r="H44" s="60">
        <f t="shared" si="40"/>
        <v>0.95816199999999985</v>
      </c>
      <c r="I44" s="60">
        <f t="shared" si="40"/>
        <v>1.1950449999999999</v>
      </c>
      <c r="J44" s="60">
        <f t="shared" si="40"/>
        <v>1.3819189999999999</v>
      </c>
      <c r="K44" s="60">
        <f t="shared" si="40"/>
        <v>1.6931119999999997</v>
      </c>
      <c r="L44" s="60">
        <f t="shared" si="40"/>
        <v>1.38574</v>
      </c>
      <c r="M44" s="60">
        <f t="shared" si="40"/>
        <v>2.5878520000000003</v>
      </c>
      <c r="N44" s="60">
        <f t="shared" si="40"/>
        <v>3.3006469999999997</v>
      </c>
      <c r="O44" s="60">
        <f t="shared" si="40"/>
        <v>4.3188759999999986</v>
      </c>
      <c r="P44" s="60">
        <f t="shared" si="40"/>
        <v>4.9509059999999998</v>
      </c>
      <c r="Q44" s="60">
        <f t="shared" si="40"/>
        <v>5.1971410000000002</v>
      </c>
      <c r="R44" s="60">
        <f t="shared" si="40"/>
        <v>4.8711570000000011</v>
      </c>
      <c r="S44" s="60">
        <f t="shared" si="40"/>
        <v>5.6334439999999999</v>
      </c>
      <c r="T44" s="60">
        <f t="shared" si="40"/>
        <v>5.5960010000000002</v>
      </c>
      <c r="U44" s="60">
        <f t="shared" si="40"/>
        <v>5.1940470000000003</v>
      </c>
      <c r="V44" s="60">
        <f t="shared" si="40"/>
        <v>5.7068149999999997</v>
      </c>
      <c r="W44" s="60">
        <f t="shared" si="40"/>
        <v>6.9418679999999995</v>
      </c>
      <c r="X44" s="60">
        <f t="shared" si="40"/>
        <v>8.9393480000000007</v>
      </c>
      <c r="Y44" s="60">
        <f t="shared" si="40"/>
        <v>8.718024999999999</v>
      </c>
      <c r="Z44" s="60">
        <f t="shared" si="40"/>
        <v>9.3873529999999992</v>
      </c>
      <c r="AA44" s="60">
        <f t="shared" si="40"/>
        <v>8.5649149999999974</v>
      </c>
      <c r="AB44" s="60">
        <f t="shared" si="40"/>
        <v>10.353328000000001</v>
      </c>
      <c r="AC44" s="60">
        <f t="shared" si="40"/>
        <v>12.280652999999999</v>
      </c>
      <c r="AD44" s="60">
        <f t="shared" si="40"/>
        <v>11.932355999999999</v>
      </c>
      <c r="AE44" s="60">
        <f t="shared" si="40"/>
        <v>17.628477</v>
      </c>
      <c r="AF44" s="60">
        <f t="shared" si="40"/>
        <v>14.455763000000003</v>
      </c>
      <c r="AG44" s="60">
        <f t="shared" si="40"/>
        <v>12.893564999999997</v>
      </c>
      <c r="AH44" s="60">
        <f t="shared" si="40"/>
        <v>16.274569000000003</v>
      </c>
      <c r="AI44" s="60">
        <f t="shared" si="39"/>
        <v>196.11802200000002</v>
      </c>
    </row>
    <row r="45" spans="1:35" s="52" customFormat="1" x14ac:dyDescent="0.25">
      <c r="A45" s="68"/>
      <c r="B45" s="64" t="s">
        <v>419</v>
      </c>
      <c r="C45" s="60">
        <v>0.153918</v>
      </c>
      <c r="D45" s="60">
        <v>0.34053600000000001</v>
      </c>
      <c r="E45" s="60">
        <v>0.473495</v>
      </c>
      <c r="F45" s="60">
        <v>0.333619</v>
      </c>
      <c r="G45" s="60">
        <v>0.98648000000000002</v>
      </c>
      <c r="H45" s="60">
        <v>0.92144099999999995</v>
      </c>
      <c r="I45" s="60">
        <v>0.89996200000000004</v>
      </c>
      <c r="J45" s="60">
        <v>0.92782699999999996</v>
      </c>
      <c r="K45" s="60">
        <v>1.1400349999999999</v>
      </c>
      <c r="L45" s="60">
        <v>0.953851</v>
      </c>
      <c r="M45" s="60">
        <v>2.1546370000000001</v>
      </c>
      <c r="N45" s="60">
        <v>3.1172559999999998</v>
      </c>
      <c r="O45" s="60">
        <v>4.0865929999999997</v>
      </c>
      <c r="P45" s="60">
        <v>4.4705349999999999</v>
      </c>
      <c r="Q45" s="60">
        <v>4.7126460000000003</v>
      </c>
      <c r="R45" s="60">
        <v>4.4670399999999999</v>
      </c>
      <c r="S45" s="60">
        <v>5.0476720000000004</v>
      </c>
      <c r="T45" s="60">
        <v>4.959911</v>
      </c>
      <c r="U45" s="60">
        <v>4.6317700000000004</v>
      </c>
      <c r="V45" s="60">
        <v>5.061134</v>
      </c>
      <c r="W45" s="60">
        <v>6.098954</v>
      </c>
      <c r="X45" s="60">
        <v>8.069623</v>
      </c>
      <c r="Y45" s="60">
        <v>7.9807639999999997</v>
      </c>
      <c r="Z45" s="60">
        <v>8.7647089999999999</v>
      </c>
      <c r="AA45" s="60">
        <v>7.9507899999999996</v>
      </c>
      <c r="AB45" s="60">
        <v>9.5982830000000003</v>
      </c>
      <c r="AC45" s="60">
        <v>11.458624</v>
      </c>
      <c r="AD45" s="60">
        <v>11.119584999999999</v>
      </c>
      <c r="AE45" s="60">
        <v>16.808977000000002</v>
      </c>
      <c r="AF45" s="60">
        <v>13.756070000000001</v>
      </c>
      <c r="AG45" s="60">
        <v>12.645550999999998</v>
      </c>
      <c r="AH45" s="60">
        <v>15.916579</v>
      </c>
      <c r="AI45" s="60">
        <f t="shared" si="39"/>
        <v>180.00886700000001</v>
      </c>
    </row>
    <row r="46" spans="1:35" s="52" customFormat="1" x14ac:dyDescent="0.25">
      <c r="A46" s="68"/>
      <c r="B46" s="64" t="s">
        <v>420</v>
      </c>
      <c r="C46" s="60">
        <v>6.2240000000000004E-3</v>
      </c>
      <c r="D46" s="60">
        <v>1.0841E-2</v>
      </c>
      <c r="E46" s="60">
        <v>2.6674E-2</v>
      </c>
      <c r="F46" s="60">
        <v>1.5497E-2</v>
      </c>
      <c r="G46" s="60">
        <v>2.3614E-2</v>
      </c>
      <c r="H46" s="60">
        <v>2.3449999999999999E-2</v>
      </c>
      <c r="I46" s="60">
        <v>1.9604E-2</v>
      </c>
      <c r="J46" s="60">
        <v>1.1172E-2</v>
      </c>
      <c r="K46" s="60">
        <v>2.1250000000000002E-3</v>
      </c>
      <c r="L46" s="60">
        <v>2.526E-3</v>
      </c>
      <c r="M46" s="60">
        <v>3.0660000000000001E-3</v>
      </c>
      <c r="N46" s="60">
        <v>6.5570000000000003E-2</v>
      </c>
      <c r="O46" s="60">
        <v>2.14E-4</v>
      </c>
      <c r="P46" s="60">
        <v>1.933E-3</v>
      </c>
      <c r="Q46" s="60">
        <v>3.1199999999999999E-4</v>
      </c>
      <c r="R46" s="60">
        <v>2.9069999999999999E-3</v>
      </c>
      <c r="S46" s="60">
        <v>7.9600000000000005E-4</v>
      </c>
      <c r="T46" s="60">
        <v>2.4399999999999999E-3</v>
      </c>
      <c r="U46" s="60">
        <v>1.227E-2</v>
      </c>
      <c r="V46" s="60">
        <v>3.5000000000000001E-3</v>
      </c>
      <c r="W46" s="60">
        <v>1.954E-3</v>
      </c>
      <c r="X46" s="60">
        <v>0</v>
      </c>
      <c r="Y46" s="60">
        <v>5.6220000000000003E-3</v>
      </c>
      <c r="Z46" s="60">
        <v>3.8999999999999998E-3</v>
      </c>
      <c r="AA46" s="60">
        <v>6.5649999999999997E-3</v>
      </c>
      <c r="AB46" s="60">
        <v>2.2060000000000001E-3</v>
      </c>
      <c r="AC46" s="60">
        <v>6.7359999999999998E-3</v>
      </c>
      <c r="AD46" s="60">
        <v>1.6500000000000003E-4</v>
      </c>
      <c r="AE46" s="60">
        <v>5.0000000000000001E-4</v>
      </c>
      <c r="AF46" s="60">
        <v>0</v>
      </c>
      <c r="AG46" s="60">
        <v>1.0466E-2</v>
      </c>
      <c r="AH46" s="60">
        <v>6.7919999999999994E-3</v>
      </c>
      <c r="AI46" s="60">
        <f t="shared" si="39"/>
        <v>0.27964099999999997</v>
      </c>
    </row>
    <row r="47" spans="1:35" s="52" customFormat="1" x14ac:dyDescent="0.25">
      <c r="A47" s="68"/>
      <c r="B47" s="64" t="s">
        <v>421</v>
      </c>
      <c r="C47" s="60">
        <v>0</v>
      </c>
      <c r="D47" s="60">
        <v>3.3700000000000001E-4</v>
      </c>
      <c r="E47" s="60">
        <v>0</v>
      </c>
      <c r="F47" s="60">
        <v>2.9999999999999997E-4</v>
      </c>
      <c r="G47" s="60">
        <v>3.542E-3</v>
      </c>
      <c r="H47" s="60">
        <v>1.5169999999999999E-3</v>
      </c>
      <c r="I47" s="60">
        <v>3.8900000000000002E-4</v>
      </c>
      <c r="J47" s="60">
        <v>5.4270000000000004E-3</v>
      </c>
      <c r="K47" s="60">
        <v>9.9999999999999995E-7</v>
      </c>
      <c r="L47" s="60">
        <v>0</v>
      </c>
      <c r="M47" s="60">
        <v>1.132E-3</v>
      </c>
      <c r="N47" s="60">
        <v>1.397E-3</v>
      </c>
      <c r="O47" s="60">
        <v>7.5924000000000005E-2</v>
      </c>
      <c r="P47" s="60">
        <v>0.248721</v>
      </c>
      <c r="Q47" s="60">
        <v>0.37371599999999999</v>
      </c>
      <c r="R47" s="60">
        <v>0.357798</v>
      </c>
      <c r="S47" s="60">
        <v>0.35213499999999998</v>
      </c>
      <c r="T47" s="60">
        <v>0.53568400000000005</v>
      </c>
      <c r="U47" s="60">
        <v>0.431643</v>
      </c>
      <c r="V47" s="60">
        <v>0.49775199999999997</v>
      </c>
      <c r="W47" s="60">
        <v>0.60899700000000001</v>
      </c>
      <c r="X47" s="60">
        <v>0.64801399999999998</v>
      </c>
      <c r="Y47" s="60">
        <v>0.54758099999999998</v>
      </c>
      <c r="Z47" s="60">
        <v>0.388345</v>
      </c>
      <c r="AA47" s="60">
        <v>0.31940099999999999</v>
      </c>
      <c r="AB47" s="60">
        <v>0.40312900000000002</v>
      </c>
      <c r="AC47" s="60">
        <v>0.33834900000000001</v>
      </c>
      <c r="AD47" s="60">
        <v>0.424786</v>
      </c>
      <c r="AE47" s="60">
        <v>0.42025599999999996</v>
      </c>
      <c r="AF47" s="60">
        <v>0.28899600000000003</v>
      </c>
      <c r="AG47" s="60">
        <v>7.7630000000000008E-3</v>
      </c>
      <c r="AH47" s="60">
        <v>0.19325999999999999</v>
      </c>
      <c r="AI47" s="60">
        <f t="shared" si="39"/>
        <v>7.4762920000000008</v>
      </c>
    </row>
    <row r="48" spans="1:35" s="52" customFormat="1" x14ac:dyDescent="0.25">
      <c r="A48" s="68"/>
      <c r="B48" s="64" t="s">
        <v>422</v>
      </c>
      <c r="C48" s="60">
        <v>1.2161999999999999E-2</v>
      </c>
      <c r="D48" s="60">
        <v>1.652E-3</v>
      </c>
      <c r="E48" s="60">
        <v>2.3900000000000001E-4</v>
      </c>
      <c r="F48" s="60">
        <v>4.091E-3</v>
      </c>
      <c r="G48" s="60">
        <v>3.4269999999999999E-3</v>
      </c>
      <c r="H48" s="60">
        <v>1.585E-3</v>
      </c>
      <c r="I48" s="60">
        <v>9.2999999999999997E-5</v>
      </c>
      <c r="J48" s="60">
        <v>2.7850000000000001E-3</v>
      </c>
      <c r="K48" s="60">
        <v>2.3140000000000001E-3</v>
      </c>
      <c r="L48" s="60">
        <v>1.9640000000000001E-2</v>
      </c>
      <c r="M48" s="60">
        <v>2.3810000000000001E-2</v>
      </c>
      <c r="N48" s="60">
        <v>3.3921E-2</v>
      </c>
      <c r="O48" s="60">
        <v>1.2553E-2</v>
      </c>
      <c r="P48" s="60">
        <v>3.2393999999999999E-2</v>
      </c>
      <c r="Q48" s="60">
        <v>2.035E-2</v>
      </c>
      <c r="R48" s="60">
        <v>1.3351E-2</v>
      </c>
      <c r="S48" s="60">
        <v>6.9980000000000001E-2</v>
      </c>
      <c r="T48" s="60">
        <v>1.4180999999999999E-2</v>
      </c>
      <c r="U48" s="60">
        <v>2.0320999999999999E-2</v>
      </c>
      <c r="V48" s="60">
        <v>3.7983999999999997E-2</v>
      </c>
      <c r="W48" s="60">
        <v>0.12575700000000001</v>
      </c>
      <c r="X48" s="60">
        <v>0.13659499999999999</v>
      </c>
      <c r="Y48" s="60">
        <v>0.116702</v>
      </c>
      <c r="Z48" s="60">
        <v>0.119282</v>
      </c>
      <c r="AA48" s="60">
        <v>8.2016000000000006E-2</v>
      </c>
      <c r="AB48" s="60">
        <v>6.4205999999999999E-2</v>
      </c>
      <c r="AC48" s="60">
        <v>0.23230600000000001</v>
      </c>
      <c r="AD48" s="60">
        <v>0.17737999999999998</v>
      </c>
      <c r="AE48" s="60">
        <v>0.11898799999999998</v>
      </c>
      <c r="AF48" s="60">
        <v>9.1366000000000003E-2</v>
      </c>
      <c r="AG48" s="60">
        <v>6.2041999999999993E-2</v>
      </c>
      <c r="AH48" s="60">
        <v>4.2206000000000007E-2</v>
      </c>
      <c r="AI48" s="60">
        <f t="shared" si="39"/>
        <v>1.6956789999999997</v>
      </c>
    </row>
    <row r="49" spans="1:35" s="52" customFormat="1" x14ac:dyDescent="0.25">
      <c r="A49" s="68"/>
      <c r="B49" s="64" t="s">
        <v>423</v>
      </c>
      <c r="C49" s="60">
        <v>0</v>
      </c>
      <c r="D49" s="60">
        <v>0</v>
      </c>
      <c r="E49" s="60">
        <v>0</v>
      </c>
      <c r="F49" s="60">
        <v>0</v>
      </c>
      <c r="G49" s="60">
        <v>0</v>
      </c>
      <c r="H49" s="60">
        <v>3.1999999999999999E-5</v>
      </c>
      <c r="I49" s="60">
        <v>1.2E-4</v>
      </c>
      <c r="J49" s="60">
        <v>1.3999999999999999E-4</v>
      </c>
      <c r="K49" s="60">
        <v>0</v>
      </c>
      <c r="L49" s="60">
        <v>0</v>
      </c>
      <c r="M49" s="60">
        <v>0</v>
      </c>
      <c r="N49" s="60">
        <v>0</v>
      </c>
      <c r="O49" s="60">
        <v>0</v>
      </c>
      <c r="P49" s="60">
        <v>1.428E-3</v>
      </c>
      <c r="Q49" s="60">
        <v>1.07E-4</v>
      </c>
      <c r="R49" s="60">
        <v>9.7999999999999997E-5</v>
      </c>
      <c r="S49" s="60">
        <v>4.1469999999999996E-3</v>
      </c>
      <c r="T49" s="60">
        <v>6.9480000000000002E-3</v>
      </c>
      <c r="U49" s="60">
        <v>6.9274000000000002E-2</v>
      </c>
      <c r="V49" s="60">
        <v>5.9617000000000003E-2</v>
      </c>
      <c r="W49" s="60">
        <v>6.1178000000000003E-2</v>
      </c>
      <c r="X49" s="60">
        <v>7.3262999999999995E-2</v>
      </c>
      <c r="Y49" s="60">
        <v>5.4765000000000001E-2</v>
      </c>
      <c r="Z49" s="60">
        <v>2.4070000000000001E-2</v>
      </c>
      <c r="AA49" s="60">
        <v>6.0614000000000001E-2</v>
      </c>
      <c r="AB49" s="60">
        <v>0.109626</v>
      </c>
      <c r="AC49" s="60">
        <v>6.7317000000000002E-2</v>
      </c>
      <c r="AD49" s="60">
        <v>0.11315500000000001</v>
      </c>
      <c r="AE49" s="60">
        <v>0.21298799999999998</v>
      </c>
      <c r="AF49" s="60">
        <v>0.27898699999999999</v>
      </c>
      <c r="AG49" s="60">
        <v>0.13385899999999998</v>
      </c>
      <c r="AH49" s="60">
        <v>8.7836999999999998E-2</v>
      </c>
      <c r="AI49" s="60">
        <f t="shared" si="39"/>
        <v>1.41957</v>
      </c>
    </row>
    <row r="50" spans="1:35" s="52" customFormat="1" x14ac:dyDescent="0.25">
      <c r="A50" s="68"/>
      <c r="B50" s="64" t="s">
        <v>447</v>
      </c>
      <c r="C50" s="60">
        <v>0.102268</v>
      </c>
      <c r="D50" s="60">
        <v>9.0138999999999997E-2</v>
      </c>
      <c r="E50" s="60">
        <v>0.435668</v>
      </c>
      <c r="F50" s="60">
        <v>0.32466899999999999</v>
      </c>
      <c r="G50" s="60">
        <v>0.42754599999999998</v>
      </c>
      <c r="H50" s="60">
        <v>1.0137E-2</v>
      </c>
      <c r="I50" s="60">
        <v>0.27487699999999998</v>
      </c>
      <c r="J50" s="60">
        <v>0.43456800000000001</v>
      </c>
      <c r="K50" s="60">
        <v>0.54863700000000004</v>
      </c>
      <c r="L50" s="60">
        <v>0.409723</v>
      </c>
      <c r="M50" s="60">
        <v>0.40520699999999998</v>
      </c>
      <c r="N50" s="60">
        <v>8.2503000000000007E-2</v>
      </c>
      <c r="O50" s="60">
        <v>0.143592</v>
      </c>
      <c r="P50" s="60">
        <v>0.19589500000000001</v>
      </c>
      <c r="Q50" s="60">
        <v>9.0010000000000007E-2</v>
      </c>
      <c r="R50" s="60">
        <v>2.9963E-2</v>
      </c>
      <c r="S50" s="60">
        <v>0.15871399999999999</v>
      </c>
      <c r="T50" s="60">
        <v>7.6837000000000003E-2</v>
      </c>
      <c r="U50" s="60">
        <v>2.8768999999999999E-2</v>
      </c>
      <c r="V50" s="60">
        <v>4.6828000000000002E-2</v>
      </c>
      <c r="W50" s="60">
        <v>4.5027999999999999E-2</v>
      </c>
      <c r="X50" s="60">
        <v>1.1853000000000001E-2</v>
      </c>
      <c r="Y50" s="60">
        <v>1.2591E-2</v>
      </c>
      <c r="Z50" s="60">
        <v>8.7046999999999999E-2</v>
      </c>
      <c r="AA50" s="60">
        <v>0.14552899999999999</v>
      </c>
      <c r="AB50" s="60">
        <v>0.17587800000000001</v>
      </c>
      <c r="AC50" s="60">
        <v>0.17732100000000001</v>
      </c>
      <c r="AD50" s="60">
        <v>9.7284999999999996E-2</v>
      </c>
      <c r="AE50" s="60">
        <v>6.6767999999999994E-2</v>
      </c>
      <c r="AF50" s="60">
        <v>4.0343999999999998E-2</v>
      </c>
      <c r="AG50" s="60">
        <v>3.3883999999999997E-2</v>
      </c>
      <c r="AH50" s="60">
        <v>2.7895000000000003E-2</v>
      </c>
      <c r="AI50" s="60">
        <f t="shared" si="39"/>
        <v>5.2379729999999993</v>
      </c>
    </row>
    <row r="51" spans="1:35" s="52" customFormat="1" x14ac:dyDescent="0.25">
      <c r="A51" s="68"/>
      <c r="B51" s="59" t="s">
        <v>448</v>
      </c>
      <c r="C51" s="60">
        <f>SUM(C34,C36:C43)</f>
        <v>465.19911100000007</v>
      </c>
      <c r="D51" s="60">
        <f t="shared" ref="D51:AE51" si="41">SUM(D34,D36:D43)</f>
        <v>490.05715499999991</v>
      </c>
      <c r="E51" s="60">
        <f t="shared" si="41"/>
        <v>521.13234</v>
      </c>
      <c r="F51" s="60">
        <f t="shared" si="41"/>
        <v>541.76277400000004</v>
      </c>
      <c r="G51" s="60">
        <f t="shared" si="41"/>
        <v>622.31190100000003</v>
      </c>
      <c r="H51" s="60">
        <f t="shared" si="41"/>
        <v>684.96440899999993</v>
      </c>
      <c r="I51" s="60">
        <f t="shared" si="41"/>
        <v>855.70222200000012</v>
      </c>
      <c r="J51" s="60">
        <f t="shared" si="41"/>
        <v>841.95649800000001</v>
      </c>
      <c r="K51" s="60">
        <f t="shared" si="41"/>
        <v>1059.1309290000002</v>
      </c>
      <c r="L51" s="60">
        <f t="shared" si="41"/>
        <v>1515.5784699999997</v>
      </c>
      <c r="M51" s="60">
        <f t="shared" si="41"/>
        <v>2035.1743860000001</v>
      </c>
      <c r="N51" s="60">
        <f t="shared" si="41"/>
        <v>1502.0138900000004</v>
      </c>
      <c r="O51" s="60">
        <f t="shared" si="41"/>
        <v>1513.5251569999998</v>
      </c>
      <c r="P51" s="60">
        <f t="shared" si="41"/>
        <v>1912.544719</v>
      </c>
      <c r="Q51" s="60">
        <f t="shared" si="41"/>
        <v>2237.5422530000005</v>
      </c>
      <c r="R51" s="60">
        <f t="shared" si="41"/>
        <v>2364.4497569999999</v>
      </c>
      <c r="S51" s="60">
        <f t="shared" si="41"/>
        <v>2359.4304280000001</v>
      </c>
      <c r="T51" s="60">
        <f t="shared" si="41"/>
        <v>2623.4944439999999</v>
      </c>
      <c r="U51" s="60">
        <f t="shared" si="41"/>
        <v>2628.1682980000005</v>
      </c>
      <c r="V51" s="60">
        <f t="shared" si="41"/>
        <v>1873.3720409999999</v>
      </c>
      <c r="W51" s="60">
        <f t="shared" si="41"/>
        <v>2206.1752280000001</v>
      </c>
      <c r="X51" s="60">
        <f t="shared" si="41"/>
        <v>2261.0161590000007</v>
      </c>
      <c r="Y51" s="60">
        <f t="shared" si="41"/>
        <v>2257.8123679999999</v>
      </c>
      <c r="Z51" s="60">
        <f t="shared" si="41"/>
        <v>2713.3454649999994</v>
      </c>
      <c r="AA51" s="60">
        <f t="shared" si="41"/>
        <v>2293.0412249999999</v>
      </c>
      <c r="AB51" s="60">
        <f t="shared" si="41"/>
        <v>2328.4619590000002</v>
      </c>
      <c r="AC51" s="60">
        <f t="shared" si="41"/>
        <v>2293.3601899999994</v>
      </c>
      <c r="AD51" s="60">
        <f t="shared" si="41"/>
        <v>2122.7378560000002</v>
      </c>
      <c r="AE51" s="60">
        <f t="shared" si="41"/>
        <v>2125.3195219999998</v>
      </c>
      <c r="AF51" s="60">
        <f t="shared" ref="AF51:AG51" si="42">SUM(AF34,AF36:AF43)</f>
        <v>1968.8336299999996</v>
      </c>
      <c r="AG51" s="60">
        <f t="shared" si="42"/>
        <v>1854.5682839999995</v>
      </c>
      <c r="AH51" s="60">
        <f t="shared" ref="AH51" si="43">SUM(AH34,AH36:AH43)</f>
        <v>2641.4194939999998</v>
      </c>
      <c r="AI51" s="60">
        <f t="shared" si="39"/>
        <v>55713.602562</v>
      </c>
    </row>
    <row r="52" spans="1:35" s="52" customFormat="1" x14ac:dyDescent="0.25">
      <c r="A52" s="68"/>
      <c r="B52" s="59" t="s">
        <v>449</v>
      </c>
      <c r="C52" s="60">
        <f>C53-C51</f>
        <v>57.108329999999967</v>
      </c>
      <c r="D52" s="60">
        <f t="shared" ref="D52:AE52" si="44">D53-D51</f>
        <v>61.212453000000039</v>
      </c>
      <c r="E52" s="60">
        <f t="shared" si="44"/>
        <v>71.395546000000195</v>
      </c>
      <c r="F52" s="60">
        <f t="shared" si="44"/>
        <v>80.240486999999803</v>
      </c>
      <c r="G52" s="60">
        <f t="shared" si="44"/>
        <v>110.805837</v>
      </c>
      <c r="H52" s="60">
        <f t="shared" si="44"/>
        <v>125.77852500000006</v>
      </c>
      <c r="I52" s="60">
        <f t="shared" si="44"/>
        <v>165.44510899999977</v>
      </c>
      <c r="J52" s="60">
        <f t="shared" si="44"/>
        <v>162.92990399999974</v>
      </c>
      <c r="K52" s="60">
        <f t="shared" si="44"/>
        <v>196.49339999999984</v>
      </c>
      <c r="L52" s="60">
        <f t="shared" si="44"/>
        <v>249.29641300000048</v>
      </c>
      <c r="M52" s="60">
        <f t="shared" si="44"/>
        <v>289.00307699999985</v>
      </c>
      <c r="N52" s="60">
        <f t="shared" si="44"/>
        <v>238.46099799999979</v>
      </c>
      <c r="O52" s="60">
        <f t="shared" si="44"/>
        <v>237.01332700000034</v>
      </c>
      <c r="P52" s="60">
        <f t="shared" si="44"/>
        <v>244.58328699999993</v>
      </c>
      <c r="Q52" s="60">
        <f t="shared" si="44"/>
        <v>270.58966800000053</v>
      </c>
      <c r="R52" s="60">
        <f t="shared" si="44"/>
        <v>295.93077399999993</v>
      </c>
      <c r="S52" s="60">
        <f t="shared" si="44"/>
        <v>299.22058099999958</v>
      </c>
      <c r="T52" s="60">
        <f t="shared" si="44"/>
        <v>298.5430379999998</v>
      </c>
      <c r="U52" s="60">
        <f t="shared" si="44"/>
        <v>303.37913699999945</v>
      </c>
      <c r="V52" s="60">
        <f t="shared" si="44"/>
        <v>228.82073100000002</v>
      </c>
      <c r="W52" s="60">
        <f t="shared" si="44"/>
        <v>229.64671099999987</v>
      </c>
      <c r="X52" s="60">
        <f t="shared" si="44"/>
        <v>270.41161099999954</v>
      </c>
      <c r="Y52" s="60">
        <f t="shared" si="44"/>
        <v>307.56135900000027</v>
      </c>
      <c r="Z52" s="60">
        <f t="shared" si="44"/>
        <v>307.78558000000066</v>
      </c>
      <c r="AA52" s="60">
        <f t="shared" si="44"/>
        <v>323.16414400000122</v>
      </c>
      <c r="AB52" s="60">
        <f t="shared" si="44"/>
        <v>380.46897799999988</v>
      </c>
      <c r="AC52" s="60">
        <f t="shared" si="44"/>
        <v>382.89932400000043</v>
      </c>
      <c r="AD52" s="60">
        <f t="shared" si="44"/>
        <v>407.47687199999973</v>
      </c>
      <c r="AE52" s="60">
        <f t="shared" si="44"/>
        <v>407.42264800000021</v>
      </c>
      <c r="AF52" s="60">
        <f t="shared" ref="AF52:AG52" si="45">AF53-AF51</f>
        <v>520.79878300000064</v>
      </c>
      <c r="AG52" s="60">
        <f t="shared" si="45"/>
        <v>652.27896899999996</v>
      </c>
      <c r="AH52" s="60">
        <f t="shared" ref="AH52" si="46">AH53-AH51</f>
        <v>911.49759200000108</v>
      </c>
      <c r="AI52" s="60">
        <f t="shared" si="39"/>
        <v>9087.6631930000003</v>
      </c>
    </row>
    <row r="53" spans="1:35" s="52" customFormat="1" x14ac:dyDescent="0.25">
      <c r="A53" s="68"/>
      <c r="B53" s="59" t="s">
        <v>450</v>
      </c>
      <c r="C53" s="60">
        <v>522.30744100000004</v>
      </c>
      <c r="D53" s="60">
        <v>551.26960799999995</v>
      </c>
      <c r="E53" s="60">
        <v>592.52788600000019</v>
      </c>
      <c r="F53" s="60">
        <v>622.00326099999984</v>
      </c>
      <c r="G53" s="60">
        <v>733.11773800000003</v>
      </c>
      <c r="H53" s="60">
        <v>810.74293399999999</v>
      </c>
      <c r="I53" s="60">
        <v>1021.1473309999999</v>
      </c>
      <c r="J53" s="60">
        <v>1004.8864019999997</v>
      </c>
      <c r="K53" s="60">
        <v>1255.624329</v>
      </c>
      <c r="L53" s="60">
        <v>1764.8748830000002</v>
      </c>
      <c r="M53" s="60">
        <v>2324.177463</v>
      </c>
      <c r="N53" s="60">
        <v>1740.4748880000002</v>
      </c>
      <c r="O53" s="60">
        <v>1750.5384840000002</v>
      </c>
      <c r="P53" s="60">
        <v>2157.1280059999999</v>
      </c>
      <c r="Q53" s="60">
        <v>2508.1319210000011</v>
      </c>
      <c r="R53" s="60">
        <v>2660.3805309999998</v>
      </c>
      <c r="S53" s="60">
        <v>2658.6510089999997</v>
      </c>
      <c r="T53" s="60">
        <v>2922.0374819999997</v>
      </c>
      <c r="U53" s="60">
        <v>2931.547435</v>
      </c>
      <c r="V53" s="60">
        <v>2102.1927719999999</v>
      </c>
      <c r="W53" s="60">
        <v>2435.8219389999999</v>
      </c>
      <c r="X53" s="60">
        <v>2531.4277700000002</v>
      </c>
      <c r="Y53" s="60">
        <v>2565.3737270000001</v>
      </c>
      <c r="Z53" s="60">
        <v>3021.1310450000001</v>
      </c>
      <c r="AA53" s="60">
        <v>2616.2053690000012</v>
      </c>
      <c r="AB53" s="60">
        <v>2708.9309370000001</v>
      </c>
      <c r="AC53" s="60">
        <v>2676.2595139999999</v>
      </c>
      <c r="AD53" s="60">
        <v>2530.2147279999999</v>
      </c>
      <c r="AE53" s="60">
        <v>2532.74217</v>
      </c>
      <c r="AF53" s="60">
        <v>2489.6324130000003</v>
      </c>
      <c r="AG53" s="60">
        <v>2506.8472529999995</v>
      </c>
      <c r="AH53" s="60">
        <v>3552.9170860000008</v>
      </c>
      <c r="AI53" s="60">
        <f t="shared" si="39"/>
        <v>64801.265755</v>
      </c>
    </row>
    <row r="54" spans="1:35" s="52" customFormat="1" x14ac:dyDescent="0.25">
      <c r="A54" s="56"/>
      <c r="B54" s="66"/>
      <c r="C54" s="66"/>
      <c r="D54" s="66"/>
      <c r="E54" s="66"/>
      <c r="F54" s="66"/>
      <c r="G54" s="66"/>
      <c r="H54" s="66"/>
      <c r="I54" s="66"/>
      <c r="J54" s="66"/>
      <c r="K54" s="67"/>
      <c r="L54" s="67"/>
      <c r="M54" s="67"/>
      <c r="N54" s="67"/>
      <c r="O54" s="67"/>
      <c r="P54" s="67"/>
      <c r="Q54" s="67"/>
      <c r="R54" s="67"/>
      <c r="S54" s="67"/>
      <c r="T54" s="67"/>
      <c r="U54" s="67"/>
      <c r="V54" s="67"/>
      <c r="W54" s="67"/>
      <c r="X54" s="67"/>
      <c r="Y54" s="67"/>
    </row>
    <row r="55" spans="1:35" s="52" customFormat="1" x14ac:dyDescent="0.25">
      <c r="A55" s="56"/>
      <c r="B55" s="97" t="s">
        <v>454</v>
      </c>
      <c r="C55" s="97"/>
      <c r="D55" s="97"/>
      <c r="E55" s="97"/>
      <c r="F55" s="97"/>
      <c r="G55" s="97"/>
      <c r="H55" s="97"/>
      <c r="I55" s="97"/>
      <c r="J55" s="97"/>
      <c r="K55" s="97"/>
      <c r="L55" s="97"/>
      <c r="M55" s="97"/>
      <c r="N55" s="97"/>
      <c r="O55" s="97"/>
      <c r="P55" s="97"/>
      <c r="Q55" s="97"/>
      <c r="R55" s="97"/>
      <c r="S55" s="97"/>
      <c r="T55" s="97"/>
      <c r="U55" s="97"/>
      <c r="V55" s="97"/>
      <c r="W55" s="97"/>
      <c r="X55" s="97"/>
      <c r="Y55" s="97"/>
      <c r="Z55" s="97"/>
      <c r="AA55" s="97"/>
      <c r="AB55" s="97"/>
      <c r="AC55" s="97"/>
      <c r="AD55" s="97"/>
      <c r="AE55" s="97"/>
      <c r="AF55" s="97"/>
      <c r="AG55" s="97"/>
      <c r="AH55" s="97"/>
      <c r="AI55" s="97"/>
    </row>
    <row r="56" spans="1:35" s="52" customFormat="1" x14ac:dyDescent="0.25">
      <c r="A56" s="56"/>
      <c r="B56" s="53"/>
      <c r="C56" s="53"/>
      <c r="D56" s="53"/>
      <c r="E56" s="53"/>
      <c r="F56" s="53"/>
      <c r="G56" s="53"/>
      <c r="H56" s="53"/>
      <c r="I56" s="53"/>
      <c r="J56" s="53"/>
      <c r="K56" s="53"/>
      <c r="L56" s="53"/>
      <c r="M56" s="53"/>
      <c r="N56" s="53"/>
      <c r="O56" s="53"/>
      <c r="P56" s="53"/>
      <c r="Q56" s="53"/>
      <c r="R56" s="53"/>
      <c r="S56" s="53"/>
      <c r="T56" s="53"/>
      <c r="U56" s="53"/>
      <c r="V56" s="53"/>
      <c r="W56" s="53"/>
      <c r="X56" s="53"/>
      <c r="Y56" s="53"/>
    </row>
    <row r="57" spans="1:35" s="52" customFormat="1" x14ac:dyDescent="0.25">
      <c r="A57" s="56"/>
      <c r="B57" s="59" t="s">
        <v>529</v>
      </c>
      <c r="C57" s="70">
        <f t="shared" ref="C57:C77" si="47">IF(C9&gt;0,C33/C9*100,"--")</f>
        <v>0.64996652118152731</v>
      </c>
      <c r="D57" s="70">
        <f t="shared" ref="D57:AI57" si="48">IF(D9&gt;0,D33/D9*100,"--")</f>
        <v>1.4766515392504467</v>
      </c>
      <c r="E57" s="70">
        <f t="shared" si="48"/>
        <v>7.5246949848021008E-2</v>
      </c>
      <c r="F57" s="70">
        <f t="shared" si="48"/>
        <v>0.9432349458823821</v>
      </c>
      <c r="G57" s="70">
        <f t="shared" si="48"/>
        <v>2.4913777195181708</v>
      </c>
      <c r="H57" s="70">
        <f t="shared" si="48"/>
        <v>2.33897775829772</v>
      </c>
      <c r="I57" s="70">
        <f t="shared" si="48"/>
        <v>1.552257431450595</v>
      </c>
      <c r="J57" s="70">
        <f t="shared" si="48"/>
        <v>2.126801730512101</v>
      </c>
      <c r="K57" s="70">
        <f t="shared" si="48"/>
        <v>2.4490552497966296</v>
      </c>
      <c r="L57" s="70">
        <f t="shared" si="48"/>
        <v>2.5497889765730575</v>
      </c>
      <c r="M57" s="70">
        <f t="shared" si="48"/>
        <v>1.1869400173069207</v>
      </c>
      <c r="N57" s="70">
        <f t="shared" si="48"/>
        <v>1.8691416531378786</v>
      </c>
      <c r="O57" s="70">
        <f t="shared" si="48"/>
        <v>1.4365037303596098</v>
      </c>
      <c r="P57" s="70">
        <f t="shared" si="48"/>
        <v>1.7424547838852362</v>
      </c>
      <c r="Q57" s="70">
        <f t="shared" si="48"/>
        <v>1.7339322493283627</v>
      </c>
      <c r="R57" s="70">
        <f t="shared" si="48"/>
        <v>2.0835125287774816</v>
      </c>
      <c r="S57" s="70">
        <f t="shared" si="48"/>
        <v>1.8888213300731187</v>
      </c>
      <c r="T57" s="70">
        <f t="shared" si="48"/>
        <v>2.1942692410896294</v>
      </c>
      <c r="U57" s="70">
        <f t="shared" si="48"/>
        <v>1.6275423622289527</v>
      </c>
      <c r="V57" s="70">
        <f t="shared" si="48"/>
        <v>1.411702116059627</v>
      </c>
      <c r="W57" s="70">
        <f t="shared" si="48"/>
        <v>1.2849023835234559</v>
      </c>
      <c r="X57" s="70">
        <f t="shared" si="48"/>
        <v>1.9321349201354896</v>
      </c>
      <c r="Y57" s="70">
        <f t="shared" si="48"/>
        <v>1.3999589021319863</v>
      </c>
      <c r="Z57" s="70">
        <f t="shared" si="48"/>
        <v>1.4627145513937305</v>
      </c>
      <c r="AA57" s="70">
        <f t="shared" si="48"/>
        <v>1.4795733599320247</v>
      </c>
      <c r="AB57" s="70">
        <f t="shared" si="48"/>
        <v>1.325872795287498</v>
      </c>
      <c r="AC57" s="70">
        <f t="shared" si="48"/>
        <v>1.8174481749614748</v>
      </c>
      <c r="AD57" s="70">
        <f t="shared" si="48"/>
        <v>1.7276934305845568</v>
      </c>
      <c r="AE57" s="70">
        <f t="shared" si="48"/>
        <v>1.1534543214544286</v>
      </c>
      <c r="AF57" s="70">
        <f t="shared" si="48"/>
        <v>1.0963010657418275</v>
      </c>
      <c r="AG57" s="70">
        <f t="shared" si="48"/>
        <v>1.3456072403841981</v>
      </c>
      <c r="AH57" s="70">
        <f t="shared" si="48"/>
        <v>1.5276472486930452</v>
      </c>
      <c r="AI57" s="70">
        <f t="shared" si="48"/>
        <v>1.505330731555069</v>
      </c>
    </row>
    <row r="58" spans="1:35" s="52" customFormat="1" x14ac:dyDescent="0.25">
      <c r="A58" s="58"/>
      <c r="B58" s="64" t="s">
        <v>444</v>
      </c>
      <c r="C58" s="70">
        <f t="shared" si="47"/>
        <v>0.72301444496772638</v>
      </c>
      <c r="D58" s="70">
        <f t="shared" ref="D58:AI58" si="49">IF(D10&gt;0,D34/D10*100,"--")</f>
        <v>1.9379657723954211</v>
      </c>
      <c r="E58" s="70">
        <f t="shared" si="49"/>
        <v>0.63987752520664953</v>
      </c>
      <c r="F58" s="70">
        <f t="shared" si="49"/>
        <v>0.74072346842015269</v>
      </c>
      <c r="G58" s="70">
        <f t="shared" si="49"/>
        <v>3.372779751989087</v>
      </c>
      <c r="H58" s="70">
        <f t="shared" si="49"/>
        <v>1.8298256588487032</v>
      </c>
      <c r="I58" s="70">
        <f t="shared" si="49"/>
        <v>1.5954548818607341</v>
      </c>
      <c r="J58" s="70">
        <f t="shared" si="49"/>
        <v>1.2137446036241646</v>
      </c>
      <c r="K58" s="70">
        <f t="shared" si="49"/>
        <v>2.7199017361014337</v>
      </c>
      <c r="L58" s="70">
        <f t="shared" si="49"/>
        <v>0.74620821668861581</v>
      </c>
      <c r="M58" s="70">
        <f t="shared" si="49"/>
        <v>0.86447154396264059</v>
      </c>
      <c r="N58" s="70">
        <f t="shared" si="49"/>
        <v>1.3934193107102584</v>
      </c>
      <c r="O58" s="70">
        <f t="shared" si="49"/>
        <v>1.0450989586149146</v>
      </c>
      <c r="P58" s="70">
        <f t="shared" si="49"/>
        <v>1.1705153963929238</v>
      </c>
      <c r="Q58" s="70">
        <f t="shared" si="49"/>
        <v>1.462328051913524</v>
      </c>
      <c r="R58" s="70">
        <f t="shared" si="49"/>
        <v>1.4754835285880565</v>
      </c>
      <c r="S58" s="70">
        <f t="shared" si="49"/>
        <v>1.5576651139404214</v>
      </c>
      <c r="T58" s="70">
        <f t="shared" si="49"/>
        <v>1.6869998027538919</v>
      </c>
      <c r="U58" s="70">
        <f t="shared" si="49"/>
        <v>1.2589180589569011</v>
      </c>
      <c r="V58" s="70">
        <f t="shared" si="49"/>
        <v>1.1955907417718108</v>
      </c>
      <c r="W58" s="70">
        <f t="shared" si="49"/>
        <v>0.85995592743059113</v>
      </c>
      <c r="X58" s="70">
        <f t="shared" si="49"/>
        <v>0.98783417439187826</v>
      </c>
      <c r="Y58" s="70">
        <f t="shared" si="49"/>
        <v>0.91272449134049838</v>
      </c>
      <c r="Z58" s="70">
        <f t="shared" si="49"/>
        <v>1.8759015407489268</v>
      </c>
      <c r="AA58" s="70">
        <f t="shared" si="49"/>
        <v>1.1932956357620059</v>
      </c>
      <c r="AB58" s="70">
        <f t="shared" si="49"/>
        <v>0.91543688985256766</v>
      </c>
      <c r="AC58" s="70">
        <f t="shared" si="49"/>
        <v>1.4909830064084999</v>
      </c>
      <c r="AD58" s="70">
        <f t="shared" si="49"/>
        <v>0.50643489315196699</v>
      </c>
      <c r="AE58" s="70">
        <f t="shared" si="49"/>
        <v>1.4457198863260012</v>
      </c>
      <c r="AF58" s="70">
        <f t="shared" si="49"/>
        <v>1.2535696450185752</v>
      </c>
      <c r="AG58" s="70">
        <f t="shared" si="49"/>
        <v>1.2408320798692727</v>
      </c>
      <c r="AH58" s="70">
        <f t="shared" si="49"/>
        <v>1.2454305980793068</v>
      </c>
      <c r="AI58" s="70">
        <f t="shared" si="49"/>
        <v>1.2552536410986745</v>
      </c>
    </row>
    <row r="59" spans="1:35" s="52" customFormat="1" x14ac:dyDescent="0.25">
      <c r="A59" s="58"/>
      <c r="B59" s="64" t="s">
        <v>413</v>
      </c>
      <c r="C59" s="70">
        <f t="shared" si="47"/>
        <v>0.36152152982525371</v>
      </c>
      <c r="D59" s="70">
        <f t="shared" ref="D59:AF59" si="50">IF(D11&gt;0,D35/D11*100,"--")</f>
        <v>1.0264622872318827</v>
      </c>
      <c r="E59" s="70">
        <f t="shared" si="50"/>
        <v>2.9142168618703401E-2</v>
      </c>
      <c r="F59" s="70">
        <f t="shared" si="50"/>
        <v>1.242300981869259</v>
      </c>
      <c r="G59" s="70">
        <f t="shared" si="50"/>
        <v>1.4664269616529326</v>
      </c>
      <c r="H59" s="70">
        <f t="shared" si="50"/>
        <v>3.4352609626081865</v>
      </c>
      <c r="I59" s="70">
        <f t="shared" si="50"/>
        <v>1.5235608405708325</v>
      </c>
      <c r="J59" s="70">
        <f t="shared" si="50"/>
        <v>3.0793490922010376</v>
      </c>
      <c r="K59" s="70">
        <f t="shared" si="50"/>
        <v>2.0866532945912066</v>
      </c>
      <c r="L59" s="70">
        <f t="shared" si="50"/>
        <v>3.7634858389408339</v>
      </c>
      <c r="M59" s="70">
        <f t="shared" si="50"/>
        <v>1.5219783939337004</v>
      </c>
      <c r="N59" s="70">
        <f t="shared" si="50"/>
        <v>1.9970134136363646</v>
      </c>
      <c r="O59" s="70">
        <f t="shared" si="50"/>
        <v>1.6434751958175347</v>
      </c>
      <c r="P59" s="70">
        <f t="shared" si="50"/>
        <v>1.9761256635533315</v>
      </c>
      <c r="Q59" s="70">
        <f t="shared" si="50"/>
        <v>1.829100887807187</v>
      </c>
      <c r="R59" s="70">
        <f t="shared" si="50"/>
        <v>2.2271024014922101</v>
      </c>
      <c r="S59" s="70">
        <f t="shared" si="50"/>
        <v>2.0182174946641815</v>
      </c>
      <c r="T59" s="70">
        <f t="shared" si="50"/>
        <v>2.3339951537148349</v>
      </c>
      <c r="U59" s="70">
        <f t="shared" si="50"/>
        <v>1.9286238753788449</v>
      </c>
      <c r="V59" s="70">
        <f t="shared" si="50"/>
        <v>1.4508214795626995</v>
      </c>
      <c r="W59" s="70">
        <f t="shared" si="50"/>
        <v>1.3508568304115747</v>
      </c>
      <c r="X59" s="70">
        <f t="shared" si="50"/>
        <v>2.0538965770713022</v>
      </c>
      <c r="Y59" s="70">
        <f t="shared" si="50"/>
        <v>1.4653553632676422</v>
      </c>
      <c r="Z59" s="70">
        <f t="shared" si="50"/>
        <v>1.393209739539462</v>
      </c>
      <c r="AA59" s="70">
        <f t="shared" si="50"/>
        <v>1.5358388743843101</v>
      </c>
      <c r="AB59" s="70">
        <f t="shared" si="50"/>
        <v>1.4911710621230057</v>
      </c>
      <c r="AC59" s="70">
        <f t="shared" si="50"/>
        <v>1.8916248617219207</v>
      </c>
      <c r="AD59" s="70">
        <f t="shared" si="50"/>
        <v>2.0356661598752455</v>
      </c>
      <c r="AE59" s="70">
        <f t="shared" si="50"/>
        <v>1.1203572342085846</v>
      </c>
      <c r="AF59" s="70">
        <f t="shared" si="50"/>
        <v>1.0767720244655021</v>
      </c>
      <c r="AG59" s="70">
        <f t="shared" ref="AG59:AH59" si="51">IF(AG11&gt;0,AG35/AG11*100,"--")</f>
        <v>1.3580942214338507</v>
      </c>
      <c r="AH59" s="70">
        <f t="shared" si="51"/>
        <v>1.5695077981103644</v>
      </c>
      <c r="AI59" s="70">
        <f t="shared" ref="AI59:AI77" si="52">IF(AI11&gt;0,AI35/AI11*100,"--")</f>
        <v>1.5710279918318273</v>
      </c>
    </row>
    <row r="60" spans="1:35" s="52" customFormat="1" x14ac:dyDescent="0.25">
      <c r="A60" s="56"/>
      <c r="B60" s="59" t="s">
        <v>412</v>
      </c>
      <c r="C60" s="70">
        <f t="shared" si="47"/>
        <v>3.0876478600030497</v>
      </c>
      <c r="D60" s="70">
        <f t="shared" ref="D60:AF60" si="53">IF(D12&gt;0,D36/D12*100,"--")</f>
        <v>3.048467159356786</v>
      </c>
      <c r="E60" s="70">
        <f t="shared" si="53"/>
        <v>2.8857496690027533</v>
      </c>
      <c r="F60" s="70">
        <f t="shared" si="53"/>
        <v>2.9171604644193505</v>
      </c>
      <c r="G60" s="70">
        <f t="shared" si="53"/>
        <v>2.9604643627473237</v>
      </c>
      <c r="H60" s="70">
        <f t="shared" si="53"/>
        <v>2.775514658565577</v>
      </c>
      <c r="I60" s="70">
        <f t="shared" si="53"/>
        <v>2.4546716865245033</v>
      </c>
      <c r="J60" s="70">
        <f t="shared" si="53"/>
        <v>2.4204303882897742</v>
      </c>
      <c r="K60" s="70">
        <f t="shared" si="53"/>
        <v>2.994957921465089</v>
      </c>
      <c r="L60" s="70">
        <f t="shared" si="53"/>
        <v>4.1355247741231178</v>
      </c>
      <c r="M60" s="70">
        <f t="shared" si="53"/>
        <v>4.0117627106226719</v>
      </c>
      <c r="N60" s="70">
        <f t="shared" si="53"/>
        <v>3.434548590001381</v>
      </c>
      <c r="O60" s="70">
        <f t="shared" si="53"/>
        <v>3.1438577805866172</v>
      </c>
      <c r="P60" s="70">
        <f t="shared" si="53"/>
        <v>3.3093097763528632</v>
      </c>
      <c r="Q60" s="70">
        <f t="shared" si="53"/>
        <v>3.1280956053026103</v>
      </c>
      <c r="R60" s="70">
        <f t="shared" si="53"/>
        <v>2.9480033597718842</v>
      </c>
      <c r="S60" s="70">
        <f t="shared" si="53"/>
        <v>2.7277894418940254</v>
      </c>
      <c r="T60" s="70">
        <f t="shared" si="53"/>
        <v>2.4274156544086627</v>
      </c>
      <c r="U60" s="70">
        <f t="shared" si="53"/>
        <v>2.3718854782842094</v>
      </c>
      <c r="V60" s="70">
        <f t="shared" si="53"/>
        <v>2.0028746800450041</v>
      </c>
      <c r="W60" s="70">
        <f t="shared" si="53"/>
        <v>2.0470545119019157</v>
      </c>
      <c r="X60" s="70">
        <f t="shared" si="53"/>
        <v>1.9379634016287024</v>
      </c>
      <c r="Y60" s="70">
        <f t="shared" si="53"/>
        <v>2.0068852183518917</v>
      </c>
      <c r="Z60" s="70">
        <f t="shared" si="53"/>
        <v>2.3564603265558213</v>
      </c>
      <c r="AA60" s="70">
        <f t="shared" si="53"/>
        <v>1.9562302531322124</v>
      </c>
      <c r="AB60" s="70">
        <f t="shared" si="53"/>
        <v>2.0132970692150529</v>
      </c>
      <c r="AC60" s="70">
        <f t="shared" si="53"/>
        <v>1.9876853019465714</v>
      </c>
      <c r="AD60" s="70">
        <f t="shared" si="53"/>
        <v>1.9243338319858379</v>
      </c>
      <c r="AE60" s="70">
        <f t="shared" si="53"/>
        <v>1.9199370452054194</v>
      </c>
      <c r="AF60" s="70">
        <f t="shared" si="53"/>
        <v>2.1296089545734249</v>
      </c>
      <c r="AG60" s="70">
        <f t="shared" ref="AG60:AH60" si="54">IF(AG12&gt;0,AG36/AG12*100,"--")</f>
        <v>2.5192677326455399</v>
      </c>
      <c r="AH60" s="70">
        <f t="shared" si="54"/>
        <v>3.6095772614096253</v>
      </c>
      <c r="AI60" s="70">
        <f t="shared" si="52"/>
        <v>2.3968476710301938</v>
      </c>
    </row>
    <row r="61" spans="1:35" s="52" customFormat="1" x14ac:dyDescent="0.25">
      <c r="A61" s="58"/>
      <c r="B61" s="59" t="s">
        <v>414</v>
      </c>
      <c r="C61" s="70">
        <f t="shared" si="47"/>
        <v>2.4851078006432785</v>
      </c>
      <c r="D61" s="70">
        <f t="shared" ref="D61:AF61" si="55">IF(D13&gt;0,D37/D13*100,"--")</f>
        <v>2.5516993347924277</v>
      </c>
      <c r="E61" s="70">
        <f t="shared" si="55"/>
        <v>2.5325179917490379</v>
      </c>
      <c r="F61" s="70">
        <f t="shared" si="55"/>
        <v>2.5444937903912734</v>
      </c>
      <c r="G61" s="70">
        <f t="shared" si="55"/>
        <v>2.4948505339450975</v>
      </c>
      <c r="H61" s="70">
        <f t="shared" si="55"/>
        <v>2.3664727203557043</v>
      </c>
      <c r="I61" s="70">
        <f t="shared" si="55"/>
        <v>1.9044533865767981</v>
      </c>
      <c r="J61" s="70">
        <f t="shared" si="55"/>
        <v>1.8133957575890072</v>
      </c>
      <c r="K61" s="70">
        <f t="shared" si="55"/>
        <v>2.166965458430973</v>
      </c>
      <c r="L61" s="70">
        <f t="shared" si="55"/>
        <v>2.4923039652903731</v>
      </c>
      <c r="M61" s="70">
        <f t="shared" si="55"/>
        <v>2.3597372864559163</v>
      </c>
      <c r="N61" s="70">
        <f t="shared" si="55"/>
        <v>2.1910873140267828</v>
      </c>
      <c r="O61" s="70">
        <f t="shared" si="55"/>
        <v>2.173270379176401</v>
      </c>
      <c r="P61" s="70">
        <f t="shared" si="55"/>
        <v>2.336919302702547</v>
      </c>
      <c r="Q61" s="70">
        <f t="shared" si="55"/>
        <v>2.5233066844233214</v>
      </c>
      <c r="R61" s="70">
        <f t="shared" si="55"/>
        <v>2.2782772188506488</v>
      </c>
      <c r="S61" s="70">
        <f t="shared" si="55"/>
        <v>1.9650404135352775</v>
      </c>
      <c r="T61" s="70">
        <f t="shared" si="55"/>
        <v>2.2234690173164138</v>
      </c>
      <c r="U61" s="70">
        <f t="shared" si="55"/>
        <v>2.2554612724117278</v>
      </c>
      <c r="V61" s="70">
        <f t="shared" si="55"/>
        <v>2.1257720755674825</v>
      </c>
      <c r="W61" s="70">
        <f t="shared" si="55"/>
        <v>2.146693088184346</v>
      </c>
      <c r="X61" s="70">
        <f t="shared" si="55"/>
        <v>2.1597983838840316</v>
      </c>
      <c r="Y61" s="70">
        <f t="shared" si="55"/>
        <v>1.9659895357417942</v>
      </c>
      <c r="Z61" s="70">
        <f t="shared" si="55"/>
        <v>2.4423420908570037</v>
      </c>
      <c r="AA61" s="70">
        <f t="shared" si="55"/>
        <v>1.9577901476468662</v>
      </c>
      <c r="AB61" s="70">
        <f t="shared" si="55"/>
        <v>2.1159640781261824</v>
      </c>
      <c r="AC61" s="70">
        <f t="shared" si="55"/>
        <v>1.9415112122350919</v>
      </c>
      <c r="AD61" s="70">
        <f t="shared" si="55"/>
        <v>1.9980668377740423</v>
      </c>
      <c r="AE61" s="70">
        <f t="shared" si="55"/>
        <v>1.963254798132156</v>
      </c>
      <c r="AF61" s="70">
        <f t="shared" si="55"/>
        <v>1.3787564087624704</v>
      </c>
      <c r="AG61" s="70">
        <f t="shared" ref="AG61:AH61" si="56">IF(AG13&gt;0,AG37/AG13*100,"--")</f>
        <v>1.3687669614513787</v>
      </c>
      <c r="AH61" s="70">
        <f t="shared" si="56"/>
        <v>2.5125710791041964</v>
      </c>
      <c r="AI61" s="70">
        <f t="shared" si="52"/>
        <v>2.1225048892256795</v>
      </c>
    </row>
    <row r="62" spans="1:35" s="52" customFormat="1" x14ac:dyDescent="0.25">
      <c r="A62" s="58"/>
      <c r="B62" s="59" t="s">
        <v>415</v>
      </c>
      <c r="C62" s="70">
        <f t="shared" si="47"/>
        <v>2.3645876962491612</v>
      </c>
      <c r="D62" s="70">
        <f t="shared" ref="D62:AF62" si="57">IF(D14&gt;0,D38/D14*100,"--")</f>
        <v>2.3148211191419037</v>
      </c>
      <c r="E62" s="70">
        <f t="shared" si="57"/>
        <v>2.1851180426059891</v>
      </c>
      <c r="F62" s="70">
        <f t="shared" si="57"/>
        <v>2.486657317826972</v>
      </c>
      <c r="G62" s="70">
        <f t="shared" si="57"/>
        <v>2.6992819045677106</v>
      </c>
      <c r="H62" s="70">
        <f t="shared" si="57"/>
        <v>2.5637207349641749</v>
      </c>
      <c r="I62" s="70">
        <f t="shared" si="57"/>
        <v>2.3302592028839197</v>
      </c>
      <c r="J62" s="70">
        <f t="shared" si="57"/>
        <v>2.1254438497827444</v>
      </c>
      <c r="K62" s="70">
        <f t="shared" si="57"/>
        <v>2.823049764377906</v>
      </c>
      <c r="L62" s="70">
        <f t="shared" si="57"/>
        <v>3.3701469024508115</v>
      </c>
      <c r="M62" s="70">
        <f t="shared" si="57"/>
        <v>4.4658523699997748</v>
      </c>
      <c r="N62" s="70">
        <f t="shared" si="57"/>
        <v>3.6042397139276665</v>
      </c>
      <c r="O62" s="70">
        <f t="shared" si="57"/>
        <v>3.8298796119308767</v>
      </c>
      <c r="P62" s="70">
        <f t="shared" si="57"/>
        <v>4.2371861579226522</v>
      </c>
      <c r="Q62" s="70">
        <f t="shared" si="57"/>
        <v>4.8109608307023262</v>
      </c>
      <c r="R62" s="70">
        <f t="shared" si="57"/>
        <v>4.5646713614891006</v>
      </c>
      <c r="S62" s="70">
        <f t="shared" si="57"/>
        <v>3.0747188156227163</v>
      </c>
      <c r="T62" s="70">
        <f t="shared" si="57"/>
        <v>2.8109262952849541</v>
      </c>
      <c r="U62" s="70">
        <f t="shared" si="57"/>
        <v>2.6603915671304237</v>
      </c>
      <c r="V62" s="70">
        <f t="shared" si="57"/>
        <v>2.4064927085261081</v>
      </c>
      <c r="W62" s="70">
        <f t="shared" si="57"/>
        <v>2.9018416378111018</v>
      </c>
      <c r="X62" s="70">
        <f t="shared" si="57"/>
        <v>3.0723563841000834</v>
      </c>
      <c r="Y62" s="70">
        <f t="shared" si="57"/>
        <v>2.4125280425796389</v>
      </c>
      <c r="Z62" s="70">
        <f t="shared" si="57"/>
        <v>2.5112784151419012</v>
      </c>
      <c r="AA62" s="70">
        <f t="shared" si="57"/>
        <v>2.1144990473847849</v>
      </c>
      <c r="AB62" s="70">
        <f t="shared" si="57"/>
        <v>1.9840791020651858</v>
      </c>
      <c r="AC62" s="70">
        <f t="shared" si="57"/>
        <v>2.2814271618465098</v>
      </c>
      <c r="AD62" s="70">
        <f t="shared" si="57"/>
        <v>2.1260758484638886</v>
      </c>
      <c r="AE62" s="70">
        <f t="shared" si="57"/>
        <v>2.101463904614199</v>
      </c>
      <c r="AF62" s="70">
        <f t="shared" si="57"/>
        <v>2.7971132289889549</v>
      </c>
      <c r="AG62" s="70">
        <f t="shared" ref="AG62:AH62" si="58">IF(AG14&gt;0,AG38/AG14*100,"--")</f>
        <v>2.8232061183181623</v>
      </c>
      <c r="AH62" s="70">
        <f t="shared" si="58"/>
        <v>2.9318212576932625</v>
      </c>
      <c r="AI62" s="70">
        <f t="shared" si="52"/>
        <v>2.9254824385732165</v>
      </c>
    </row>
    <row r="63" spans="1:35" s="52" customFormat="1" x14ac:dyDescent="0.25">
      <c r="A63" s="56"/>
      <c r="B63" s="61" t="s">
        <v>416</v>
      </c>
      <c r="C63" s="70">
        <f t="shared" si="47"/>
        <v>1.802752757888916</v>
      </c>
      <c r="D63" s="70">
        <f t="shared" ref="D63:AF63" si="59">IF(D15&gt;0,D39/D15*100,"--")</f>
        <v>2.070488613970594</v>
      </c>
      <c r="E63" s="70">
        <f t="shared" si="59"/>
        <v>2.1281726625751372</v>
      </c>
      <c r="F63" s="70">
        <f t="shared" si="59"/>
        <v>1.7982934869597276</v>
      </c>
      <c r="G63" s="70">
        <f t="shared" si="59"/>
        <v>1.9644172829308395</v>
      </c>
      <c r="H63" s="70">
        <f t="shared" si="59"/>
        <v>2.4097157279131118</v>
      </c>
      <c r="I63" s="70">
        <f t="shared" si="59"/>
        <v>1.8991364329772658</v>
      </c>
      <c r="J63" s="70">
        <f t="shared" si="59"/>
        <v>1.901345082773281</v>
      </c>
      <c r="K63" s="70">
        <f t="shared" si="59"/>
        <v>2.2231361021555354</v>
      </c>
      <c r="L63" s="70">
        <f t="shared" si="59"/>
        <v>3.1330184245035571</v>
      </c>
      <c r="M63" s="70">
        <f t="shared" si="59"/>
        <v>3.4576927436763034</v>
      </c>
      <c r="N63" s="70">
        <f t="shared" si="59"/>
        <v>3.0301818619345928</v>
      </c>
      <c r="O63" s="70">
        <f t="shared" si="59"/>
        <v>2.8457148808500956</v>
      </c>
      <c r="P63" s="70">
        <f t="shared" si="59"/>
        <v>2.9908607007626458</v>
      </c>
      <c r="Q63" s="70">
        <f t="shared" si="59"/>
        <v>3.0323630816104119</v>
      </c>
      <c r="R63" s="70">
        <f t="shared" si="59"/>
        <v>3.1384368012236217</v>
      </c>
      <c r="S63" s="70">
        <f t="shared" si="59"/>
        <v>2.9107692084738841</v>
      </c>
      <c r="T63" s="70">
        <f t="shared" si="59"/>
        <v>2.2885054019784858</v>
      </c>
      <c r="U63" s="70">
        <f t="shared" si="59"/>
        <v>2.0009756696013037</v>
      </c>
      <c r="V63" s="70">
        <f t="shared" si="59"/>
        <v>1.6991528275177858</v>
      </c>
      <c r="W63" s="70">
        <f t="shared" si="59"/>
        <v>2.0910116422001219</v>
      </c>
      <c r="X63" s="70">
        <f t="shared" si="59"/>
        <v>1.8655016567980922</v>
      </c>
      <c r="Y63" s="70">
        <f t="shared" si="59"/>
        <v>2.0700132486864287</v>
      </c>
      <c r="Z63" s="70">
        <f t="shared" si="59"/>
        <v>1.6848870656285719</v>
      </c>
      <c r="AA63" s="70">
        <f t="shared" si="59"/>
        <v>1.3181240676139638</v>
      </c>
      <c r="AB63" s="70">
        <f t="shared" si="59"/>
        <v>1.4331569175071734</v>
      </c>
      <c r="AC63" s="70">
        <f t="shared" si="59"/>
        <v>1.499831626462695</v>
      </c>
      <c r="AD63" s="70">
        <f t="shared" si="59"/>
        <v>1.4095550289758043</v>
      </c>
      <c r="AE63" s="70">
        <f t="shared" si="59"/>
        <v>1.3676922839028764</v>
      </c>
      <c r="AF63" s="70">
        <f t="shared" si="59"/>
        <v>1.8271580982847511</v>
      </c>
      <c r="AG63" s="70">
        <f t="shared" ref="AG63:AH63" si="60">IF(AG15&gt;0,AG39/AG15*100,"--")</f>
        <v>2.1158135416134325</v>
      </c>
      <c r="AH63" s="70">
        <f t="shared" si="60"/>
        <v>2.2812180329032268</v>
      </c>
      <c r="AI63" s="70">
        <f t="shared" si="52"/>
        <v>2.1245972580470043</v>
      </c>
    </row>
    <row r="64" spans="1:35" s="52" customFormat="1" x14ac:dyDescent="0.25">
      <c r="A64" s="58"/>
      <c r="B64" s="59" t="s">
        <v>417</v>
      </c>
      <c r="C64" s="70">
        <f t="shared" si="47"/>
        <v>1.8609606787132071</v>
      </c>
      <c r="D64" s="70">
        <f t="shared" ref="D64:AF64" si="61">IF(D16&gt;0,D40/D16*100,"--")</f>
        <v>2.1134671309603426</v>
      </c>
      <c r="E64" s="70">
        <f t="shared" si="61"/>
        <v>2.0949507854464766</v>
      </c>
      <c r="F64" s="70">
        <f t="shared" si="61"/>
        <v>1.7855757572152009</v>
      </c>
      <c r="G64" s="70">
        <f t="shared" si="61"/>
        <v>1.9268259817886764</v>
      </c>
      <c r="H64" s="70">
        <f t="shared" si="61"/>
        <v>1.8525559961223106</v>
      </c>
      <c r="I64" s="70">
        <f t="shared" si="61"/>
        <v>1.2858186126069644</v>
      </c>
      <c r="J64" s="70">
        <f t="shared" si="61"/>
        <v>1.2610206704281808</v>
      </c>
      <c r="K64" s="70">
        <f t="shared" si="61"/>
        <v>1.3997426832852247</v>
      </c>
      <c r="L64" s="70">
        <f t="shared" si="61"/>
        <v>2.226229499408158</v>
      </c>
      <c r="M64" s="70">
        <f t="shared" si="61"/>
        <v>2.5488134415282619</v>
      </c>
      <c r="N64" s="70">
        <f t="shared" si="61"/>
        <v>2.1986099466761466</v>
      </c>
      <c r="O64" s="70">
        <f t="shared" si="61"/>
        <v>2.3401334206640234</v>
      </c>
      <c r="P64" s="70">
        <f t="shared" si="61"/>
        <v>1.9234607145325422</v>
      </c>
      <c r="Q64" s="70">
        <f t="shared" si="61"/>
        <v>1.5637774706433547</v>
      </c>
      <c r="R64" s="70">
        <f t="shared" si="61"/>
        <v>1.7715226638115706</v>
      </c>
      <c r="S64" s="70">
        <f t="shared" si="61"/>
        <v>1.66444065244488</v>
      </c>
      <c r="T64" s="70">
        <f t="shared" si="61"/>
        <v>1.095367638725723</v>
      </c>
      <c r="U64" s="70">
        <f t="shared" si="61"/>
        <v>0.90495775955058144</v>
      </c>
      <c r="V64" s="70">
        <f t="shared" si="61"/>
        <v>0.65765683382322615</v>
      </c>
      <c r="W64" s="70">
        <f t="shared" si="61"/>
        <v>0.72456785984602734</v>
      </c>
      <c r="X64" s="70">
        <f t="shared" si="61"/>
        <v>0.51837232852379644</v>
      </c>
      <c r="Y64" s="70">
        <f t="shared" si="61"/>
        <v>0.57053052132830007</v>
      </c>
      <c r="Z64" s="70">
        <f t="shared" si="61"/>
        <v>0.83267353616346318</v>
      </c>
      <c r="AA64" s="70">
        <f t="shared" si="61"/>
        <v>1.0133378070972656</v>
      </c>
      <c r="AB64" s="70">
        <f t="shared" si="61"/>
        <v>1.4293565335436769</v>
      </c>
      <c r="AC64" s="70">
        <f t="shared" si="61"/>
        <v>1.1810751622296791</v>
      </c>
      <c r="AD64" s="70">
        <f t="shared" si="61"/>
        <v>1.3750803491569237</v>
      </c>
      <c r="AE64" s="70">
        <f t="shared" si="61"/>
        <v>1.6237067697520022</v>
      </c>
      <c r="AF64" s="70">
        <f t="shared" si="61"/>
        <v>1.4237487909709994</v>
      </c>
      <c r="AG64" s="70">
        <f t="shared" ref="AG64:AH64" si="62">IF(AG16&gt;0,AG40/AG16*100,"--")</f>
        <v>0.94524732086266816</v>
      </c>
      <c r="AH64" s="70">
        <f t="shared" si="62"/>
        <v>1.2765188513180081</v>
      </c>
      <c r="AI64" s="70">
        <f t="shared" si="52"/>
        <v>1.266328171857001</v>
      </c>
    </row>
    <row r="65" spans="1:35" s="52" customFormat="1" x14ac:dyDescent="0.25">
      <c r="A65" s="58"/>
      <c r="B65" s="59" t="s">
        <v>445</v>
      </c>
      <c r="C65" s="70">
        <f t="shared" si="47"/>
        <v>2.1514579252886707</v>
      </c>
      <c r="D65" s="70">
        <f t="shared" ref="D65:AF65" si="63">IF(D17&gt;0,D41/D17*100,"--")</f>
        <v>1.9889628905443058</v>
      </c>
      <c r="E65" s="70">
        <f t="shared" si="63"/>
        <v>1.9540280824794425</v>
      </c>
      <c r="F65" s="70">
        <f t="shared" si="63"/>
        <v>1.8175117588363825</v>
      </c>
      <c r="G65" s="70">
        <f t="shared" si="63"/>
        <v>1.8323854782522138</v>
      </c>
      <c r="H65" s="70">
        <f t="shared" si="63"/>
        <v>1.7520154960346792</v>
      </c>
      <c r="I65" s="70">
        <f t="shared" si="63"/>
        <v>1.8731051973498434</v>
      </c>
      <c r="J65" s="70">
        <f t="shared" si="63"/>
        <v>1.7545275662187247</v>
      </c>
      <c r="K65" s="70">
        <f t="shared" si="63"/>
        <v>2.0724274981478574</v>
      </c>
      <c r="L65" s="70">
        <f t="shared" si="63"/>
        <v>2.4425633039600791</v>
      </c>
      <c r="M65" s="70">
        <f t="shared" si="63"/>
        <v>2.4297884422443592</v>
      </c>
      <c r="N65" s="70">
        <f t="shared" si="63"/>
        <v>2.1609215037734359</v>
      </c>
      <c r="O65" s="70">
        <f t="shared" si="63"/>
        <v>1.9802583448915465</v>
      </c>
      <c r="P65" s="70">
        <f t="shared" si="63"/>
        <v>2.1320430159917034</v>
      </c>
      <c r="Q65" s="70">
        <f t="shared" si="63"/>
        <v>2.2023964698855178</v>
      </c>
      <c r="R65" s="70">
        <f t="shared" si="63"/>
        <v>2.245396583602377</v>
      </c>
      <c r="S65" s="70">
        <f t="shared" si="63"/>
        <v>2.213170108574714</v>
      </c>
      <c r="T65" s="70">
        <f t="shared" si="63"/>
        <v>2.5079887566345258</v>
      </c>
      <c r="U65" s="70">
        <f t="shared" si="63"/>
        <v>2.0603427101350715</v>
      </c>
      <c r="V65" s="70">
        <f t="shared" si="63"/>
        <v>1.7754017963549238</v>
      </c>
      <c r="W65" s="70">
        <f t="shared" si="63"/>
        <v>1.930355669219572</v>
      </c>
      <c r="X65" s="70">
        <f t="shared" si="63"/>
        <v>1.964178211939283</v>
      </c>
      <c r="Y65" s="70">
        <f t="shared" si="63"/>
        <v>1.7920632908114817</v>
      </c>
      <c r="Z65" s="70">
        <f t="shared" si="63"/>
        <v>2.5865144663003825</v>
      </c>
      <c r="AA65" s="70">
        <f t="shared" si="63"/>
        <v>1.6748054834827977</v>
      </c>
      <c r="AB65" s="70">
        <f t="shared" si="63"/>
        <v>2.019309443708885</v>
      </c>
      <c r="AC65" s="70">
        <f t="shared" si="63"/>
        <v>1.9872428752346378</v>
      </c>
      <c r="AD65" s="70">
        <f t="shared" si="63"/>
        <v>2.0806032773363259</v>
      </c>
      <c r="AE65" s="70">
        <f t="shared" si="63"/>
        <v>1.5587222838252071</v>
      </c>
      <c r="AF65" s="70">
        <f t="shared" si="63"/>
        <v>1.7521186669466831</v>
      </c>
      <c r="AG65" s="70">
        <f t="shared" ref="AG65:AH65" si="64">IF(AG17&gt;0,AG41/AG17*100,"--")</f>
        <v>1.7512781406769002</v>
      </c>
      <c r="AH65" s="70">
        <f t="shared" si="64"/>
        <v>2.8615328420465538</v>
      </c>
      <c r="AI65" s="70">
        <f t="shared" si="52"/>
        <v>2.0621134964305581</v>
      </c>
    </row>
    <row r="66" spans="1:35" s="52" customFormat="1" x14ac:dyDescent="0.25">
      <c r="A66" s="58"/>
      <c r="B66" s="59" t="s">
        <v>462</v>
      </c>
      <c r="C66" s="70">
        <f t="shared" si="47"/>
        <v>1.7355879533365668</v>
      </c>
      <c r="D66" s="70">
        <f t="shared" ref="D66:AF66" si="65">IF(D18&gt;0,D42/D18*100,"--")</f>
        <v>1.6282988652702681</v>
      </c>
      <c r="E66" s="70">
        <f t="shared" si="65"/>
        <v>1.4963626182870231</v>
      </c>
      <c r="F66" s="70">
        <f t="shared" si="65"/>
        <v>1.4451174803241673</v>
      </c>
      <c r="G66" s="70">
        <f t="shared" si="65"/>
        <v>1.3807275149202611</v>
      </c>
      <c r="H66" s="70">
        <f t="shared" si="65"/>
        <v>1.4273268045836152</v>
      </c>
      <c r="I66" s="70">
        <f t="shared" si="65"/>
        <v>1.142638001052168</v>
      </c>
      <c r="J66" s="70">
        <f t="shared" si="65"/>
        <v>1.0985776921383634</v>
      </c>
      <c r="K66" s="70">
        <f t="shared" si="65"/>
        <v>1.1954218653723823</v>
      </c>
      <c r="L66" s="70">
        <f t="shared" si="65"/>
        <v>1.564539958125498</v>
      </c>
      <c r="M66" s="70">
        <f t="shared" si="65"/>
        <v>2.8118934684903794</v>
      </c>
      <c r="N66" s="70">
        <f t="shared" si="65"/>
        <v>1.6967960175881418</v>
      </c>
      <c r="O66" s="70">
        <f t="shared" si="65"/>
        <v>1.4671630751109208</v>
      </c>
      <c r="P66" s="70">
        <f t="shared" si="65"/>
        <v>1.7235574878120798</v>
      </c>
      <c r="Q66" s="70">
        <f t="shared" si="65"/>
        <v>1.8411022643941848</v>
      </c>
      <c r="R66" s="70">
        <f t="shared" si="65"/>
        <v>1.811857086383815</v>
      </c>
      <c r="S66" s="70">
        <f t="shared" si="65"/>
        <v>1.8411230962430798</v>
      </c>
      <c r="T66" s="70">
        <f t="shared" si="65"/>
        <v>2.0098191221555153</v>
      </c>
      <c r="U66" s="70">
        <f t="shared" si="65"/>
        <v>2.0142806184911017</v>
      </c>
      <c r="V66" s="70">
        <f t="shared" si="65"/>
        <v>1.7916140580088089</v>
      </c>
      <c r="W66" s="70">
        <f t="shared" si="65"/>
        <v>1.7138574108504105</v>
      </c>
      <c r="X66" s="70">
        <f t="shared" si="65"/>
        <v>1.739788770539153</v>
      </c>
      <c r="Y66" s="70">
        <f t="shared" si="65"/>
        <v>1.7499648504997558</v>
      </c>
      <c r="Z66" s="70">
        <f t="shared" si="65"/>
        <v>1.7547959762629282</v>
      </c>
      <c r="AA66" s="70">
        <f t="shared" si="65"/>
        <v>1.7418383751018687</v>
      </c>
      <c r="AB66" s="70">
        <f t="shared" si="65"/>
        <v>1.8353128483660159</v>
      </c>
      <c r="AC66" s="70">
        <f t="shared" si="65"/>
        <v>1.7804934057856214</v>
      </c>
      <c r="AD66" s="70">
        <f t="shared" si="65"/>
        <v>1.7121101905396441</v>
      </c>
      <c r="AE66" s="70">
        <f t="shared" si="65"/>
        <v>1.5896512934372411</v>
      </c>
      <c r="AF66" s="70">
        <f t="shared" si="65"/>
        <v>1.6685793221117813</v>
      </c>
      <c r="AG66" s="70">
        <f t="shared" ref="AG66:AH66" si="66">IF(AG18&gt;0,AG42/AG18*100,"--")</f>
        <v>1.6245964353088183</v>
      </c>
      <c r="AH66" s="70">
        <f t="shared" si="66"/>
        <v>1.9900816023248642</v>
      </c>
      <c r="AI66" s="70">
        <f t="shared" si="52"/>
        <v>1.7010547667710418</v>
      </c>
    </row>
    <row r="67" spans="1:35" s="52" customFormat="1" x14ac:dyDescent="0.25">
      <c r="A67" s="56"/>
      <c r="B67" s="59" t="s">
        <v>446</v>
      </c>
      <c r="C67" s="70">
        <f t="shared" si="47"/>
        <v>2.7537185956625478</v>
      </c>
      <c r="D67" s="70">
        <f t="shared" ref="D67:AF67" si="67">IF(D19&gt;0,D43/D19*100,"--")</f>
        <v>2.848613350098073</v>
      </c>
      <c r="E67" s="70">
        <f t="shared" si="67"/>
        <v>1.9230322120823165</v>
      </c>
      <c r="F67" s="70">
        <f t="shared" si="67"/>
        <v>1.9470770625215836</v>
      </c>
      <c r="G67" s="70">
        <f t="shared" si="67"/>
        <v>1.793573799574518</v>
      </c>
      <c r="H67" s="70">
        <f t="shared" si="67"/>
        <v>1.3500505751936773</v>
      </c>
      <c r="I67" s="70">
        <f t="shared" si="67"/>
        <v>1.2122652944386629</v>
      </c>
      <c r="J67" s="70">
        <f t="shared" si="67"/>
        <v>1.1694425246103994</v>
      </c>
      <c r="K67" s="70">
        <f t="shared" si="67"/>
        <v>1.2001071155787235</v>
      </c>
      <c r="L67" s="70">
        <f t="shared" si="67"/>
        <v>1.3816245912811937</v>
      </c>
      <c r="M67" s="70">
        <f t="shared" si="67"/>
        <v>1.4260944170801324</v>
      </c>
      <c r="N67" s="70">
        <f t="shared" si="67"/>
        <v>1.3744984645340115</v>
      </c>
      <c r="O67" s="70">
        <f t="shared" si="67"/>
        <v>1.6400645963201521</v>
      </c>
      <c r="P67" s="70">
        <f t="shared" si="67"/>
        <v>1.3274473511752694</v>
      </c>
      <c r="Q67" s="70">
        <f t="shared" si="67"/>
        <v>1.3919453585906123</v>
      </c>
      <c r="R67" s="70">
        <f t="shared" si="67"/>
        <v>1.5047386975727723</v>
      </c>
      <c r="S67" s="70">
        <f t="shared" si="67"/>
        <v>1.6783021095800088</v>
      </c>
      <c r="T67" s="70">
        <f t="shared" si="67"/>
        <v>1.4467733366754914</v>
      </c>
      <c r="U67" s="70">
        <f t="shared" si="67"/>
        <v>1.6516168625439931</v>
      </c>
      <c r="V67" s="70">
        <f t="shared" si="67"/>
        <v>1.5333973297060388</v>
      </c>
      <c r="W67" s="70">
        <f t="shared" si="67"/>
        <v>1.4892928132300745</v>
      </c>
      <c r="X67" s="70">
        <f t="shared" si="67"/>
        <v>1.6132419876325337</v>
      </c>
      <c r="Y67" s="70">
        <f t="shared" si="67"/>
        <v>1.4792150358770026</v>
      </c>
      <c r="Z67" s="70">
        <f t="shared" si="67"/>
        <v>1.6071444390667593</v>
      </c>
      <c r="AA67" s="70">
        <f t="shared" si="67"/>
        <v>1.5031571014185456</v>
      </c>
      <c r="AB67" s="70">
        <f t="shared" si="67"/>
        <v>1.5118510870331816</v>
      </c>
      <c r="AC67" s="70">
        <f t="shared" si="67"/>
        <v>1.5815102811651902</v>
      </c>
      <c r="AD67" s="70">
        <f t="shared" si="67"/>
        <v>1.6906697702506861</v>
      </c>
      <c r="AE67" s="70">
        <f t="shared" si="67"/>
        <v>1.9737294012469049</v>
      </c>
      <c r="AF67" s="70">
        <f t="shared" si="67"/>
        <v>1.6511867728960152</v>
      </c>
      <c r="AG67" s="70">
        <f t="shared" ref="AG67:AH67" si="68">IF(AG19&gt;0,AG43/AG19*100,"--")</f>
        <v>1.3237984099869107</v>
      </c>
      <c r="AH67" s="70">
        <f t="shared" si="68"/>
        <v>1.3680199394402626</v>
      </c>
      <c r="AI67" s="70">
        <f t="shared" si="52"/>
        <v>1.5447216698416204</v>
      </c>
    </row>
    <row r="68" spans="1:35" s="52" customFormat="1" x14ac:dyDescent="0.25">
      <c r="A68" s="58"/>
      <c r="B68" s="59" t="s">
        <v>418</v>
      </c>
      <c r="C68" s="70">
        <f t="shared" si="47"/>
        <v>2.8498811615373785</v>
      </c>
      <c r="D68" s="70">
        <f t="shared" ref="D68:AF68" si="69">IF(D20&gt;0,D44/D20*100,"--")</f>
        <v>3.4953397833906781</v>
      </c>
      <c r="E68" s="70">
        <f t="shared" si="69"/>
        <v>4.1486779644550991</v>
      </c>
      <c r="F68" s="70">
        <f t="shared" si="69"/>
        <v>2.4998884926230036</v>
      </c>
      <c r="G68" s="70">
        <f t="shared" si="69"/>
        <v>2.8197356530885576</v>
      </c>
      <c r="H68" s="70">
        <f t="shared" si="69"/>
        <v>2.4048546358059353</v>
      </c>
      <c r="I68" s="70">
        <f t="shared" si="69"/>
        <v>2.200921825537526</v>
      </c>
      <c r="J68" s="70">
        <f t="shared" si="69"/>
        <v>1.8805570776063079</v>
      </c>
      <c r="K68" s="70">
        <f t="shared" si="69"/>
        <v>1.3958619774929544</v>
      </c>
      <c r="L68" s="70">
        <f t="shared" si="69"/>
        <v>1.3701900691545827</v>
      </c>
      <c r="M68" s="70">
        <f t="shared" si="69"/>
        <v>1.331762052425681</v>
      </c>
      <c r="N68" s="70">
        <f t="shared" si="69"/>
        <v>1.1366248562197434</v>
      </c>
      <c r="O68" s="70">
        <f t="shared" si="69"/>
        <v>1.25288905975162</v>
      </c>
      <c r="P68" s="70">
        <f t="shared" si="69"/>
        <v>1.1219999396134557</v>
      </c>
      <c r="Q68" s="70">
        <f t="shared" si="69"/>
        <v>1.1378296467091231</v>
      </c>
      <c r="R68" s="70">
        <f t="shared" si="69"/>
        <v>1.1174769533484679</v>
      </c>
      <c r="S68" s="70">
        <f t="shared" si="69"/>
        <v>1.2418213863237473</v>
      </c>
      <c r="T68" s="70">
        <f t="shared" si="69"/>
        <v>1.1250764744259267</v>
      </c>
      <c r="U68" s="70">
        <f t="shared" si="69"/>
        <v>1.0738448067065001</v>
      </c>
      <c r="V68" s="70">
        <f t="shared" si="69"/>
        <v>1.0992683520383044</v>
      </c>
      <c r="W68" s="70">
        <f t="shared" si="69"/>
        <v>1.3165080231690245</v>
      </c>
      <c r="X68" s="70">
        <f t="shared" si="69"/>
        <v>1.5478353841919406</v>
      </c>
      <c r="Y68" s="70">
        <f t="shared" si="69"/>
        <v>1.4360984303060877</v>
      </c>
      <c r="Z68" s="70">
        <f t="shared" si="69"/>
        <v>1.3527234697492385</v>
      </c>
      <c r="AA68" s="70">
        <f t="shared" si="69"/>
        <v>1.0915700085532014</v>
      </c>
      <c r="AB68" s="70">
        <f t="shared" si="69"/>
        <v>1.1841002509287759</v>
      </c>
      <c r="AC68" s="70">
        <f t="shared" si="69"/>
        <v>1.383074892989651</v>
      </c>
      <c r="AD68" s="70">
        <f t="shared" si="69"/>
        <v>1.3507449486495928</v>
      </c>
      <c r="AE68" s="70">
        <f t="shared" si="69"/>
        <v>1.6170940652117216</v>
      </c>
      <c r="AF68" s="70">
        <f t="shared" si="69"/>
        <v>1.2288357266743752</v>
      </c>
      <c r="AG68" s="70">
        <f t="shared" ref="AG68:AH68" si="70">IF(AG20&gt;0,AG44/AG20*100,"--")</f>
        <v>1.0141079539661004</v>
      </c>
      <c r="AH68" s="70">
        <f t="shared" si="70"/>
        <v>1.1079907925167498</v>
      </c>
      <c r="AI68" s="70">
        <f t="shared" si="52"/>
        <v>1.2674483020894936</v>
      </c>
    </row>
    <row r="69" spans="1:35" s="52" customFormat="1" x14ac:dyDescent="0.25">
      <c r="A69" s="58"/>
      <c r="B69" s="64" t="s">
        <v>419</v>
      </c>
      <c r="C69" s="70">
        <f t="shared" si="47"/>
        <v>2.091321500836159</v>
      </c>
      <c r="D69" s="70">
        <f t="shared" ref="D69:AF69" si="71">IF(D21&gt;0,D45/D21*100,"--")</f>
        <v>3.1075869760881631</v>
      </c>
      <c r="E69" s="70">
        <f t="shared" si="71"/>
        <v>3.4292572251808782</v>
      </c>
      <c r="F69" s="70">
        <f t="shared" si="71"/>
        <v>1.8351802725395543</v>
      </c>
      <c r="G69" s="70">
        <f t="shared" si="71"/>
        <v>2.6905308087160456</v>
      </c>
      <c r="H69" s="70">
        <f t="shared" si="71"/>
        <v>2.3836160205291241</v>
      </c>
      <c r="I69" s="70">
        <f t="shared" si="71"/>
        <v>1.8811646932868704</v>
      </c>
      <c r="J69" s="70">
        <f t="shared" si="71"/>
        <v>1.4637991300698345</v>
      </c>
      <c r="K69" s="70">
        <f t="shared" si="71"/>
        <v>1.0285765429403764</v>
      </c>
      <c r="L69" s="70">
        <f t="shared" si="71"/>
        <v>1.0537732228268837</v>
      </c>
      <c r="M69" s="70">
        <f t="shared" si="71"/>
        <v>1.1586748237852078</v>
      </c>
      <c r="N69" s="70">
        <f t="shared" si="71"/>
        <v>1.1025413315679313</v>
      </c>
      <c r="O69" s="70">
        <f t="shared" si="71"/>
        <v>1.2222909449249997</v>
      </c>
      <c r="P69" s="70">
        <f t="shared" si="71"/>
        <v>1.0612247717476617</v>
      </c>
      <c r="Q69" s="70">
        <f t="shared" si="71"/>
        <v>1.0692420299007168</v>
      </c>
      <c r="R69" s="70">
        <f t="shared" si="71"/>
        <v>1.0420416463809195</v>
      </c>
      <c r="S69" s="70">
        <f t="shared" si="71"/>
        <v>1.1439271662833805</v>
      </c>
      <c r="T69" s="70">
        <f t="shared" si="71"/>
        <v>1.0247313959853299</v>
      </c>
      <c r="U69" s="70">
        <f t="shared" si="71"/>
        <v>0.97313691900326305</v>
      </c>
      <c r="V69" s="70">
        <f t="shared" si="71"/>
        <v>1.0000561269357531</v>
      </c>
      <c r="W69" s="70">
        <f t="shared" si="71"/>
        <v>1.2060810571169989</v>
      </c>
      <c r="X69" s="70">
        <f t="shared" si="71"/>
        <v>1.4475881075077655</v>
      </c>
      <c r="Y69" s="70">
        <f t="shared" si="71"/>
        <v>1.3621441897060871</v>
      </c>
      <c r="Z69" s="70">
        <f t="shared" si="71"/>
        <v>1.3105181900708398</v>
      </c>
      <c r="AA69" s="70">
        <f t="shared" si="71"/>
        <v>1.0488725460793316</v>
      </c>
      <c r="AB69" s="70">
        <f t="shared" si="71"/>
        <v>1.128725423315089</v>
      </c>
      <c r="AC69" s="70">
        <f t="shared" si="71"/>
        <v>1.3434608129231689</v>
      </c>
      <c r="AD69" s="70">
        <f t="shared" si="71"/>
        <v>1.319645166925975</v>
      </c>
      <c r="AE69" s="70">
        <f t="shared" si="71"/>
        <v>1.5781742437817887</v>
      </c>
      <c r="AF69" s="70">
        <f t="shared" si="71"/>
        <v>1.1930995052630269</v>
      </c>
      <c r="AG69" s="70">
        <f t="shared" ref="AG69:AH69" si="72">IF(AG21&gt;0,AG45/AG21*100,"--")</f>
        <v>1.0106982992567839</v>
      </c>
      <c r="AH69" s="70">
        <f t="shared" si="72"/>
        <v>1.1005227029934179</v>
      </c>
      <c r="AI69" s="70">
        <f t="shared" si="52"/>
        <v>1.2019404750211875</v>
      </c>
    </row>
    <row r="70" spans="1:35" s="52" customFormat="1" x14ac:dyDescent="0.25">
      <c r="A70" s="58"/>
      <c r="B70" s="64" t="s">
        <v>420</v>
      </c>
      <c r="C70" s="70">
        <f t="shared" si="47"/>
        <v>3.4512778711205012</v>
      </c>
      <c r="D70" s="70">
        <f t="shared" ref="D70:AF70" si="73">IF(D22&gt;0,D46/D22*100,"--")</f>
        <v>14.820435002529084</v>
      </c>
      <c r="E70" s="70">
        <f t="shared" si="73"/>
        <v>14.601329085514719</v>
      </c>
      <c r="F70" s="70">
        <f t="shared" si="73"/>
        <v>14.182170932818408</v>
      </c>
      <c r="G70" s="70">
        <f t="shared" si="73"/>
        <v>5.9803777560540752</v>
      </c>
      <c r="H70" s="70">
        <f t="shared" si="73"/>
        <v>5.4212007092641272</v>
      </c>
      <c r="I70" s="70">
        <f t="shared" si="73"/>
        <v>5.1866275808790077</v>
      </c>
      <c r="J70" s="70">
        <f t="shared" si="73"/>
        <v>5.9303140327409389</v>
      </c>
      <c r="K70" s="70">
        <f t="shared" si="73"/>
        <v>6.1352350155907152</v>
      </c>
      <c r="L70" s="70">
        <f t="shared" si="73"/>
        <v>4.9041877803017071</v>
      </c>
      <c r="M70" s="70">
        <f t="shared" si="73"/>
        <v>1.0663457659186713</v>
      </c>
      <c r="N70" s="70">
        <f t="shared" si="73"/>
        <v>1.6552279150641143</v>
      </c>
      <c r="O70" s="70">
        <f t="shared" si="73"/>
        <v>0.38524545896415779</v>
      </c>
      <c r="P70" s="70">
        <f t="shared" si="73"/>
        <v>5.7045890512025972</v>
      </c>
      <c r="Q70" s="70">
        <f t="shared" si="73"/>
        <v>1.3307173931587475</v>
      </c>
      <c r="R70" s="70">
        <f t="shared" si="73"/>
        <v>3.3754441373864976</v>
      </c>
      <c r="S70" s="70">
        <f t="shared" si="73"/>
        <v>1.0928961748633881</v>
      </c>
      <c r="T70" s="70">
        <f t="shared" si="73"/>
        <v>2.3211346924020888</v>
      </c>
      <c r="U70" s="70">
        <f t="shared" si="73"/>
        <v>8.0105501622348587</v>
      </c>
      <c r="V70" s="70">
        <f t="shared" si="73"/>
        <v>2.1817728462785189</v>
      </c>
      <c r="W70" s="70">
        <f t="shared" si="73"/>
        <v>6.5680672268907569</v>
      </c>
      <c r="X70" s="70" t="str">
        <f t="shared" si="73"/>
        <v>--</v>
      </c>
      <c r="Y70" s="70">
        <f t="shared" si="73"/>
        <v>3.9081562428312235</v>
      </c>
      <c r="Z70" s="70">
        <f t="shared" si="73"/>
        <v>5.1865840359603155</v>
      </c>
      <c r="AA70" s="70">
        <f t="shared" si="73"/>
        <v>18.148393874053188</v>
      </c>
      <c r="AB70" s="70">
        <f t="shared" si="73"/>
        <v>13.330110580699738</v>
      </c>
      <c r="AC70" s="70">
        <f t="shared" si="73"/>
        <v>2.1458038003918256</v>
      </c>
      <c r="AD70" s="70">
        <f t="shared" si="73"/>
        <v>0.28624464375552977</v>
      </c>
      <c r="AE70" s="70">
        <f t="shared" si="73"/>
        <v>5.1282051282051277</v>
      </c>
      <c r="AF70" s="70" t="str">
        <f t="shared" si="73"/>
        <v>--</v>
      </c>
      <c r="AG70" s="70">
        <f t="shared" ref="AG70:AH70" si="74">IF(AG22&gt;0,AG46/AG22*100,"--")</f>
        <v>1.9564481847802313</v>
      </c>
      <c r="AH70" s="70">
        <f t="shared" si="74"/>
        <v>3.5247594631903434</v>
      </c>
      <c r="AI70" s="70">
        <f t="shared" si="52"/>
        <v>3.3388790079777486</v>
      </c>
    </row>
    <row r="71" spans="1:35" s="52" customFormat="1" x14ac:dyDescent="0.25">
      <c r="A71" s="58"/>
      <c r="B71" s="64" t="s">
        <v>421</v>
      </c>
      <c r="C71" s="70" t="str">
        <f t="shared" si="47"/>
        <v>--</v>
      </c>
      <c r="D71" s="70">
        <f t="shared" ref="D71:AF71" si="75">IF(D23&gt;0,D47/D23*100,"--")</f>
        <v>16.225324987963411</v>
      </c>
      <c r="E71" s="70" t="str">
        <f t="shared" si="75"/>
        <v>--</v>
      </c>
      <c r="F71" s="70">
        <f t="shared" si="75"/>
        <v>10</v>
      </c>
      <c r="G71" s="70">
        <f t="shared" si="75"/>
        <v>2.2760131857116237</v>
      </c>
      <c r="H71" s="70">
        <f t="shared" si="75"/>
        <v>30.339999999999996</v>
      </c>
      <c r="I71" s="70">
        <f t="shared" si="75"/>
        <v>10.893307196863624</v>
      </c>
      <c r="J71" s="70">
        <f t="shared" si="75"/>
        <v>12.209223847019123</v>
      </c>
      <c r="K71" s="70">
        <f t="shared" si="75"/>
        <v>4.7892720306513405E-2</v>
      </c>
      <c r="L71" s="70" t="str">
        <f t="shared" si="75"/>
        <v>--</v>
      </c>
      <c r="M71" s="70">
        <f t="shared" si="75"/>
        <v>10.502876229356097</v>
      </c>
      <c r="N71" s="70">
        <f t="shared" si="75"/>
        <v>1.0242235842693337</v>
      </c>
      <c r="O71" s="70">
        <f t="shared" si="75"/>
        <v>1.9936051499103162</v>
      </c>
      <c r="P71" s="70">
        <f t="shared" si="75"/>
        <v>2.8884843055430869</v>
      </c>
      <c r="Q71" s="70">
        <f t="shared" si="75"/>
        <v>3.3070541302735941</v>
      </c>
      <c r="R71" s="70">
        <f t="shared" si="75"/>
        <v>7.3916287786762931</v>
      </c>
      <c r="S71" s="70">
        <f t="shared" si="75"/>
        <v>9.9648421206336319</v>
      </c>
      <c r="T71" s="70">
        <f t="shared" si="75"/>
        <v>6.8201147066282743</v>
      </c>
      <c r="U71" s="70">
        <f t="shared" si="75"/>
        <v>9.9954126645194261</v>
      </c>
      <c r="V71" s="70">
        <f t="shared" si="75"/>
        <v>5.953591002679973</v>
      </c>
      <c r="W71" s="70">
        <f t="shared" si="75"/>
        <v>6.4804005226484733</v>
      </c>
      <c r="X71" s="70">
        <f t="shared" si="75"/>
        <v>7.2492296181908777</v>
      </c>
      <c r="Y71" s="70">
        <f t="shared" si="75"/>
        <v>6.8769379735437175</v>
      </c>
      <c r="Z71" s="70">
        <f t="shared" si="75"/>
        <v>5.793688043589504</v>
      </c>
      <c r="AA71" s="70">
        <f t="shared" si="75"/>
        <v>4.1193859838395213</v>
      </c>
      <c r="AB71" s="70">
        <f t="shared" si="75"/>
        <v>5.9105586124396652</v>
      </c>
      <c r="AC71" s="70">
        <f t="shared" si="75"/>
        <v>4.720271305841421</v>
      </c>
      <c r="AD71" s="70">
        <f t="shared" si="75"/>
        <v>4.4863588755470705</v>
      </c>
      <c r="AE71" s="70">
        <f t="shared" si="75"/>
        <v>4.8292165209361499</v>
      </c>
      <c r="AF71" s="70">
        <f t="shared" si="75"/>
        <v>4.2150646160847058</v>
      </c>
      <c r="AG71" s="70">
        <f t="shared" ref="AG71:AH71" si="76">IF(AG23&gt;0,AG47/AG23*100,"--")</f>
        <v>0.13697617376829518</v>
      </c>
      <c r="AH71" s="70">
        <f t="shared" si="76"/>
        <v>3.588409470831222</v>
      </c>
      <c r="AI71" s="70">
        <f t="shared" si="52"/>
        <v>5.1985573523771862</v>
      </c>
    </row>
    <row r="72" spans="1:35" s="52" customFormat="1" x14ac:dyDescent="0.25">
      <c r="A72" s="58"/>
      <c r="B72" s="64" t="s">
        <v>422</v>
      </c>
      <c r="C72" s="70">
        <f t="shared" si="47"/>
        <v>4.6986736929133555</v>
      </c>
      <c r="D72" s="70">
        <f t="shared" ref="D72:AF72" si="77">IF(D24&gt;0,D48/D24*100,"--")</f>
        <v>3.4477720964207452</v>
      </c>
      <c r="E72" s="70">
        <f t="shared" si="77"/>
        <v>0.80636998549208816</v>
      </c>
      <c r="F72" s="70">
        <f t="shared" si="77"/>
        <v>2.3353655751929487</v>
      </c>
      <c r="G72" s="70">
        <f t="shared" si="77"/>
        <v>0.77166957140476733</v>
      </c>
      <c r="H72" s="70">
        <f t="shared" si="77"/>
        <v>0.90433968938641829</v>
      </c>
      <c r="I72" s="70">
        <f t="shared" si="77"/>
        <v>0.94282238442822386</v>
      </c>
      <c r="J72" s="70">
        <f t="shared" si="77"/>
        <v>5.0118773394759577</v>
      </c>
      <c r="K72" s="70">
        <f t="shared" si="77"/>
        <v>1.6848451311325015</v>
      </c>
      <c r="L72" s="70">
        <f t="shared" si="77"/>
        <v>1.474819927790894</v>
      </c>
      <c r="M72" s="70">
        <f t="shared" si="77"/>
        <v>1.9548199324310456</v>
      </c>
      <c r="N72" s="70">
        <f t="shared" si="77"/>
        <v>2.1119052659104209</v>
      </c>
      <c r="O72" s="70">
        <f t="shared" si="77"/>
        <v>1.5925110243932146</v>
      </c>
      <c r="P72" s="70">
        <f t="shared" si="77"/>
        <v>1.3970422071145046</v>
      </c>
      <c r="Q72" s="70">
        <f t="shared" si="77"/>
        <v>1.4414539489109055</v>
      </c>
      <c r="R72" s="70">
        <f t="shared" si="77"/>
        <v>2.3824521894612491</v>
      </c>
      <c r="S72" s="70">
        <f t="shared" si="77"/>
        <v>3.287634678861326</v>
      </c>
      <c r="T72" s="70">
        <f t="shared" si="77"/>
        <v>1.9520366923983303</v>
      </c>
      <c r="U72" s="70">
        <f t="shared" si="77"/>
        <v>4.1432532724381188</v>
      </c>
      <c r="V72" s="70">
        <f t="shared" si="77"/>
        <v>2.9976758226364613</v>
      </c>
      <c r="W72" s="70">
        <f t="shared" si="77"/>
        <v>1.914766205214665</v>
      </c>
      <c r="X72" s="70">
        <f t="shared" si="77"/>
        <v>1.5591222893136061</v>
      </c>
      <c r="Y72" s="70">
        <f t="shared" si="77"/>
        <v>1.0703823492481268</v>
      </c>
      <c r="Z72" s="70">
        <f t="shared" si="77"/>
        <v>1.1399062364478332</v>
      </c>
      <c r="AA72" s="70">
        <f t="shared" si="77"/>
        <v>0.93708014574009368</v>
      </c>
      <c r="AB72" s="70">
        <f t="shared" si="77"/>
        <v>0.95270598115836447</v>
      </c>
      <c r="AC72" s="70">
        <f t="shared" si="77"/>
        <v>1.2968503706674426</v>
      </c>
      <c r="AD72" s="70">
        <f t="shared" si="77"/>
        <v>0.75559011234216678</v>
      </c>
      <c r="AE72" s="70">
        <f t="shared" si="77"/>
        <v>1.5302759623030582</v>
      </c>
      <c r="AF72" s="70">
        <f t="shared" si="77"/>
        <v>2.355358371980913</v>
      </c>
      <c r="AG72" s="70">
        <f t="shared" ref="AG72:AH72" si="78">IF(AG24&gt;0,AG48/AG24*100,"--")</f>
        <v>1.9994560004950135</v>
      </c>
      <c r="AH72" s="70">
        <f t="shared" si="78"/>
        <v>0.69783714465793978</v>
      </c>
      <c r="AI72" s="70">
        <f t="shared" si="52"/>
        <v>1.3087648139644223</v>
      </c>
    </row>
    <row r="73" spans="1:35" s="52" customFormat="1" x14ac:dyDescent="0.25">
      <c r="A73" s="58"/>
      <c r="B73" s="64" t="s">
        <v>423</v>
      </c>
      <c r="C73" s="70" t="str">
        <f t="shared" si="47"/>
        <v>--</v>
      </c>
      <c r="D73" s="70" t="str">
        <f t="shared" ref="D73:AF73" si="79">IF(D25&gt;0,D49/D25*100,"--")</f>
        <v>--</v>
      </c>
      <c r="E73" s="70" t="str">
        <f t="shared" si="79"/>
        <v>--</v>
      </c>
      <c r="F73" s="70" t="str">
        <f t="shared" si="79"/>
        <v>--</v>
      </c>
      <c r="G73" s="70" t="str">
        <f t="shared" si="79"/>
        <v>--</v>
      </c>
      <c r="H73" s="70">
        <f t="shared" si="79"/>
        <v>1.0966415352981493</v>
      </c>
      <c r="I73" s="70">
        <f t="shared" si="79"/>
        <v>2.7324333001646293E-2</v>
      </c>
      <c r="J73" s="70">
        <f t="shared" si="79"/>
        <v>2.774057018760551E-2</v>
      </c>
      <c r="K73" s="70" t="str">
        <f t="shared" si="79"/>
        <v>--</v>
      </c>
      <c r="L73" s="70" t="str">
        <f t="shared" si="79"/>
        <v>--</v>
      </c>
      <c r="M73" s="70" t="str">
        <f t="shared" si="79"/>
        <v>--</v>
      </c>
      <c r="N73" s="70" t="str">
        <f t="shared" si="79"/>
        <v>--</v>
      </c>
      <c r="O73" s="70" t="str">
        <f t="shared" si="79"/>
        <v>--</v>
      </c>
      <c r="P73" s="70">
        <f t="shared" si="79"/>
        <v>2.534206463291274</v>
      </c>
      <c r="Q73" s="70">
        <f t="shared" si="79"/>
        <v>1.1446298673513049</v>
      </c>
      <c r="R73" s="70">
        <f t="shared" si="79"/>
        <v>0.25466451847617066</v>
      </c>
      <c r="S73" s="70">
        <f t="shared" si="79"/>
        <v>1.3725379872311272</v>
      </c>
      <c r="T73" s="70">
        <f t="shared" si="79"/>
        <v>2.4365354065626543</v>
      </c>
      <c r="U73" s="70">
        <f t="shared" si="79"/>
        <v>6.0974246535794228</v>
      </c>
      <c r="V73" s="70">
        <f t="shared" si="79"/>
        <v>5.3359671412473473</v>
      </c>
      <c r="W73" s="70">
        <f t="shared" si="79"/>
        <v>6.142529825075755</v>
      </c>
      <c r="X73" s="70">
        <f t="shared" si="79"/>
        <v>5.3208888992180947</v>
      </c>
      <c r="Y73" s="70">
        <f t="shared" si="79"/>
        <v>4.1250943427492794</v>
      </c>
      <c r="Z73" s="70">
        <f t="shared" si="79"/>
        <v>1.6679763780727979</v>
      </c>
      <c r="AA73" s="70">
        <f t="shared" si="79"/>
        <v>2.4771600157749654</v>
      </c>
      <c r="AB73" s="70">
        <f t="shared" si="79"/>
        <v>2.860751499842122</v>
      </c>
      <c r="AC73" s="70">
        <f t="shared" si="79"/>
        <v>2.0200119729752846</v>
      </c>
      <c r="AD73" s="70">
        <f t="shared" si="79"/>
        <v>2.971879618324039</v>
      </c>
      <c r="AE73" s="70">
        <f t="shared" si="79"/>
        <v>3.9384691398934293</v>
      </c>
      <c r="AF73" s="70">
        <f t="shared" si="79"/>
        <v>2.7946645264615975</v>
      </c>
      <c r="AG73" s="70">
        <f t="shared" ref="AG73:AH73" si="80">IF(AG25&gt;0,AG49/AG25*100,"--")</f>
        <v>1.4606172698059365</v>
      </c>
      <c r="AH73" s="70">
        <f t="shared" si="80"/>
        <v>0.85446572326563752</v>
      </c>
      <c r="AI73" s="70">
        <f t="shared" si="52"/>
        <v>2.4779007289678576</v>
      </c>
    </row>
    <row r="74" spans="1:35" s="52" customFormat="1" x14ac:dyDescent="0.25">
      <c r="A74" s="58"/>
      <c r="B74" s="64" t="s">
        <v>447</v>
      </c>
      <c r="C74" s="70">
        <f t="shared" si="47"/>
        <v>5.5717153776794692</v>
      </c>
      <c r="D74" s="70">
        <f t="shared" ref="D74:AF74" si="81">IF(D26&gt;0,D50/D26*100,"--")</f>
        <v>5.6087565770151668</v>
      </c>
      <c r="E74" s="70">
        <f t="shared" si="81"/>
        <v>5.0994650143046005</v>
      </c>
      <c r="F74" s="70">
        <f t="shared" si="81"/>
        <v>3.7483214933020785</v>
      </c>
      <c r="G74" s="70">
        <f t="shared" si="81"/>
        <v>3.150065886393953</v>
      </c>
      <c r="H74" s="70">
        <f t="shared" si="81"/>
        <v>1.7790327902226029</v>
      </c>
      <c r="I74" s="70">
        <f t="shared" si="81"/>
        <v>4.8856434490018961</v>
      </c>
      <c r="J74" s="70">
        <f t="shared" si="81"/>
        <v>4.6694528569195137</v>
      </c>
      <c r="K74" s="70">
        <f t="shared" si="81"/>
        <v>5.3344263340708595</v>
      </c>
      <c r="L74" s="70">
        <f t="shared" si="81"/>
        <v>4.4371099607256053</v>
      </c>
      <c r="M74" s="70">
        <f t="shared" si="81"/>
        <v>5.9201200834412777</v>
      </c>
      <c r="N74" s="70">
        <f t="shared" si="81"/>
        <v>4.2254841204398446</v>
      </c>
      <c r="O74" s="70">
        <f t="shared" si="81"/>
        <v>2.5093081997087223</v>
      </c>
      <c r="P74" s="70">
        <f t="shared" si="81"/>
        <v>2.1825199200413032</v>
      </c>
      <c r="Q74" s="70">
        <f t="shared" si="81"/>
        <v>2.7546287157725677</v>
      </c>
      <c r="R74" s="70">
        <f t="shared" si="81"/>
        <v>1.7629359240483689</v>
      </c>
      <c r="S74" s="70">
        <f t="shared" si="81"/>
        <v>2.5001547690853125</v>
      </c>
      <c r="T74" s="70">
        <f t="shared" si="81"/>
        <v>1.7476137113427153</v>
      </c>
      <c r="U74" s="70">
        <f t="shared" si="81"/>
        <v>1.7693753955401823</v>
      </c>
      <c r="V74" s="70">
        <f t="shared" si="81"/>
        <v>2.1716477263504976</v>
      </c>
      <c r="W74" s="70">
        <f t="shared" si="81"/>
        <v>0.97475208526764445</v>
      </c>
      <c r="X74" s="70">
        <f t="shared" si="81"/>
        <v>1.1750616875166673</v>
      </c>
      <c r="Y74" s="70">
        <f t="shared" si="81"/>
        <v>1.5184863136034232</v>
      </c>
      <c r="Z74" s="70">
        <f t="shared" si="81"/>
        <v>1.3439519229982415</v>
      </c>
      <c r="AA74" s="70">
        <f t="shared" si="81"/>
        <v>1.9096271562841045</v>
      </c>
      <c r="AB74" s="70">
        <f t="shared" si="81"/>
        <v>2.6691551545268406</v>
      </c>
      <c r="AC74" s="70">
        <f t="shared" si="81"/>
        <v>2.8244562251575251</v>
      </c>
      <c r="AD74" s="70">
        <f t="shared" si="81"/>
        <v>2.4553297072306095</v>
      </c>
      <c r="AE74" s="70">
        <f t="shared" si="81"/>
        <v>2.1213659756637684</v>
      </c>
      <c r="AF74" s="70">
        <f t="shared" si="81"/>
        <v>1.4989923489861066</v>
      </c>
      <c r="AG74" s="70">
        <f t="shared" ref="AG74:AH74" si="82">IF(AG26&gt;0,AG50/AG26*100,"--")</f>
        <v>1.9037987200880992</v>
      </c>
      <c r="AH74" s="70">
        <f t="shared" si="82"/>
        <v>4.2561599504427043</v>
      </c>
      <c r="AI74" s="70">
        <f t="shared" si="52"/>
        <v>3.3174855131444061</v>
      </c>
    </row>
    <row r="75" spans="1:35" s="52" customFormat="1" x14ac:dyDescent="0.25">
      <c r="A75" s="58"/>
      <c r="B75" s="59" t="s">
        <v>448</v>
      </c>
      <c r="C75" s="70">
        <f t="shared" si="47"/>
        <v>1.9691758937513026</v>
      </c>
      <c r="D75" s="70">
        <f t="shared" ref="D75:AF75" si="83">IF(D27&gt;0,D51/D27*100,"--")</f>
        <v>1.9400508893163946</v>
      </c>
      <c r="E75" s="70">
        <f t="shared" si="83"/>
        <v>1.8650848966557734</v>
      </c>
      <c r="F75" s="70">
        <f t="shared" si="83"/>
        <v>1.8197466193676521</v>
      </c>
      <c r="G75" s="70">
        <f t="shared" si="83"/>
        <v>1.8875623400458701</v>
      </c>
      <c r="H75" s="70">
        <f t="shared" si="83"/>
        <v>1.9215286450469948</v>
      </c>
      <c r="I75" s="70">
        <f t="shared" si="83"/>
        <v>1.6737186084795155</v>
      </c>
      <c r="J75" s="70">
        <f t="shared" si="83"/>
        <v>1.6650477345638341</v>
      </c>
      <c r="K75" s="70">
        <f t="shared" si="83"/>
        <v>2.0269595352599037</v>
      </c>
      <c r="L75" s="70">
        <f t="shared" si="83"/>
        <v>2.7471838489660163</v>
      </c>
      <c r="M75" s="70">
        <f t="shared" si="83"/>
        <v>3.2211284291874538</v>
      </c>
      <c r="N75" s="70">
        <f t="shared" si="83"/>
        <v>2.6119705317270849</v>
      </c>
      <c r="O75" s="70">
        <f t="shared" si="83"/>
        <v>2.5239870381216045</v>
      </c>
      <c r="P75" s="70">
        <f t="shared" si="83"/>
        <v>2.7024840230952574</v>
      </c>
      <c r="Q75" s="70">
        <f t="shared" si="83"/>
        <v>2.6863461019842108</v>
      </c>
      <c r="R75" s="70">
        <f t="shared" si="83"/>
        <v>2.6013594590431488</v>
      </c>
      <c r="S75" s="70">
        <f t="shared" si="83"/>
        <v>2.4613614454654149</v>
      </c>
      <c r="T75" s="70">
        <f t="shared" si="83"/>
        <v>2.2697056526560857</v>
      </c>
      <c r="U75" s="70">
        <f t="shared" si="83"/>
        <v>2.1924618182718953</v>
      </c>
      <c r="V75" s="70">
        <f t="shared" si="83"/>
        <v>1.8689942838581848</v>
      </c>
      <c r="W75" s="70">
        <f t="shared" si="83"/>
        <v>1.939425627889775</v>
      </c>
      <c r="X75" s="70">
        <f t="shared" si="83"/>
        <v>1.851312602191636</v>
      </c>
      <c r="Y75" s="70">
        <f t="shared" si="83"/>
        <v>1.8665946221086347</v>
      </c>
      <c r="Z75" s="70">
        <f t="shared" si="83"/>
        <v>2.1833533705669645</v>
      </c>
      <c r="AA75" s="70">
        <f t="shared" si="83"/>
        <v>1.8547209881644999</v>
      </c>
      <c r="AB75" s="70">
        <f t="shared" si="83"/>
        <v>1.9374666428012908</v>
      </c>
      <c r="AC75" s="70">
        <f t="shared" si="83"/>
        <v>1.8982553818477386</v>
      </c>
      <c r="AD75" s="70">
        <f t="shared" si="83"/>
        <v>1.8487860584632816</v>
      </c>
      <c r="AE75" s="70">
        <f t="shared" si="83"/>
        <v>1.820429702500874</v>
      </c>
      <c r="AF75" s="70">
        <f t="shared" si="83"/>
        <v>1.9174707793534422</v>
      </c>
      <c r="AG75" s="70">
        <f t="shared" ref="AG75:AH75" si="84">IF(AG27&gt;0,AG51/AG27*100,"--")</f>
        <v>2.0712137226552461</v>
      </c>
      <c r="AH75" s="70">
        <f t="shared" si="84"/>
        <v>2.9188605971506227</v>
      </c>
      <c r="AI75" s="70">
        <f t="shared" si="52"/>
        <v>2.1415848634260346</v>
      </c>
    </row>
    <row r="76" spans="1:35" s="52" customFormat="1" x14ac:dyDescent="0.25">
      <c r="A76" s="58"/>
      <c r="B76" s="59" t="s">
        <v>449</v>
      </c>
      <c r="C76" s="70">
        <f t="shared" si="47"/>
        <v>1.9492464465775874</v>
      </c>
      <c r="D76" s="70">
        <f t="shared" ref="D76:AF76" si="85">IF(D28&gt;0,D52/D28*100,"--")</f>
        <v>1.8761994250991971</v>
      </c>
      <c r="E76" s="70">
        <f t="shared" si="85"/>
        <v>1.8423142416987861</v>
      </c>
      <c r="F76" s="70">
        <f t="shared" si="85"/>
        <v>1.9555003551721697</v>
      </c>
      <c r="G76" s="70">
        <f t="shared" si="85"/>
        <v>2.238309287394963</v>
      </c>
      <c r="H76" s="70">
        <f t="shared" si="85"/>
        <v>2.2748137517217568</v>
      </c>
      <c r="I76" s="70">
        <f t="shared" si="85"/>
        <v>2.0117824785513028</v>
      </c>
      <c r="J76" s="70">
        <f t="shared" si="85"/>
        <v>1.7910177706325663</v>
      </c>
      <c r="K76" s="70">
        <f t="shared" si="85"/>
        <v>2.1197830405584561</v>
      </c>
      <c r="L76" s="70">
        <f t="shared" si="85"/>
        <v>2.6060024446304313</v>
      </c>
      <c r="M76" s="70">
        <f t="shared" si="85"/>
        <v>2.8863672561533167</v>
      </c>
      <c r="N76" s="70">
        <f t="shared" si="85"/>
        <v>2.4945064452801571</v>
      </c>
      <c r="O76" s="70">
        <f t="shared" si="85"/>
        <v>2.4817561484358146</v>
      </c>
      <c r="P76" s="70">
        <f t="shared" si="85"/>
        <v>2.6006638774046995</v>
      </c>
      <c r="Q76" s="70">
        <f t="shared" si="85"/>
        <v>2.6415908276039515</v>
      </c>
      <c r="R76" s="70">
        <f t="shared" si="85"/>
        <v>2.6679371314055942</v>
      </c>
      <c r="S76" s="70">
        <f t="shared" si="85"/>
        <v>2.6108300418586166</v>
      </c>
      <c r="T76" s="70">
        <f t="shared" si="85"/>
        <v>2.1511467693566</v>
      </c>
      <c r="U76" s="70">
        <f t="shared" si="85"/>
        <v>2.0143846280878153</v>
      </c>
      <c r="V76" s="70">
        <f t="shared" si="85"/>
        <v>1.7365408094731811</v>
      </c>
      <c r="W76" s="70">
        <f t="shared" si="85"/>
        <v>1.7383577390296445</v>
      </c>
      <c r="X76" s="70">
        <f t="shared" si="85"/>
        <v>1.7325643544909692</v>
      </c>
      <c r="Y76" s="70">
        <f t="shared" si="85"/>
        <v>1.77145929550877</v>
      </c>
      <c r="Z76" s="70">
        <f t="shared" si="85"/>
        <v>1.7116374803001655</v>
      </c>
      <c r="AA76" s="70">
        <f t="shared" si="85"/>
        <v>1.6579076483393906</v>
      </c>
      <c r="AB76" s="70">
        <f t="shared" si="85"/>
        <v>1.7469217045140768</v>
      </c>
      <c r="AC76" s="70">
        <f t="shared" si="85"/>
        <v>1.7111002740858396</v>
      </c>
      <c r="AD76" s="70">
        <f t="shared" si="85"/>
        <v>1.7713860752277175</v>
      </c>
      <c r="AE76" s="70">
        <f t="shared" si="85"/>
        <v>1.7704671870644124</v>
      </c>
      <c r="AF76" s="70">
        <f t="shared" si="85"/>
        <v>1.7903852836428455</v>
      </c>
      <c r="AG76" s="70">
        <f t="shared" ref="AG76:AH76" si="86">IF(AG28&gt;0,AG52/AG28*100,"--")</f>
        <v>1.7422750864389374</v>
      </c>
      <c r="AH76" s="70">
        <f t="shared" si="86"/>
        <v>2.1388561531214321</v>
      </c>
      <c r="AI76" s="70">
        <f t="shared" si="52"/>
        <v>1.9876082940719468</v>
      </c>
    </row>
    <row r="77" spans="1:35" s="52" customFormat="1" x14ac:dyDescent="0.25">
      <c r="A77" s="58"/>
      <c r="B77" s="59" t="s">
        <v>450</v>
      </c>
      <c r="C77" s="70">
        <f t="shared" si="47"/>
        <v>1.9669770162612232</v>
      </c>
      <c r="D77" s="70">
        <f t="shared" ref="D77:AF77" si="87">IF(D29&gt;0,D53/D29*100,"--")</f>
        <v>1.9327471940096084</v>
      </c>
      <c r="E77" s="70">
        <f t="shared" si="87"/>
        <v>1.8623114076945713</v>
      </c>
      <c r="F77" s="70">
        <f t="shared" si="87"/>
        <v>1.8361908134976623</v>
      </c>
      <c r="G77" s="70">
        <f t="shared" si="87"/>
        <v>1.9333526725790688</v>
      </c>
      <c r="H77" s="70">
        <f t="shared" si="87"/>
        <v>1.9689683013619916</v>
      </c>
      <c r="I77" s="70">
        <f t="shared" si="87"/>
        <v>1.7205625831886409</v>
      </c>
      <c r="J77" s="70">
        <f t="shared" si="87"/>
        <v>1.6842547091265709</v>
      </c>
      <c r="K77" s="70">
        <f t="shared" si="87"/>
        <v>2.0409452981708913</v>
      </c>
      <c r="L77" s="70">
        <f t="shared" si="87"/>
        <v>2.7263206109426292</v>
      </c>
      <c r="M77" s="70">
        <f t="shared" si="87"/>
        <v>3.1753346822437507</v>
      </c>
      <c r="N77" s="70">
        <f t="shared" si="87"/>
        <v>2.595227063125864</v>
      </c>
      <c r="O77" s="70">
        <f t="shared" si="87"/>
        <v>2.5181852761310974</v>
      </c>
      <c r="P77" s="70">
        <f t="shared" si="87"/>
        <v>2.6905402966055147</v>
      </c>
      <c r="Q77" s="70">
        <f t="shared" si="87"/>
        <v>2.6814448348103692</v>
      </c>
      <c r="R77" s="70">
        <f t="shared" si="87"/>
        <v>2.6086005995569477</v>
      </c>
      <c r="S77" s="70">
        <f t="shared" si="87"/>
        <v>2.4773233304303406</v>
      </c>
      <c r="T77" s="70">
        <f t="shared" si="87"/>
        <v>2.25699651419467</v>
      </c>
      <c r="U77" s="70">
        <f t="shared" si="87"/>
        <v>2.1725856988243799</v>
      </c>
      <c r="V77" s="70">
        <f t="shared" si="87"/>
        <v>1.8536050009506218</v>
      </c>
      <c r="W77" s="70">
        <f t="shared" si="87"/>
        <v>1.918504691439439</v>
      </c>
      <c r="X77" s="70">
        <f t="shared" si="87"/>
        <v>1.8378568090571243</v>
      </c>
      <c r="Y77" s="70">
        <f t="shared" si="87"/>
        <v>1.8546532429621014</v>
      </c>
      <c r="Z77" s="70">
        <f t="shared" si="87"/>
        <v>2.1237259667157771</v>
      </c>
      <c r="AA77" s="70">
        <f t="shared" si="87"/>
        <v>1.8279168426745545</v>
      </c>
      <c r="AB77" s="70">
        <f t="shared" si="87"/>
        <v>1.9082334136604606</v>
      </c>
      <c r="AC77" s="70">
        <f t="shared" si="87"/>
        <v>1.8690075515057696</v>
      </c>
      <c r="AD77" s="70">
        <f t="shared" si="87"/>
        <v>1.8358674851361567</v>
      </c>
      <c r="AE77" s="70">
        <f t="shared" si="87"/>
        <v>1.8122031574244819</v>
      </c>
      <c r="AF77" s="70">
        <f t="shared" si="87"/>
        <v>1.889415684890321</v>
      </c>
      <c r="AG77" s="70">
        <f t="shared" ref="AG77:AH77" si="88">IF(AG29&gt;0,AG53/AG29*100,"--")</f>
        <v>1.9742294547492008</v>
      </c>
      <c r="AH77" s="70">
        <f t="shared" si="88"/>
        <v>2.6691384532321911</v>
      </c>
      <c r="AI77" s="70">
        <f t="shared" si="52"/>
        <v>2.1185685850905802</v>
      </c>
    </row>
    <row r="78" spans="1:35" ht="12.75" customHeight="1" thickBot="1" x14ac:dyDescent="0.3">
      <c r="A78" s="71"/>
      <c r="B78" s="72"/>
      <c r="C78" s="73"/>
      <c r="D78" s="73"/>
      <c r="E78" s="73"/>
      <c r="F78" s="73"/>
      <c r="G78" s="73"/>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row>
    <row r="79" spans="1:35" ht="12.75" customHeight="1" thickTop="1" x14ac:dyDescent="0.25">
      <c r="A79" s="94" t="s">
        <v>567</v>
      </c>
      <c r="B79" s="94"/>
      <c r="C79" s="94"/>
      <c r="D79" s="94"/>
      <c r="E79" s="94"/>
      <c r="F79" s="94"/>
      <c r="G79" s="94"/>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c r="AI79" s="94"/>
    </row>
    <row r="80" spans="1:35" ht="12.75" customHeight="1" x14ac:dyDescent="0.25">
      <c r="A80" s="94"/>
      <c r="B80" s="94"/>
      <c r="C80" s="94"/>
      <c r="D80" s="94"/>
      <c r="E80" s="94"/>
      <c r="F80" s="94"/>
      <c r="G80" s="94"/>
      <c r="H80" s="94"/>
      <c r="I80" s="94"/>
      <c r="J80" s="94"/>
      <c r="K80" s="94"/>
      <c r="L80" s="94"/>
      <c r="M80" s="94"/>
      <c r="N80" s="94"/>
      <c r="O80" s="94"/>
      <c r="P80" s="94"/>
      <c r="Q80" s="94"/>
      <c r="R80" s="94"/>
      <c r="S80" s="94"/>
      <c r="T80" s="94"/>
      <c r="U80" s="94"/>
      <c r="V80" s="94"/>
      <c r="W80" s="94"/>
      <c r="X80" s="94"/>
      <c r="Y80" s="94"/>
      <c r="Z80" s="94"/>
      <c r="AA80" s="94"/>
      <c r="AB80" s="94"/>
      <c r="AC80" s="94"/>
      <c r="AD80" s="94"/>
      <c r="AE80" s="94"/>
      <c r="AF80" s="94"/>
      <c r="AG80" s="94"/>
      <c r="AH80" s="94"/>
      <c r="AI80" s="94"/>
    </row>
    <row r="82" spans="1:1" ht="12.75" customHeight="1" x14ac:dyDescent="0.25">
      <c r="A82" s="75"/>
    </row>
    <row r="83" spans="1:1" ht="12.75" customHeight="1" x14ac:dyDescent="0.25">
      <c r="A83" s="76"/>
    </row>
    <row r="84" spans="1:1" ht="12.75" customHeight="1" x14ac:dyDescent="0.25">
      <c r="A84" s="76"/>
    </row>
    <row r="85" spans="1:1" ht="12.75" customHeight="1" x14ac:dyDescent="0.25">
      <c r="A85" s="76"/>
    </row>
  </sheetData>
  <mergeCells count="7">
    <mergeCell ref="A80:AI80"/>
    <mergeCell ref="A2:AI2"/>
    <mergeCell ref="A4:AI4"/>
    <mergeCell ref="B7:AI7"/>
    <mergeCell ref="B31:AI31"/>
    <mergeCell ref="B55:AI55"/>
    <mergeCell ref="A79:AI79"/>
  </mergeCells>
  <hyperlinks>
    <hyperlink ref="A1" location="Índice!A1" display="Índice" xr:uid="{EAB108BB-AA3F-4D8D-8FF5-C67F81F7C5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7EB11-3A4D-418C-9E95-01F392A50524}">
  <dimension ref="A1:AZ85"/>
  <sheetViews>
    <sheetView showGridLines="0" zoomScale="90" zoomScaleNormal="90" workbookViewId="0"/>
  </sheetViews>
  <sheetFormatPr baseColWidth="10" defaultColWidth="190.109375" defaultRowHeight="13.2" x14ac:dyDescent="0.25"/>
  <cols>
    <col min="1" max="1" width="3.6640625" style="77" customWidth="1"/>
    <col min="2" max="2" width="32" style="75" customWidth="1"/>
    <col min="3" max="3" width="10.109375" style="75" customWidth="1"/>
    <col min="4" max="6" width="10.33203125" style="75" customWidth="1"/>
    <col min="7" max="7" width="10.109375" style="75" customWidth="1"/>
    <col min="8" max="14" width="10.33203125" style="75" customWidth="1"/>
    <col min="15" max="15" width="10.109375" style="75" customWidth="1"/>
    <col min="16" max="28" width="10.33203125" style="75" customWidth="1"/>
    <col min="29" max="29" width="10.44140625" style="75" customWidth="1"/>
    <col min="30" max="35" width="10.33203125" style="75" customWidth="1"/>
    <col min="36" max="37" width="14.33203125" style="74" customWidth="1"/>
    <col min="38" max="52" width="14.88671875" style="74" customWidth="1"/>
    <col min="53" max="81" width="6.33203125" style="75" customWidth="1"/>
    <col min="82" max="16384" width="190.109375" style="75"/>
  </cols>
  <sheetData>
    <row r="1" spans="1:35" s="52" customFormat="1" ht="14.4" x14ac:dyDescent="0.25">
      <c r="A1" s="23" t="s">
        <v>424</v>
      </c>
    </row>
    <row r="2" spans="1:35" s="52" customFormat="1" x14ac:dyDescent="0.25">
      <c r="A2" s="95" t="s">
        <v>458</v>
      </c>
      <c r="B2" s="95"/>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row>
    <row r="3" spans="1:35" s="52" customFormat="1" x14ac:dyDescent="0.25">
      <c r="A3" s="53"/>
      <c r="B3" s="53"/>
      <c r="C3" s="53"/>
      <c r="D3" s="53"/>
      <c r="E3" s="53"/>
      <c r="F3" s="53"/>
      <c r="G3" s="53"/>
      <c r="H3" s="53"/>
      <c r="I3" s="53"/>
      <c r="J3" s="53"/>
      <c r="K3" s="53"/>
      <c r="L3" s="53"/>
      <c r="M3" s="53"/>
      <c r="N3" s="53"/>
      <c r="O3" s="53"/>
      <c r="P3" s="53"/>
      <c r="Q3" s="53"/>
      <c r="R3" s="53"/>
      <c r="S3" s="53"/>
      <c r="T3" s="53"/>
      <c r="U3" s="53"/>
      <c r="V3" s="53"/>
      <c r="W3" s="53"/>
      <c r="X3" s="53"/>
      <c r="Y3" s="53"/>
      <c r="AC3" s="54"/>
    </row>
    <row r="4" spans="1:35" s="52" customFormat="1" x14ac:dyDescent="0.25">
      <c r="A4" s="95" t="s">
        <v>534</v>
      </c>
      <c r="B4" s="95"/>
      <c r="C4" s="95"/>
      <c r="D4" s="95"/>
      <c r="E4" s="95"/>
      <c r="F4" s="95"/>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row>
    <row r="5" spans="1:35" s="52" customFormat="1" ht="13.8" thickBot="1" x14ac:dyDescent="0.3">
      <c r="A5" s="55"/>
      <c r="B5" s="55"/>
      <c r="C5" s="55"/>
      <c r="D5" s="55"/>
      <c r="E5" s="55"/>
      <c r="F5" s="55"/>
      <c r="G5" s="55"/>
      <c r="H5" s="55"/>
      <c r="I5" s="55"/>
      <c r="J5" s="55"/>
      <c r="K5" s="55"/>
      <c r="L5" s="55"/>
      <c r="M5" s="55"/>
      <c r="N5" s="55"/>
      <c r="O5" s="55"/>
      <c r="P5" s="55"/>
      <c r="Q5" s="55"/>
      <c r="R5" s="55"/>
      <c r="S5" s="55"/>
      <c r="T5" s="55"/>
      <c r="U5" s="55"/>
      <c r="V5" s="55"/>
      <c r="W5" s="55"/>
      <c r="X5" s="55"/>
      <c r="Y5" s="55"/>
    </row>
    <row r="6" spans="1:35" s="52" customFormat="1" ht="13.8" thickTop="1" x14ac:dyDescent="0.25">
      <c r="A6" s="56"/>
      <c r="B6" s="57"/>
      <c r="C6" s="57">
        <v>1990</v>
      </c>
      <c r="D6" s="57">
        <v>1991</v>
      </c>
      <c r="E6" s="57">
        <v>1992</v>
      </c>
      <c r="F6" s="57">
        <v>1993</v>
      </c>
      <c r="G6" s="57">
        <v>1994</v>
      </c>
      <c r="H6" s="57">
        <v>1995</v>
      </c>
      <c r="I6" s="57">
        <v>1996</v>
      </c>
      <c r="J6" s="57">
        <v>1997</v>
      </c>
      <c r="K6" s="57">
        <v>1998</v>
      </c>
      <c r="L6" s="57">
        <v>1999</v>
      </c>
      <c r="M6" s="57">
        <v>2000</v>
      </c>
      <c r="N6" s="57">
        <v>2001</v>
      </c>
      <c r="O6" s="57">
        <v>2002</v>
      </c>
      <c r="P6" s="57">
        <v>2003</v>
      </c>
      <c r="Q6" s="57">
        <v>2004</v>
      </c>
      <c r="R6" s="57">
        <v>2005</v>
      </c>
      <c r="S6" s="57">
        <v>2006</v>
      </c>
      <c r="T6" s="57">
        <v>2007</v>
      </c>
      <c r="U6" s="57">
        <v>2008</v>
      </c>
      <c r="V6" s="57">
        <v>2009</v>
      </c>
      <c r="W6" s="57">
        <v>2010</v>
      </c>
      <c r="X6" s="57">
        <v>2011</v>
      </c>
      <c r="Y6" s="57">
        <v>2012</v>
      </c>
      <c r="Z6" s="57">
        <v>2013</v>
      </c>
      <c r="AA6" s="57">
        <v>2014</v>
      </c>
      <c r="AB6" s="57">
        <v>2015</v>
      </c>
      <c r="AC6" s="57">
        <v>2016</v>
      </c>
      <c r="AD6" s="57">
        <v>2017</v>
      </c>
      <c r="AE6" s="57">
        <v>2018</v>
      </c>
      <c r="AF6" s="57">
        <v>2019</v>
      </c>
      <c r="AG6" s="57">
        <v>2020</v>
      </c>
      <c r="AH6" s="57">
        <v>2021</v>
      </c>
      <c r="AI6" s="57" t="s">
        <v>566</v>
      </c>
    </row>
    <row r="7" spans="1:35" s="52" customFormat="1" ht="13.8" thickBot="1" x14ac:dyDescent="0.3">
      <c r="A7" s="56"/>
      <c r="B7" s="96" t="s">
        <v>456</v>
      </c>
      <c r="C7" s="96"/>
      <c r="D7" s="96"/>
      <c r="E7" s="96"/>
      <c r="F7" s="96"/>
      <c r="G7" s="96"/>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row>
    <row r="8" spans="1:35" s="52" customFormat="1" ht="13.8" thickTop="1" x14ac:dyDescent="0.25">
      <c r="A8" s="56"/>
      <c r="B8" s="53"/>
      <c r="C8" s="53"/>
      <c r="D8" s="53"/>
      <c r="E8" s="53"/>
      <c r="F8" s="53"/>
      <c r="G8" s="53"/>
      <c r="H8" s="53"/>
      <c r="I8" s="53"/>
      <c r="J8" s="53"/>
      <c r="K8" s="53"/>
      <c r="L8" s="53"/>
      <c r="M8" s="53"/>
      <c r="N8" s="53"/>
      <c r="O8" s="53"/>
      <c r="P8" s="53"/>
      <c r="Q8" s="53"/>
      <c r="R8" s="53"/>
      <c r="S8" s="53"/>
      <c r="T8" s="53"/>
      <c r="U8" s="53"/>
      <c r="V8" s="53"/>
      <c r="W8" s="53"/>
      <c r="X8" s="53"/>
      <c r="Y8" s="53"/>
    </row>
    <row r="9" spans="1:35" s="52" customFormat="1" x14ac:dyDescent="0.25">
      <c r="A9" s="56"/>
      <c r="B9" s="59" t="s">
        <v>529</v>
      </c>
      <c r="C9" s="60">
        <f>SUM(C10:C11)</f>
        <v>1038.8766089999999</v>
      </c>
      <c r="D9" s="60">
        <f t="shared" ref="D9:AH9" si="0">SUM(D10:D11)</f>
        <v>1575.8857269999999</v>
      </c>
      <c r="E9" s="60">
        <f t="shared" si="0"/>
        <v>1617.1275569999998</v>
      </c>
      <c r="F9" s="60">
        <f t="shared" si="0"/>
        <v>1932.6218029999998</v>
      </c>
      <c r="G9" s="60">
        <f t="shared" si="0"/>
        <v>2810.1989390000008</v>
      </c>
      <c r="H9" s="60">
        <f t="shared" si="0"/>
        <v>3307.7588960000003</v>
      </c>
      <c r="I9" s="60">
        <f t="shared" si="0"/>
        <v>4528.8023729999995</v>
      </c>
      <c r="J9" s="60">
        <f t="shared" si="0"/>
        <v>5807.9466849999999</v>
      </c>
      <c r="K9" s="60">
        <f t="shared" si="0"/>
        <v>6641.816182999999</v>
      </c>
      <c r="L9" s="60">
        <f t="shared" si="0"/>
        <v>8431.9255009999979</v>
      </c>
      <c r="M9" s="60">
        <f t="shared" si="0"/>
        <v>12834.274013999997</v>
      </c>
      <c r="N9" s="60">
        <f t="shared" si="0"/>
        <v>9891.6942670000008</v>
      </c>
      <c r="O9" s="60">
        <f t="shared" si="0"/>
        <v>6065.9168229999996</v>
      </c>
      <c r="P9" s="60">
        <f t="shared" si="0"/>
        <v>5107.048334000001</v>
      </c>
      <c r="Q9" s="60">
        <f t="shared" si="0"/>
        <v>6368.8253949999998</v>
      </c>
      <c r="R9" s="60">
        <f t="shared" si="0"/>
        <v>6803.1341179999999</v>
      </c>
      <c r="S9" s="60">
        <f t="shared" si="0"/>
        <v>7105.0455109999994</v>
      </c>
      <c r="T9" s="60">
        <f t="shared" si="0"/>
        <v>7209.2140400000008</v>
      </c>
      <c r="U9" s="60">
        <f t="shared" si="0"/>
        <v>7975.3517190000002</v>
      </c>
      <c r="V9" s="60">
        <f t="shared" si="0"/>
        <v>7662.2620750000006</v>
      </c>
      <c r="W9" s="60">
        <f t="shared" si="0"/>
        <v>9818.221897999998</v>
      </c>
      <c r="X9" s="60">
        <f t="shared" si="0"/>
        <v>7842.1769869999989</v>
      </c>
      <c r="Y9" s="60">
        <f t="shared" si="0"/>
        <v>6686.8118710000017</v>
      </c>
      <c r="Z9" s="60">
        <f t="shared" si="0"/>
        <v>6325.2969929999999</v>
      </c>
      <c r="AA9" s="60">
        <f t="shared" si="0"/>
        <v>6306.4387459999998</v>
      </c>
      <c r="AB9" s="60">
        <f t="shared" si="0"/>
        <v>6168.4828710000002</v>
      </c>
      <c r="AC9" s="60">
        <f t="shared" si="0"/>
        <v>6328.9248929999985</v>
      </c>
      <c r="AD9" s="60">
        <f t="shared" si="0"/>
        <v>6755.6486459999996</v>
      </c>
      <c r="AE9" s="60">
        <f t="shared" si="0"/>
        <v>6733.3283699999993</v>
      </c>
      <c r="AF9" s="60">
        <f t="shared" si="0"/>
        <v>6433.2384860000002</v>
      </c>
      <c r="AG9" s="60">
        <f t="shared" si="0"/>
        <v>5638.7766280000005</v>
      </c>
      <c r="AH9" s="60">
        <f t="shared" si="0"/>
        <v>6623.7854040000002</v>
      </c>
      <c r="AI9" s="60">
        <f>SUM(C9:AH9)</f>
        <v>196376.858362</v>
      </c>
    </row>
    <row r="10" spans="1:35" s="52" customFormat="1" x14ac:dyDescent="0.25">
      <c r="A10" s="58"/>
      <c r="B10" s="64" t="s">
        <v>444</v>
      </c>
      <c r="C10" s="60">
        <v>795.97332899999981</v>
      </c>
      <c r="D10" s="60">
        <v>1283.2837039999999</v>
      </c>
      <c r="E10" s="60">
        <v>1240.598395</v>
      </c>
      <c r="F10" s="60">
        <v>1499.8064349999997</v>
      </c>
      <c r="G10" s="60">
        <v>2228.5978040000005</v>
      </c>
      <c r="H10" s="60">
        <v>2612.282612</v>
      </c>
      <c r="I10" s="60">
        <v>3286.0191429999995</v>
      </c>
      <c r="J10" s="60">
        <v>3969.3687540000001</v>
      </c>
      <c r="K10" s="60">
        <v>4303.7336669999995</v>
      </c>
      <c r="L10" s="60">
        <v>5921.4344269999992</v>
      </c>
      <c r="M10" s="60">
        <v>8203.0222009999979</v>
      </c>
      <c r="N10" s="60">
        <v>5512.0506970000015</v>
      </c>
      <c r="O10" s="60">
        <v>3719.1551679999998</v>
      </c>
      <c r="P10" s="60">
        <v>3220.1152970000007</v>
      </c>
      <c r="Q10" s="60">
        <v>3950.4260929999991</v>
      </c>
      <c r="R10" s="60">
        <v>4127.3676669999995</v>
      </c>
      <c r="S10" s="60">
        <v>4148.0899379999992</v>
      </c>
      <c r="T10" s="60">
        <v>4266.4092719999999</v>
      </c>
      <c r="U10" s="60">
        <v>4245.8588499999996</v>
      </c>
      <c r="V10" s="60">
        <v>3397.1722500000001</v>
      </c>
      <c r="W10" s="60">
        <v>3707.7852859999998</v>
      </c>
      <c r="X10" s="60">
        <v>3754.0698259999995</v>
      </c>
      <c r="Y10" s="60">
        <v>3566.6143340000008</v>
      </c>
      <c r="Z10" s="60">
        <v>3338.4264299999995</v>
      </c>
      <c r="AA10" s="60">
        <v>3451.7028399999999</v>
      </c>
      <c r="AB10" s="60">
        <v>3503.9575489999997</v>
      </c>
      <c r="AC10" s="60">
        <v>3448.2460889999988</v>
      </c>
      <c r="AD10" s="60">
        <v>3604.9736280000002</v>
      </c>
      <c r="AE10" s="60">
        <v>3895.9486989999996</v>
      </c>
      <c r="AF10" s="60">
        <v>3798.5413629999998</v>
      </c>
      <c r="AG10" s="60">
        <v>3294.4629570000006</v>
      </c>
      <c r="AH10" s="60">
        <v>3448.9770760000006</v>
      </c>
      <c r="AI10" s="60">
        <f t="shared" ref="AI10:AI29" si="1">SUM(C10:AH10)</f>
        <v>114744.47177999999</v>
      </c>
    </row>
    <row r="11" spans="1:35" s="52" customFormat="1" x14ac:dyDescent="0.25">
      <c r="A11" s="58"/>
      <c r="B11" s="64" t="s">
        <v>413</v>
      </c>
      <c r="C11" s="60">
        <v>242.90328000000002</v>
      </c>
      <c r="D11" s="60">
        <v>292.60202300000003</v>
      </c>
      <c r="E11" s="60">
        <v>376.52916199999993</v>
      </c>
      <c r="F11" s="60">
        <v>432.81536800000003</v>
      </c>
      <c r="G11" s="60">
        <v>581.60113500000011</v>
      </c>
      <c r="H11" s="60">
        <v>695.47628400000008</v>
      </c>
      <c r="I11" s="60">
        <v>1242.78323</v>
      </c>
      <c r="J11" s="60">
        <v>1838.577931</v>
      </c>
      <c r="K11" s="60">
        <v>2338.0825159999995</v>
      </c>
      <c r="L11" s="60">
        <v>2510.4910739999987</v>
      </c>
      <c r="M11" s="60">
        <v>4631.2518129999989</v>
      </c>
      <c r="N11" s="60">
        <v>4379.6435699999993</v>
      </c>
      <c r="O11" s="60">
        <v>2346.7616550000002</v>
      </c>
      <c r="P11" s="60">
        <v>1886.933037</v>
      </c>
      <c r="Q11" s="60">
        <v>2418.3993020000003</v>
      </c>
      <c r="R11" s="60">
        <v>2675.7664510000009</v>
      </c>
      <c r="S11" s="60">
        <v>2956.9555730000002</v>
      </c>
      <c r="T11" s="60">
        <v>2942.8047680000004</v>
      </c>
      <c r="U11" s="60">
        <v>3729.4928690000002</v>
      </c>
      <c r="V11" s="60">
        <v>4265.0898250000009</v>
      </c>
      <c r="W11" s="60">
        <v>6110.4366119999986</v>
      </c>
      <c r="X11" s="60">
        <v>4088.107160999999</v>
      </c>
      <c r="Y11" s="60">
        <v>3120.1975370000014</v>
      </c>
      <c r="Z11" s="60">
        <v>2986.8705630000009</v>
      </c>
      <c r="AA11" s="60">
        <v>2854.7359060000003</v>
      </c>
      <c r="AB11" s="60">
        <v>2664.5253220000009</v>
      </c>
      <c r="AC11" s="60">
        <v>2880.6788039999997</v>
      </c>
      <c r="AD11" s="60">
        <v>3150.6750179999999</v>
      </c>
      <c r="AE11" s="60">
        <v>2837.3796709999997</v>
      </c>
      <c r="AF11" s="60">
        <v>2634.6971229999999</v>
      </c>
      <c r="AG11" s="60">
        <v>2344.3136709999999</v>
      </c>
      <c r="AH11" s="60">
        <v>3174.8083280000001</v>
      </c>
      <c r="AI11" s="60">
        <f t="shared" si="1"/>
        <v>81632.386582000006</v>
      </c>
    </row>
    <row r="12" spans="1:35" s="52" customFormat="1" x14ac:dyDescent="0.25">
      <c r="A12" s="56"/>
      <c r="B12" s="59" t="s">
        <v>412</v>
      </c>
      <c r="C12" s="60">
        <v>135.10061799999997</v>
      </c>
      <c r="D12" s="60">
        <v>198.071462</v>
      </c>
      <c r="E12" s="60">
        <v>369.76318599999996</v>
      </c>
      <c r="F12" s="60">
        <v>656.18065999999988</v>
      </c>
      <c r="G12" s="60">
        <v>965.85643599999992</v>
      </c>
      <c r="H12" s="60">
        <v>1522.4276870000003</v>
      </c>
      <c r="I12" s="60">
        <v>2666.6093949999995</v>
      </c>
      <c r="J12" s="60">
        <v>3540.0207009999995</v>
      </c>
      <c r="K12" s="60">
        <v>4307.0692309999995</v>
      </c>
      <c r="L12" s="60">
        <v>6127.6983300000002</v>
      </c>
      <c r="M12" s="60">
        <v>8400.7289380000002</v>
      </c>
      <c r="N12" s="60">
        <v>8634.7680020000025</v>
      </c>
      <c r="O12" s="60">
        <v>13404.718509999999</v>
      </c>
      <c r="P12" s="60">
        <v>20175.317147000005</v>
      </c>
      <c r="Q12" s="60">
        <v>33293.247185000007</v>
      </c>
      <c r="R12" s="60">
        <v>46239.187517999999</v>
      </c>
      <c r="S12" s="60">
        <v>57537.162070999992</v>
      </c>
      <c r="T12" s="60">
        <v>65659.195527000003</v>
      </c>
      <c r="U12" s="60">
        <v>65669.147096999994</v>
      </c>
      <c r="V12" s="60">
        <v>66856.532202000002</v>
      </c>
      <c r="W12" s="60">
        <v>89550.273013999991</v>
      </c>
      <c r="X12" s="60">
        <v>100631.519035</v>
      </c>
      <c r="Y12" s="60">
        <v>112414.79386099997</v>
      </c>
      <c r="Z12" s="60">
        <v>112591.68677799999</v>
      </c>
      <c r="AA12" s="60">
        <v>122277.144997</v>
      </c>
      <c r="AB12" s="60">
        <v>123845.82786400001</v>
      </c>
      <c r="AC12" s="60">
        <v>115061.17234900003</v>
      </c>
      <c r="AD12" s="60">
        <v>136321.07745200003</v>
      </c>
      <c r="AE12" s="60">
        <v>138914.57656099999</v>
      </c>
      <c r="AF12" s="60">
        <v>113473.28284199997</v>
      </c>
      <c r="AG12" s="60">
        <v>117965.34996500003</v>
      </c>
      <c r="AH12" s="60">
        <v>138391.73832599996</v>
      </c>
      <c r="AI12" s="60">
        <f t="shared" si="1"/>
        <v>1827797.2449470002</v>
      </c>
    </row>
    <row r="13" spans="1:35" s="52" customFormat="1" x14ac:dyDescent="0.25">
      <c r="A13" s="58"/>
      <c r="B13" s="59" t="s">
        <v>414</v>
      </c>
      <c r="C13" s="60">
        <v>1347.65076</v>
      </c>
      <c r="D13" s="60">
        <v>1483.0512600000002</v>
      </c>
      <c r="E13" s="60">
        <v>1888.6235809999998</v>
      </c>
      <c r="F13" s="60">
        <v>2586.0978139999993</v>
      </c>
      <c r="G13" s="60">
        <v>3457.2501249999996</v>
      </c>
      <c r="H13" s="60">
        <v>4784.8516219999992</v>
      </c>
      <c r="I13" s="60">
        <v>9364.412392000002</v>
      </c>
      <c r="J13" s="60">
        <v>11213.998731</v>
      </c>
      <c r="K13" s="60">
        <v>11316.131591000001</v>
      </c>
      <c r="L13" s="60">
        <v>13500.655169</v>
      </c>
      <c r="M13" s="60">
        <v>17646.575130000001</v>
      </c>
      <c r="N13" s="60">
        <v>12744.978665000001</v>
      </c>
      <c r="O13" s="60">
        <v>12315.952314000002</v>
      </c>
      <c r="P13" s="60">
        <v>11567.286928000003</v>
      </c>
      <c r="Q13" s="60">
        <v>12198.991707999996</v>
      </c>
      <c r="R13" s="60">
        <v>11275.900038999998</v>
      </c>
      <c r="S13" s="60">
        <v>12839.882714000001</v>
      </c>
      <c r="T13" s="60">
        <v>12404.089818</v>
      </c>
      <c r="U13" s="60">
        <v>11163.796114999999</v>
      </c>
      <c r="V13" s="60">
        <v>10763.610789000002</v>
      </c>
      <c r="W13" s="60">
        <v>13774.650667</v>
      </c>
      <c r="X13" s="60">
        <v>16544.585956999999</v>
      </c>
      <c r="Y13" s="60">
        <v>2275.4472229999997</v>
      </c>
      <c r="Z13" s="60">
        <v>11600.469925999998</v>
      </c>
      <c r="AA13" s="60">
        <v>12129.694045000004</v>
      </c>
      <c r="AB13" s="60">
        <v>11653.914782999998</v>
      </c>
      <c r="AC13" s="60">
        <v>11598.053990000002</v>
      </c>
      <c r="AD13" s="60">
        <v>13266.086217</v>
      </c>
      <c r="AE13" s="60">
        <v>14522.84432</v>
      </c>
      <c r="AF13" s="60">
        <v>18718.803033999993</v>
      </c>
      <c r="AG13" s="60">
        <v>22604.699240000002</v>
      </c>
      <c r="AH13" s="60">
        <v>32993.101554000001</v>
      </c>
      <c r="AI13" s="60">
        <f t="shared" si="1"/>
        <v>367546.13822099991</v>
      </c>
    </row>
    <row r="14" spans="1:35" s="52" customFormat="1" x14ac:dyDescent="0.25">
      <c r="A14" s="58"/>
      <c r="B14" s="59" t="s">
        <v>415</v>
      </c>
      <c r="C14" s="60">
        <v>1113.0309129999998</v>
      </c>
      <c r="D14" s="60">
        <v>1113.4385679999998</v>
      </c>
      <c r="E14" s="60">
        <v>1186.8433910000003</v>
      </c>
      <c r="F14" s="60">
        <v>1302.5051169999999</v>
      </c>
      <c r="G14" s="60">
        <v>1151.660654</v>
      </c>
      <c r="H14" s="60">
        <v>1141.7612069999998</v>
      </c>
      <c r="I14" s="60">
        <v>1993.7242659999999</v>
      </c>
      <c r="J14" s="60">
        <v>2158.7005340000001</v>
      </c>
      <c r="K14" s="60">
        <v>1884.1437069999999</v>
      </c>
      <c r="L14" s="60">
        <v>1967.9653459999995</v>
      </c>
      <c r="M14" s="60">
        <v>2091.5405089999999</v>
      </c>
      <c r="N14" s="60">
        <v>1163.425379</v>
      </c>
      <c r="O14" s="60">
        <v>1231.606685</v>
      </c>
      <c r="P14" s="60">
        <v>1111.1554290000001</v>
      </c>
      <c r="Q14" s="60">
        <v>1103.2613700000002</v>
      </c>
      <c r="R14" s="60">
        <v>1021.6887270000001</v>
      </c>
      <c r="S14" s="60">
        <v>860.32299899999998</v>
      </c>
      <c r="T14" s="60">
        <v>831.84564199999966</v>
      </c>
      <c r="U14" s="60">
        <v>741.32952099999989</v>
      </c>
      <c r="V14" s="60">
        <v>597.35462400000006</v>
      </c>
      <c r="W14" s="60">
        <v>792.23587000000009</v>
      </c>
      <c r="X14" s="60">
        <v>592.97397200000012</v>
      </c>
      <c r="Y14" s="60">
        <v>650.42259300000012</v>
      </c>
      <c r="Z14" s="60">
        <v>552.39005999999995</v>
      </c>
      <c r="AA14" s="60">
        <v>509.06410699999998</v>
      </c>
      <c r="AB14" s="60">
        <v>550.66851100000008</v>
      </c>
      <c r="AC14" s="60">
        <v>545.33902500000011</v>
      </c>
      <c r="AD14" s="60">
        <v>596.16256599999986</v>
      </c>
      <c r="AE14" s="60">
        <v>825.762202</v>
      </c>
      <c r="AF14" s="60">
        <v>379.6093679999999</v>
      </c>
      <c r="AG14" s="60">
        <v>320.52467299999995</v>
      </c>
      <c r="AH14" s="60">
        <v>376.12839900000006</v>
      </c>
      <c r="AI14" s="60">
        <f t="shared" si="1"/>
        <v>32458.585933999999</v>
      </c>
    </row>
    <row r="15" spans="1:35" s="52" customFormat="1" x14ac:dyDescent="0.25">
      <c r="A15" s="56"/>
      <c r="B15" s="61" t="s">
        <v>416</v>
      </c>
      <c r="C15" s="60">
        <v>724.79981500000008</v>
      </c>
      <c r="D15" s="60">
        <v>843.50473199999999</v>
      </c>
      <c r="E15" s="60">
        <v>1030.4472920000001</v>
      </c>
      <c r="F15" s="60">
        <v>1352.1609129999999</v>
      </c>
      <c r="G15" s="60">
        <v>1787.2447380000003</v>
      </c>
      <c r="H15" s="60">
        <v>2358.6131620000001</v>
      </c>
      <c r="I15" s="60">
        <v>8280.435234999999</v>
      </c>
      <c r="J15" s="60">
        <v>9621.5365700000002</v>
      </c>
      <c r="K15" s="60">
        <v>10579.126670999998</v>
      </c>
      <c r="L15" s="60">
        <v>12454.324485999998</v>
      </c>
      <c r="M15" s="60">
        <v>15627.790413999999</v>
      </c>
      <c r="N15" s="60">
        <v>13109.910001</v>
      </c>
      <c r="O15" s="60">
        <v>14560.652350999999</v>
      </c>
      <c r="P15" s="60">
        <v>15955.156219</v>
      </c>
      <c r="Q15" s="60">
        <v>18401.945688</v>
      </c>
      <c r="R15" s="60">
        <v>23642.959704999987</v>
      </c>
      <c r="S15" s="60">
        <v>25542.181528000001</v>
      </c>
      <c r="T15" s="60">
        <v>22162.402355000009</v>
      </c>
      <c r="U15" s="60">
        <v>19435.700544999996</v>
      </c>
      <c r="V15" s="60">
        <v>15038.466671</v>
      </c>
      <c r="W15" s="60">
        <v>15529.075742999999</v>
      </c>
      <c r="X15" s="60">
        <v>13444.406147</v>
      </c>
      <c r="Y15" s="60">
        <v>13355.298908000001</v>
      </c>
      <c r="Z15" s="60">
        <v>16062.735062</v>
      </c>
      <c r="AA15" s="60">
        <v>18204.140080000001</v>
      </c>
      <c r="AB15" s="60">
        <v>20733.907501999995</v>
      </c>
      <c r="AC15" s="60">
        <v>22950.203520999999</v>
      </c>
      <c r="AD15" s="60">
        <v>23859.787287000006</v>
      </c>
      <c r="AE15" s="60">
        <v>25536.526883000002</v>
      </c>
      <c r="AF15" s="60">
        <v>25021.980893</v>
      </c>
      <c r="AG15" s="60">
        <v>28505.815239</v>
      </c>
      <c r="AH15" s="60">
        <v>38995.479196</v>
      </c>
      <c r="AI15" s="60">
        <f t="shared" si="1"/>
        <v>494708.71555199998</v>
      </c>
    </row>
    <row r="16" spans="1:35" s="52" customFormat="1" x14ac:dyDescent="0.25">
      <c r="A16" s="58"/>
      <c r="B16" s="59" t="s">
        <v>417</v>
      </c>
      <c r="C16" s="60">
        <v>1718.1467709999999</v>
      </c>
      <c r="D16" s="60">
        <v>1745.0892680000004</v>
      </c>
      <c r="E16" s="60">
        <v>2087.7000269999999</v>
      </c>
      <c r="F16" s="60">
        <v>2598.7424499999993</v>
      </c>
      <c r="G16" s="60">
        <v>3466.2154030000002</v>
      </c>
      <c r="H16" s="60">
        <v>3771.4532840000006</v>
      </c>
      <c r="I16" s="60">
        <v>15155.219062000002</v>
      </c>
      <c r="J16" s="60">
        <v>14700.518468999995</v>
      </c>
      <c r="K16" s="60">
        <v>13674.159316999994</v>
      </c>
      <c r="L16" s="60">
        <v>13233.883617</v>
      </c>
      <c r="M16" s="60">
        <v>13574.535740000001</v>
      </c>
      <c r="N16" s="60">
        <v>9791.8129519999984</v>
      </c>
      <c r="O16" s="60">
        <v>9254.067820000002</v>
      </c>
      <c r="P16" s="60">
        <v>8400.5060919999996</v>
      </c>
      <c r="Q16" s="60">
        <v>8828.8907370000015</v>
      </c>
      <c r="R16" s="60">
        <v>8413.1397340000003</v>
      </c>
      <c r="S16" s="60">
        <v>9217.579314999999</v>
      </c>
      <c r="T16" s="60">
        <v>10601.569199000003</v>
      </c>
      <c r="U16" s="60">
        <v>7632.2783380000001</v>
      </c>
      <c r="V16" s="60">
        <v>6312.9822250000007</v>
      </c>
      <c r="W16" s="60">
        <v>8429.7924789999997</v>
      </c>
      <c r="X16" s="60">
        <v>8844.6156710000014</v>
      </c>
      <c r="Y16" s="60">
        <v>6814.6475630000004</v>
      </c>
      <c r="Z16" s="60">
        <v>5440.1169400000008</v>
      </c>
      <c r="AA16" s="60">
        <v>4781.1971469999999</v>
      </c>
      <c r="AB16" s="60">
        <v>4508.9293250000001</v>
      </c>
      <c r="AC16" s="60">
        <v>3879.3507140000006</v>
      </c>
      <c r="AD16" s="60">
        <v>4199.5001729999994</v>
      </c>
      <c r="AE16" s="60">
        <v>4903.0704400000013</v>
      </c>
      <c r="AF16" s="60">
        <v>4977.7310819999993</v>
      </c>
      <c r="AG16" s="60">
        <v>5659.2238710000011</v>
      </c>
      <c r="AH16" s="60">
        <v>6196.9622559999998</v>
      </c>
      <c r="AI16" s="60">
        <f t="shared" si="1"/>
        <v>232813.62748100003</v>
      </c>
    </row>
    <row r="17" spans="1:36" s="52" customFormat="1" x14ac:dyDescent="0.25">
      <c r="A17" s="58"/>
      <c r="B17" s="59" t="s">
        <v>445</v>
      </c>
      <c r="C17" s="60">
        <v>847.99068999999997</v>
      </c>
      <c r="D17" s="60">
        <v>884.45085699999993</v>
      </c>
      <c r="E17" s="60">
        <v>1106.1045359999996</v>
      </c>
      <c r="F17" s="60">
        <v>1444.0343169999999</v>
      </c>
      <c r="G17" s="60">
        <v>2182.7236009999997</v>
      </c>
      <c r="H17" s="60">
        <v>3421.799109</v>
      </c>
      <c r="I17" s="60">
        <v>8969.465717000001</v>
      </c>
      <c r="J17" s="60">
        <v>9310.1695660000023</v>
      </c>
      <c r="K17" s="60">
        <v>9153.4229699999996</v>
      </c>
      <c r="L17" s="60">
        <v>12666.582851000001</v>
      </c>
      <c r="M17" s="60">
        <v>17083.783213999999</v>
      </c>
      <c r="N17" s="60">
        <v>11677.738525000001</v>
      </c>
      <c r="O17" s="60">
        <v>12159.955307</v>
      </c>
      <c r="P17" s="60">
        <v>13633.596821000005</v>
      </c>
      <c r="Q17" s="60">
        <v>17626.990463999999</v>
      </c>
      <c r="R17" s="60">
        <v>13542.501133000002</v>
      </c>
      <c r="S17" s="60">
        <v>12401.582688999997</v>
      </c>
      <c r="T17" s="60">
        <v>12694.364828999998</v>
      </c>
      <c r="U17" s="60">
        <v>14536.277232</v>
      </c>
      <c r="V17" s="60">
        <v>13631.985027999994</v>
      </c>
      <c r="W17" s="60">
        <v>15897.943375999999</v>
      </c>
      <c r="X17" s="60">
        <v>15532.275233000002</v>
      </c>
      <c r="Y17" s="60">
        <v>10800.947067999999</v>
      </c>
      <c r="Z17" s="60">
        <v>13497.067283</v>
      </c>
      <c r="AA17" s="60">
        <v>14374.670158999999</v>
      </c>
      <c r="AB17" s="60">
        <v>13248.181371000001</v>
      </c>
      <c r="AC17" s="60">
        <v>12711.403471999998</v>
      </c>
      <c r="AD17" s="60">
        <v>13311.875501</v>
      </c>
      <c r="AE17" s="60">
        <v>14027.475176999997</v>
      </c>
      <c r="AF17" s="60">
        <v>13712.936717999999</v>
      </c>
      <c r="AG17" s="60">
        <v>15379.313251000001</v>
      </c>
      <c r="AH17" s="60">
        <v>19979.328405999997</v>
      </c>
      <c r="AI17" s="60">
        <f t="shared" si="1"/>
        <v>361448.93647099991</v>
      </c>
    </row>
    <row r="18" spans="1:36" s="52" customFormat="1" x14ac:dyDescent="0.25">
      <c r="A18" s="58"/>
      <c r="B18" s="59" t="s">
        <v>462</v>
      </c>
      <c r="C18" s="60">
        <v>7808.171934</v>
      </c>
      <c r="D18" s="60">
        <v>7772.0293030000003</v>
      </c>
      <c r="E18" s="60">
        <v>7773.4083819999987</v>
      </c>
      <c r="F18" s="60">
        <v>9270.3597419999969</v>
      </c>
      <c r="G18" s="60">
        <v>11579.311263999996</v>
      </c>
      <c r="H18" s="60">
        <v>13328.820489999996</v>
      </c>
      <c r="I18" s="60">
        <v>24973.587043999996</v>
      </c>
      <c r="J18" s="60">
        <v>26369.662622999997</v>
      </c>
      <c r="K18" s="60">
        <v>24164.406289999999</v>
      </c>
      <c r="L18" s="60">
        <v>28239.828673000004</v>
      </c>
      <c r="M18" s="60">
        <v>33986.941846999995</v>
      </c>
      <c r="N18" s="60">
        <v>21971.360456999992</v>
      </c>
      <c r="O18" s="60">
        <v>19497.085371000001</v>
      </c>
      <c r="P18" s="60">
        <v>19647.442714000001</v>
      </c>
      <c r="Q18" s="60">
        <v>22508.133668000006</v>
      </c>
      <c r="R18" s="60">
        <v>21952.41548</v>
      </c>
      <c r="S18" s="60">
        <v>22040.829333999998</v>
      </c>
      <c r="T18" s="60">
        <v>24891.983738999999</v>
      </c>
      <c r="U18" s="60">
        <v>23585.920896999996</v>
      </c>
      <c r="V18" s="60">
        <v>17388.426030000006</v>
      </c>
      <c r="W18" s="60">
        <v>21143.669082</v>
      </c>
      <c r="X18" s="60">
        <v>21027.434990000005</v>
      </c>
      <c r="Y18" s="60">
        <v>18096.510590999998</v>
      </c>
      <c r="Z18" s="60">
        <v>16203.418748999997</v>
      </c>
      <c r="AA18" s="60">
        <v>15045.719394999998</v>
      </c>
      <c r="AB18" s="60">
        <v>14535.838343000003</v>
      </c>
      <c r="AC18" s="60">
        <v>14048.307841999998</v>
      </c>
      <c r="AD18" s="60">
        <v>14490.128101</v>
      </c>
      <c r="AE18" s="60">
        <v>15330.238261</v>
      </c>
      <c r="AF18" s="60">
        <v>14775.668075999998</v>
      </c>
      <c r="AG18" s="60">
        <v>13101.107598999999</v>
      </c>
      <c r="AH18" s="60">
        <v>17167.231485</v>
      </c>
      <c r="AI18" s="60">
        <f t="shared" si="1"/>
        <v>583715.39779599989</v>
      </c>
    </row>
    <row r="19" spans="1:36" s="52" customFormat="1" x14ac:dyDescent="0.25">
      <c r="A19" s="56"/>
      <c r="B19" s="59" t="s">
        <v>446</v>
      </c>
      <c r="C19" s="60">
        <v>461.55437600000005</v>
      </c>
      <c r="D19" s="60">
        <v>545.46093200000018</v>
      </c>
      <c r="E19" s="60">
        <v>716.88575700000001</v>
      </c>
      <c r="F19" s="60">
        <v>752.85482200000013</v>
      </c>
      <c r="G19" s="60">
        <v>916.70271800000012</v>
      </c>
      <c r="H19" s="60">
        <v>1108.6821750000001</v>
      </c>
      <c r="I19" s="60">
        <v>1882.4301859999996</v>
      </c>
      <c r="J19" s="60">
        <v>2807.2204389999997</v>
      </c>
      <c r="K19" s="60">
        <v>3724.7721129999991</v>
      </c>
      <c r="L19" s="60">
        <v>4895.2361179999998</v>
      </c>
      <c r="M19" s="60">
        <v>7059.5020029999996</v>
      </c>
      <c r="N19" s="60">
        <v>6720.6067459999986</v>
      </c>
      <c r="O19" s="60">
        <v>4825.8050640000001</v>
      </c>
      <c r="P19" s="60">
        <v>4338.5887100000018</v>
      </c>
      <c r="Q19" s="60">
        <v>4193.0988029999999</v>
      </c>
      <c r="R19" s="60">
        <v>4883.1821380000001</v>
      </c>
      <c r="S19" s="60">
        <v>4911.4020059999993</v>
      </c>
      <c r="T19" s="60">
        <v>4774.8502300000018</v>
      </c>
      <c r="U19" s="60">
        <v>5625.8749709999993</v>
      </c>
      <c r="V19" s="60">
        <v>7934.6169539999983</v>
      </c>
      <c r="W19" s="60">
        <v>12479.057991</v>
      </c>
      <c r="X19" s="60">
        <v>11477.288388999999</v>
      </c>
      <c r="Y19" s="60">
        <v>12150.558343000002</v>
      </c>
      <c r="Z19" s="60">
        <v>11843.342399999998</v>
      </c>
      <c r="AA19" s="60">
        <v>9544.3956930000004</v>
      </c>
      <c r="AB19" s="60">
        <v>4412.171521000002</v>
      </c>
      <c r="AC19" s="60">
        <v>4447.4669539999995</v>
      </c>
      <c r="AD19" s="60">
        <v>4968.7749060000006</v>
      </c>
      <c r="AE19" s="60">
        <v>4650.8919129999986</v>
      </c>
      <c r="AF19" s="60">
        <v>4742.0389230000001</v>
      </c>
      <c r="AG19" s="60">
        <v>4503.7402779999993</v>
      </c>
      <c r="AH19" s="60">
        <v>6212.3223170000001</v>
      </c>
      <c r="AI19" s="60">
        <f t="shared" si="1"/>
        <v>164511.37688900001</v>
      </c>
    </row>
    <row r="20" spans="1:36" s="52" customFormat="1" x14ac:dyDescent="0.25">
      <c r="A20" s="58"/>
      <c r="B20" s="59" t="s">
        <v>418</v>
      </c>
      <c r="C20" s="62">
        <f>SUM(C21:C26)</f>
        <v>43.991484</v>
      </c>
      <c r="D20" s="62">
        <f t="shared" ref="D20:AH20" si="2">SUM(D21:D26)</f>
        <v>50.305098000000001</v>
      </c>
      <c r="E20" s="62">
        <f t="shared" si="2"/>
        <v>58.930557000000007</v>
      </c>
      <c r="F20" s="62">
        <f t="shared" si="2"/>
        <v>64.934905999999998</v>
      </c>
      <c r="G20" s="62">
        <f t="shared" si="2"/>
        <v>75.350206999999997</v>
      </c>
      <c r="H20" s="62">
        <f t="shared" si="2"/>
        <v>81.61987400000001</v>
      </c>
      <c r="I20" s="62">
        <f t="shared" si="2"/>
        <v>227.17332600000003</v>
      </c>
      <c r="J20" s="62">
        <f t="shared" si="2"/>
        <v>306.76767899999999</v>
      </c>
      <c r="K20" s="62">
        <f t="shared" si="2"/>
        <v>652.13761100000011</v>
      </c>
      <c r="L20" s="62">
        <f t="shared" si="2"/>
        <v>1696.3896420000001</v>
      </c>
      <c r="M20" s="62">
        <f t="shared" si="2"/>
        <v>1223.3193809999998</v>
      </c>
      <c r="N20" s="62">
        <f t="shared" si="2"/>
        <v>618.83298600000001</v>
      </c>
      <c r="O20" s="62">
        <f t="shared" si="2"/>
        <v>730.70225500000004</v>
      </c>
      <c r="P20" s="62">
        <f t="shared" si="2"/>
        <v>927.03473100000019</v>
      </c>
      <c r="Q20" s="62">
        <f t="shared" si="2"/>
        <v>834.96056300000021</v>
      </c>
      <c r="R20" s="62">
        <f t="shared" si="2"/>
        <v>798.89883800000018</v>
      </c>
      <c r="S20" s="62">
        <f t="shared" si="2"/>
        <v>886.05302299999994</v>
      </c>
      <c r="T20" s="62">
        <f t="shared" si="2"/>
        <v>909.46898599999997</v>
      </c>
      <c r="U20" s="62">
        <f t="shared" si="2"/>
        <v>1069.995915</v>
      </c>
      <c r="V20" s="62">
        <f t="shared" si="2"/>
        <v>3087.8498579999996</v>
      </c>
      <c r="W20" s="62">
        <f t="shared" si="2"/>
        <v>5806.0681620000005</v>
      </c>
      <c r="X20" s="62">
        <f t="shared" si="2"/>
        <v>6854.6919189999999</v>
      </c>
      <c r="Y20" s="62">
        <f t="shared" si="2"/>
        <v>8494.9034580000007</v>
      </c>
      <c r="Z20" s="62">
        <f t="shared" si="2"/>
        <v>8384.917911999999</v>
      </c>
      <c r="AA20" s="62">
        <f t="shared" si="2"/>
        <v>6176.4246859999985</v>
      </c>
      <c r="AB20" s="62">
        <f t="shared" si="2"/>
        <v>1214.6086360000002</v>
      </c>
      <c r="AC20" s="62">
        <f t="shared" si="2"/>
        <v>1086.240697</v>
      </c>
      <c r="AD20" s="62">
        <f t="shared" si="2"/>
        <v>1241.4446580000001</v>
      </c>
      <c r="AE20" s="62">
        <f t="shared" si="2"/>
        <v>1243.864302</v>
      </c>
      <c r="AF20" s="62">
        <f t="shared" si="2"/>
        <v>1422.8772940000001</v>
      </c>
      <c r="AG20" s="62">
        <f t="shared" si="2"/>
        <v>1554.9662300000002</v>
      </c>
      <c r="AH20" s="62">
        <f t="shared" si="2"/>
        <v>2217.0392549999997</v>
      </c>
      <c r="AI20" s="60">
        <f t="shared" si="1"/>
        <v>60042.764129000003</v>
      </c>
      <c r="AJ20" s="63"/>
    </row>
    <row r="21" spans="1:36" s="52" customFormat="1" x14ac:dyDescent="0.25">
      <c r="A21" s="58"/>
      <c r="B21" s="64" t="s">
        <v>419</v>
      </c>
      <c r="C21" s="62">
        <v>18.034265999999999</v>
      </c>
      <c r="D21" s="62">
        <v>22.320754999999998</v>
      </c>
      <c r="E21" s="62">
        <v>27.667759</v>
      </c>
      <c r="F21" s="62">
        <v>31.684114000000001</v>
      </c>
      <c r="G21" s="62">
        <v>38.514884000000002</v>
      </c>
      <c r="H21" s="62">
        <v>38.207731000000003</v>
      </c>
      <c r="I21" s="62">
        <v>93.797404</v>
      </c>
      <c r="J21" s="62">
        <v>271.67576700000001</v>
      </c>
      <c r="K21" s="62">
        <v>624.91789300000005</v>
      </c>
      <c r="L21" s="62">
        <v>1663.857857</v>
      </c>
      <c r="M21" s="62">
        <v>1184.5536669999999</v>
      </c>
      <c r="N21" s="62">
        <v>582.93780700000002</v>
      </c>
      <c r="O21" s="60">
        <v>700.03659400000004</v>
      </c>
      <c r="P21" s="60">
        <v>899.59538799999996</v>
      </c>
      <c r="Q21" s="60">
        <v>811.49173800000005</v>
      </c>
      <c r="R21" s="60">
        <v>773.81348100000002</v>
      </c>
      <c r="S21" s="60">
        <v>853.45559300000002</v>
      </c>
      <c r="T21" s="60">
        <v>870.13672299999996</v>
      </c>
      <c r="U21" s="60">
        <v>1035.792876</v>
      </c>
      <c r="V21" s="60">
        <v>3064.1746370000001</v>
      </c>
      <c r="W21" s="60">
        <v>5759.5351410000003</v>
      </c>
      <c r="X21" s="60">
        <v>6814.7644099999998</v>
      </c>
      <c r="Y21" s="60">
        <v>8450.7444840000007</v>
      </c>
      <c r="Z21" s="60">
        <v>8347.4503289999993</v>
      </c>
      <c r="AA21" s="60">
        <v>6145.7161829999995</v>
      </c>
      <c r="AB21" s="60">
        <v>1183.4032360000001</v>
      </c>
      <c r="AC21" s="60">
        <v>1048.555464</v>
      </c>
      <c r="AD21" s="60">
        <v>1193.424794</v>
      </c>
      <c r="AE21" s="60">
        <v>1200.6236779999999</v>
      </c>
      <c r="AF21" s="60">
        <v>1378.4963230000001</v>
      </c>
      <c r="AG21" s="60">
        <v>1519.0181560000001</v>
      </c>
      <c r="AH21" s="60">
        <v>2167.7268880000001</v>
      </c>
      <c r="AI21" s="60">
        <f t="shared" si="1"/>
        <v>58816.126019999982</v>
      </c>
    </row>
    <row r="22" spans="1:36" s="52" customFormat="1" x14ac:dyDescent="0.25">
      <c r="A22" s="58"/>
      <c r="B22" s="64" t="s">
        <v>420</v>
      </c>
      <c r="C22" s="62">
        <v>24.447493000000001</v>
      </c>
      <c r="D22" s="62">
        <v>26.664034999999998</v>
      </c>
      <c r="E22" s="62">
        <v>29.601012000000001</v>
      </c>
      <c r="F22" s="62">
        <v>32.199809000000002</v>
      </c>
      <c r="G22" s="62">
        <v>34.941102000000001</v>
      </c>
      <c r="H22" s="62">
        <v>40.657490000000003</v>
      </c>
      <c r="I22" s="62">
        <v>129.28861499999999</v>
      </c>
      <c r="J22" s="62">
        <v>30.946687000000001</v>
      </c>
      <c r="K22" s="62">
        <v>22.47221</v>
      </c>
      <c r="L22" s="62">
        <v>25.733505000000001</v>
      </c>
      <c r="M22" s="62">
        <v>28.130336</v>
      </c>
      <c r="N22" s="62">
        <v>30.821663000000001</v>
      </c>
      <c r="O22" s="65">
        <v>25.244173</v>
      </c>
      <c r="P22" s="65">
        <v>21.959233999999999</v>
      </c>
      <c r="Q22" s="65">
        <v>18.149975000000001</v>
      </c>
      <c r="R22" s="65">
        <v>16.310214999999999</v>
      </c>
      <c r="S22" s="65">
        <v>23.103721</v>
      </c>
      <c r="T22" s="65">
        <v>25.751776</v>
      </c>
      <c r="U22" s="65">
        <v>22.833248000000001</v>
      </c>
      <c r="V22" s="65">
        <v>12.413886</v>
      </c>
      <c r="W22" s="65">
        <v>27.43685</v>
      </c>
      <c r="X22" s="65">
        <v>29.862501999999999</v>
      </c>
      <c r="Y22" s="60">
        <v>21.385674000000002</v>
      </c>
      <c r="Z22" s="60">
        <v>18.104077</v>
      </c>
      <c r="AA22" s="60">
        <v>23.776288000000001</v>
      </c>
      <c r="AB22" s="60">
        <v>23.121842000000001</v>
      </c>
      <c r="AC22" s="60">
        <v>23.715564000000001</v>
      </c>
      <c r="AD22" s="60">
        <v>22.692550000000008</v>
      </c>
      <c r="AE22" s="60">
        <v>25.221701000000003</v>
      </c>
      <c r="AF22" s="60">
        <v>20.798184999999997</v>
      </c>
      <c r="AG22" s="60">
        <v>20.177755999999999</v>
      </c>
      <c r="AH22" s="60">
        <v>38.271560999999991</v>
      </c>
      <c r="AI22" s="60">
        <f t="shared" si="1"/>
        <v>916.234735</v>
      </c>
    </row>
    <row r="23" spans="1:36" s="52" customFormat="1" x14ac:dyDescent="0.25">
      <c r="A23" s="58"/>
      <c r="B23" s="64" t="s">
        <v>421</v>
      </c>
      <c r="C23" s="62">
        <v>0.29045199999999999</v>
      </c>
      <c r="D23" s="62">
        <v>8.1710000000000005E-2</v>
      </c>
      <c r="E23" s="62">
        <v>4.0890999999999997E-2</v>
      </c>
      <c r="F23" s="62">
        <v>4.1265999999999997E-2</v>
      </c>
      <c r="G23" s="62">
        <v>6.3657000000000005E-2</v>
      </c>
      <c r="H23" s="62">
        <v>0.15539500000000001</v>
      </c>
      <c r="I23" s="62">
        <v>5.0395000000000002E-2</v>
      </c>
      <c r="J23" s="62">
        <v>0.103295</v>
      </c>
      <c r="K23" s="62">
        <v>0.23871200000000001</v>
      </c>
      <c r="L23" s="62">
        <v>0.391044</v>
      </c>
      <c r="M23" s="62">
        <v>1.1212139999999999</v>
      </c>
      <c r="N23" s="62">
        <v>1.9096040000000001</v>
      </c>
      <c r="O23" s="65">
        <v>2.0431159999999999</v>
      </c>
      <c r="P23" s="65">
        <v>1.7901020000000001</v>
      </c>
      <c r="Q23" s="65">
        <v>1.8546480000000001</v>
      </c>
      <c r="R23" s="65">
        <v>2.227519</v>
      </c>
      <c r="S23" s="65">
        <v>2.8950369999999999</v>
      </c>
      <c r="T23" s="65">
        <v>2.5770309999999998</v>
      </c>
      <c r="U23" s="65">
        <v>1.483654</v>
      </c>
      <c r="V23" s="65">
        <v>2.4780090000000001</v>
      </c>
      <c r="W23" s="65">
        <v>7.3493570000000004</v>
      </c>
      <c r="X23" s="65">
        <v>3.1800739999999998</v>
      </c>
      <c r="Y23" s="60">
        <v>1.7823610000000001</v>
      </c>
      <c r="Z23" s="60">
        <v>2.2711809999999999</v>
      </c>
      <c r="AA23" s="60">
        <v>1.0266280000000001</v>
      </c>
      <c r="AB23" s="60">
        <v>1.0402100000000001</v>
      </c>
      <c r="AC23" s="60">
        <v>0.92698000000000003</v>
      </c>
      <c r="AD23" s="60">
        <v>3.177746</v>
      </c>
      <c r="AE23" s="60">
        <v>3.8566489999999991</v>
      </c>
      <c r="AF23" s="60">
        <v>4.1586129999999999</v>
      </c>
      <c r="AG23" s="60">
        <v>3.6846139999999998</v>
      </c>
      <c r="AH23" s="60">
        <v>3.7860449999999997</v>
      </c>
      <c r="AI23" s="60">
        <f t="shared" si="1"/>
        <v>58.077209000000011</v>
      </c>
    </row>
    <row r="24" spans="1:36" s="52" customFormat="1" x14ac:dyDescent="0.25">
      <c r="A24" s="58"/>
      <c r="B24" s="64" t="s">
        <v>422</v>
      </c>
      <c r="C24" s="62">
        <v>7.6299999999999996E-3</v>
      </c>
      <c r="D24" s="62">
        <v>6.0971999999999998E-2</v>
      </c>
      <c r="E24" s="62">
        <v>1.5558000000000001E-2</v>
      </c>
      <c r="F24" s="62">
        <v>0.14312</v>
      </c>
      <c r="G24" s="62">
        <v>0.56601199999999996</v>
      </c>
      <c r="H24" s="62">
        <v>0.88165099999999996</v>
      </c>
      <c r="I24" s="62">
        <v>1.094098</v>
      </c>
      <c r="J24" s="62">
        <v>1.7743469999999999</v>
      </c>
      <c r="K24" s="62">
        <v>2.4822540000000002</v>
      </c>
      <c r="L24" s="62">
        <v>4.2499149999999997</v>
      </c>
      <c r="M24" s="62">
        <v>4.5237270000000001</v>
      </c>
      <c r="N24" s="62">
        <v>0.54794200000000004</v>
      </c>
      <c r="O24" s="65">
        <v>0.80144199999999999</v>
      </c>
      <c r="P24" s="65">
        <v>0.29680800000000002</v>
      </c>
      <c r="Q24" s="65">
        <v>1.238059</v>
      </c>
      <c r="R24" s="65">
        <v>1.3860129999999999</v>
      </c>
      <c r="S24" s="65">
        <v>1.531622</v>
      </c>
      <c r="T24" s="65">
        <v>3.6344729999999998</v>
      </c>
      <c r="U24" s="65">
        <v>3.5368219999999999</v>
      </c>
      <c r="V24" s="65">
        <v>2.1375510000000002</v>
      </c>
      <c r="W24" s="65">
        <v>4.0266820000000001</v>
      </c>
      <c r="X24" s="65">
        <v>1.9569939999999999</v>
      </c>
      <c r="Y24" s="60">
        <v>1.699338</v>
      </c>
      <c r="Z24" s="60">
        <v>1.8882209999999999</v>
      </c>
      <c r="AA24" s="60">
        <v>2.1296759999999999</v>
      </c>
      <c r="AB24" s="60">
        <v>2.0291830000000002</v>
      </c>
      <c r="AC24" s="60">
        <v>2.2221669999999998</v>
      </c>
      <c r="AD24" s="60">
        <v>3.0661969999999994</v>
      </c>
      <c r="AE24" s="60">
        <v>2.9114390000000001</v>
      </c>
      <c r="AF24" s="60">
        <v>1.7572269999999999</v>
      </c>
      <c r="AG24" s="60">
        <v>3.0717820000000002</v>
      </c>
      <c r="AH24" s="60">
        <v>1.8837330000000001</v>
      </c>
      <c r="AI24" s="60">
        <f t="shared" si="1"/>
        <v>59.552655000000009</v>
      </c>
    </row>
    <row r="25" spans="1:36" s="52" customFormat="1" x14ac:dyDescent="0.25">
      <c r="A25" s="58"/>
      <c r="B25" s="64" t="s">
        <v>423</v>
      </c>
      <c r="C25" s="62">
        <v>0</v>
      </c>
      <c r="D25" s="62">
        <v>3.4499999999999998E-4</v>
      </c>
      <c r="E25" s="62">
        <v>6.7250000000000001E-3</v>
      </c>
      <c r="F25" s="62">
        <v>1.4898E-2</v>
      </c>
      <c r="G25" s="62">
        <v>0</v>
      </c>
      <c r="H25" s="62">
        <v>2.7239999999999999E-3</v>
      </c>
      <c r="I25" s="62">
        <v>0.115122</v>
      </c>
      <c r="J25" s="62">
        <v>8.4840000000000002E-3</v>
      </c>
      <c r="K25" s="62">
        <v>0.29676900000000001</v>
      </c>
      <c r="L25" s="62">
        <v>0.16564499999999999</v>
      </c>
      <c r="M25" s="62">
        <v>2.7779000000000002E-2</v>
      </c>
      <c r="N25" s="62">
        <v>7.3755000000000001E-2</v>
      </c>
      <c r="O25" s="65">
        <v>0.101466</v>
      </c>
      <c r="P25" s="65">
        <v>0.28167799999999998</v>
      </c>
      <c r="Q25" s="65">
        <v>0.32666400000000001</v>
      </c>
      <c r="R25" s="65">
        <v>0.68302099999999999</v>
      </c>
      <c r="S25" s="65">
        <v>0.23074700000000001</v>
      </c>
      <c r="T25" s="65">
        <v>0.30996800000000002</v>
      </c>
      <c r="U25" s="65">
        <v>0.48694300000000001</v>
      </c>
      <c r="V25" s="65">
        <v>0.26378200000000002</v>
      </c>
      <c r="W25" s="65">
        <v>0.18190999999999999</v>
      </c>
      <c r="X25" s="65">
        <v>0.15717900000000001</v>
      </c>
      <c r="Y25" s="60">
        <v>0.15370400000000001</v>
      </c>
      <c r="Z25" s="60">
        <v>0.26973799999999998</v>
      </c>
      <c r="AA25" s="60">
        <v>0.51969399999999999</v>
      </c>
      <c r="AB25" s="60">
        <v>0.42232599999999998</v>
      </c>
      <c r="AC25" s="60">
        <v>0.89910999999999996</v>
      </c>
      <c r="AD25" s="60">
        <v>1.6927219999999998</v>
      </c>
      <c r="AE25" s="60">
        <v>3.9409330000000002</v>
      </c>
      <c r="AF25" s="60">
        <v>5.2270700000000003</v>
      </c>
      <c r="AG25" s="60">
        <v>1.5978949999999998</v>
      </c>
      <c r="AH25" s="60">
        <v>2.2423830000000002</v>
      </c>
      <c r="AI25" s="60">
        <f t="shared" si="1"/>
        <v>20.701179000000003</v>
      </c>
    </row>
    <row r="26" spans="1:36" s="52" customFormat="1" x14ac:dyDescent="0.25">
      <c r="A26" s="58"/>
      <c r="B26" s="64" t="s">
        <v>447</v>
      </c>
      <c r="C26" s="62">
        <v>1.211643</v>
      </c>
      <c r="D26" s="62">
        <v>1.177281</v>
      </c>
      <c r="E26" s="62">
        <v>1.5986119999999999</v>
      </c>
      <c r="F26" s="62">
        <v>0.85169899999999998</v>
      </c>
      <c r="G26" s="62">
        <v>1.2645519999999999</v>
      </c>
      <c r="H26" s="62">
        <v>1.7148829999999999</v>
      </c>
      <c r="I26" s="62">
        <v>2.8276919999999999</v>
      </c>
      <c r="J26" s="62">
        <v>2.259099</v>
      </c>
      <c r="K26" s="62">
        <v>1.729773</v>
      </c>
      <c r="L26" s="62">
        <v>1.991676</v>
      </c>
      <c r="M26" s="62">
        <v>4.9626580000000002</v>
      </c>
      <c r="N26" s="62">
        <v>2.5422150000000001</v>
      </c>
      <c r="O26" s="65">
        <v>2.4754640000000001</v>
      </c>
      <c r="P26" s="65">
        <v>3.1115210000000002</v>
      </c>
      <c r="Q26" s="65">
        <v>1.8994789999999999</v>
      </c>
      <c r="R26" s="65">
        <v>4.4785890000000004</v>
      </c>
      <c r="S26" s="65">
        <v>4.836303</v>
      </c>
      <c r="T26" s="65">
        <v>7.0590149999999996</v>
      </c>
      <c r="U26" s="65">
        <v>5.8623719999999997</v>
      </c>
      <c r="V26" s="65">
        <v>6.3819929999999996</v>
      </c>
      <c r="W26" s="65">
        <v>7.5382220000000002</v>
      </c>
      <c r="X26" s="65">
        <v>4.7707600000000001</v>
      </c>
      <c r="Y26" s="60">
        <v>19.137896999999999</v>
      </c>
      <c r="Z26" s="60">
        <v>14.934366000000001</v>
      </c>
      <c r="AA26" s="60">
        <v>3.2562169999999999</v>
      </c>
      <c r="AB26" s="60">
        <v>4.5918390000000002</v>
      </c>
      <c r="AC26" s="60">
        <v>9.9214120000000001</v>
      </c>
      <c r="AD26" s="60">
        <v>17.390649</v>
      </c>
      <c r="AE26" s="60">
        <v>7.3099020000000001</v>
      </c>
      <c r="AF26" s="60">
        <v>12.439876000000002</v>
      </c>
      <c r="AG26" s="60">
        <v>7.4160269999999997</v>
      </c>
      <c r="AH26" s="60">
        <v>3.1286450000000001</v>
      </c>
      <c r="AI26" s="60">
        <f t="shared" si="1"/>
        <v>172.07233100000002</v>
      </c>
    </row>
    <row r="27" spans="1:36" s="52" customFormat="1" x14ac:dyDescent="0.25">
      <c r="A27" s="58"/>
      <c r="B27" s="59" t="s">
        <v>448</v>
      </c>
      <c r="C27" s="62">
        <f>SUM(C10,C12:C19)</f>
        <v>14952.419205999999</v>
      </c>
      <c r="D27" s="62">
        <f t="shared" ref="D27:AE27" si="3">SUM(D10,D12:D19)</f>
        <v>15868.380086000001</v>
      </c>
      <c r="E27" s="62">
        <f t="shared" si="3"/>
        <v>17400.374546999999</v>
      </c>
      <c r="F27" s="62">
        <f t="shared" si="3"/>
        <v>21462.742269999995</v>
      </c>
      <c r="G27" s="62">
        <f t="shared" si="3"/>
        <v>27735.562742999995</v>
      </c>
      <c r="H27" s="62">
        <f t="shared" si="3"/>
        <v>34050.691348</v>
      </c>
      <c r="I27" s="62">
        <f t="shared" si="3"/>
        <v>76571.902439999991</v>
      </c>
      <c r="J27" s="62">
        <f t="shared" si="3"/>
        <v>83691.196387000004</v>
      </c>
      <c r="K27" s="62">
        <f t="shared" si="3"/>
        <v>83106.965556999989</v>
      </c>
      <c r="L27" s="62">
        <f t="shared" si="3"/>
        <v>99007.60901700001</v>
      </c>
      <c r="M27" s="62">
        <f t="shared" si="3"/>
        <v>123674.419996</v>
      </c>
      <c r="N27" s="62">
        <f t="shared" si="3"/>
        <v>91326.651423999996</v>
      </c>
      <c r="O27" s="62">
        <f t="shared" si="3"/>
        <v>90968.998590000017</v>
      </c>
      <c r="P27" s="62">
        <f t="shared" si="3"/>
        <v>98049.165357000005</v>
      </c>
      <c r="Q27" s="62">
        <f t="shared" si="3"/>
        <v>122104.98571600001</v>
      </c>
      <c r="R27" s="62">
        <f t="shared" si="3"/>
        <v>135098.34214099997</v>
      </c>
      <c r="S27" s="62">
        <f t="shared" si="3"/>
        <v>149499.03259399999</v>
      </c>
      <c r="T27" s="62">
        <f t="shared" si="3"/>
        <v>158286.71061100002</v>
      </c>
      <c r="U27" s="62">
        <f t="shared" si="3"/>
        <v>152636.18356600002</v>
      </c>
      <c r="V27" s="62">
        <f t="shared" si="3"/>
        <v>141921.14677300001</v>
      </c>
      <c r="W27" s="62">
        <f t="shared" si="3"/>
        <v>181304.483508</v>
      </c>
      <c r="X27" s="62">
        <f t="shared" si="3"/>
        <v>191849.16922000001</v>
      </c>
      <c r="Y27" s="62">
        <f t="shared" si="3"/>
        <v>180125.24048399998</v>
      </c>
      <c r="Z27" s="62">
        <f t="shared" si="3"/>
        <v>191129.653628</v>
      </c>
      <c r="AA27" s="62">
        <f t="shared" si="3"/>
        <v>200317.72846300001</v>
      </c>
      <c r="AB27" s="62">
        <f t="shared" si="3"/>
        <v>196993.39676900001</v>
      </c>
      <c r="AC27" s="62">
        <f t="shared" si="3"/>
        <v>188689.54395600004</v>
      </c>
      <c r="AD27" s="62">
        <f t="shared" si="3"/>
        <v>214618.36583100009</v>
      </c>
      <c r="AE27" s="62">
        <f t="shared" si="3"/>
        <v>222607.33445600001</v>
      </c>
      <c r="AF27" s="62">
        <f t="shared" ref="AF27:AG27" si="4">SUM(AF10,AF12:AF19)</f>
        <v>199600.59229900001</v>
      </c>
      <c r="AG27" s="62">
        <f t="shared" si="4"/>
        <v>211334.23707300005</v>
      </c>
      <c r="AH27" s="62">
        <f t="shared" ref="AH27" si="5">SUM(AH10,AH12:AH19)</f>
        <v>263761.26901499997</v>
      </c>
      <c r="AI27" s="60">
        <f t="shared" si="1"/>
        <v>4179744.4950710004</v>
      </c>
    </row>
    <row r="28" spans="1:36" s="52" customFormat="1" x14ac:dyDescent="0.25">
      <c r="A28" s="58"/>
      <c r="B28" s="59" t="s">
        <v>449</v>
      </c>
      <c r="C28" s="62">
        <f>C29-C27</f>
        <v>8986.7249699999993</v>
      </c>
      <c r="D28" s="62">
        <f t="shared" ref="D28:AE28" si="6">D29-D27</f>
        <v>9656.727085999999</v>
      </c>
      <c r="E28" s="62">
        <f t="shared" si="6"/>
        <v>10252.598003000006</v>
      </c>
      <c r="F28" s="62">
        <f t="shared" si="6"/>
        <v>11319.583368</v>
      </c>
      <c r="G28" s="62">
        <f t="shared" si="6"/>
        <v>12980.681258000011</v>
      </c>
      <c r="H28" s="62">
        <f t="shared" si="6"/>
        <v>16280.427676000007</v>
      </c>
      <c r="I28" s="62">
        <f t="shared" si="6"/>
        <v>29032.532021000021</v>
      </c>
      <c r="J28" s="62">
        <f t="shared" si="6"/>
        <v>33827.496242000037</v>
      </c>
      <c r="K28" s="62">
        <f t="shared" si="6"/>
        <v>37816.02547800001</v>
      </c>
      <c r="L28" s="62">
        <f t="shared" si="6"/>
        <v>42643.114124000014</v>
      </c>
      <c r="M28" s="62">
        <f t="shared" si="6"/>
        <v>51494.855638999943</v>
      </c>
      <c r="N28" s="62">
        <f t="shared" si="6"/>
        <v>42985.404704</v>
      </c>
      <c r="O28" s="62">
        <f t="shared" si="6"/>
        <v>43898.807111000016</v>
      </c>
      <c r="P28" s="62">
        <f t="shared" si="6"/>
        <v>46417.342396000036</v>
      </c>
      <c r="Q28" s="62">
        <f t="shared" si="6"/>
        <v>51184.63781900001</v>
      </c>
      <c r="R28" s="62">
        <f t="shared" si="6"/>
        <v>54750.120354000072</v>
      </c>
      <c r="S28" s="62">
        <f t="shared" si="6"/>
        <v>55387.227207000047</v>
      </c>
      <c r="T28" s="62">
        <f t="shared" si="6"/>
        <v>59153.870240000077</v>
      </c>
      <c r="U28" s="62">
        <f t="shared" si="6"/>
        <v>61076.376897999988</v>
      </c>
      <c r="V28" s="62">
        <f t="shared" si="6"/>
        <v>52079.474217999988</v>
      </c>
      <c r="W28" s="62">
        <f t="shared" si="6"/>
        <v>57634.495791999972</v>
      </c>
      <c r="X28" s="62">
        <f t="shared" si="6"/>
        <v>62925.063689999981</v>
      </c>
      <c r="Y28" s="62">
        <f t="shared" si="6"/>
        <v>61670.742384000012</v>
      </c>
      <c r="Z28" s="62">
        <f t="shared" si="6"/>
        <v>64633.414495999983</v>
      </c>
      <c r="AA28" s="62">
        <f t="shared" si="6"/>
        <v>69914.493890000012</v>
      </c>
      <c r="AB28" s="62">
        <f t="shared" si="6"/>
        <v>73752.804493999953</v>
      </c>
      <c r="AC28" s="62">
        <f t="shared" si="6"/>
        <v>78950.101241999975</v>
      </c>
      <c r="AD28" s="62">
        <f t="shared" si="6"/>
        <v>82526.204853999952</v>
      </c>
      <c r="AE28" s="62">
        <f t="shared" si="6"/>
        <v>87336.518881000055</v>
      </c>
      <c r="AF28" s="62">
        <f t="shared" ref="AF28:AG28" si="7">AF29-AF27</f>
        <v>95686.905307999987</v>
      </c>
      <c r="AG28" s="62">
        <f t="shared" si="7"/>
        <v>94062.471471999947</v>
      </c>
      <c r="AH28" s="62">
        <f t="shared" ref="AH28" si="8">AH29-AH27</f>
        <v>121723.90695799998</v>
      </c>
      <c r="AI28" s="60">
        <f t="shared" si="1"/>
        <v>1682041.1502730004</v>
      </c>
    </row>
    <row r="29" spans="1:36" s="52" customFormat="1" x14ac:dyDescent="0.25">
      <c r="A29" s="58"/>
      <c r="B29" s="59" t="s">
        <v>450</v>
      </c>
      <c r="C29" s="62">
        <v>23939.144175999998</v>
      </c>
      <c r="D29" s="62">
        <v>25525.107172</v>
      </c>
      <c r="E29" s="62">
        <v>27652.972550000006</v>
      </c>
      <c r="F29" s="62">
        <v>32782.325637999995</v>
      </c>
      <c r="G29" s="62">
        <v>40716.244001000006</v>
      </c>
      <c r="H29" s="62">
        <v>50331.119024000007</v>
      </c>
      <c r="I29" s="62">
        <v>105604.43446100001</v>
      </c>
      <c r="J29" s="62">
        <v>117518.69262900004</v>
      </c>
      <c r="K29" s="62">
        <v>120922.991035</v>
      </c>
      <c r="L29" s="62">
        <v>141650.72314100002</v>
      </c>
      <c r="M29" s="62">
        <v>175169.27563499994</v>
      </c>
      <c r="N29" s="62">
        <v>134312.056128</v>
      </c>
      <c r="O29" s="65">
        <v>134867.80570100003</v>
      </c>
      <c r="P29" s="65">
        <v>144466.50775300004</v>
      </c>
      <c r="Q29" s="65">
        <v>173289.62353500002</v>
      </c>
      <c r="R29" s="65">
        <v>189848.46249500004</v>
      </c>
      <c r="S29" s="65">
        <v>204886.25980100004</v>
      </c>
      <c r="T29" s="65">
        <v>217440.58085100009</v>
      </c>
      <c r="U29" s="65">
        <v>213712.56046400001</v>
      </c>
      <c r="V29" s="65">
        <v>194000.620991</v>
      </c>
      <c r="W29" s="65">
        <v>238938.97929999998</v>
      </c>
      <c r="X29" s="65">
        <v>254774.23290999999</v>
      </c>
      <c r="Y29" s="60">
        <v>241795.98286799999</v>
      </c>
      <c r="Z29" s="60">
        <v>255763.06812399998</v>
      </c>
      <c r="AA29" s="60">
        <v>270232.22235300002</v>
      </c>
      <c r="AB29" s="60">
        <v>270746.20126299997</v>
      </c>
      <c r="AC29" s="60">
        <v>267639.64519800001</v>
      </c>
      <c r="AD29" s="60">
        <v>297144.57068500004</v>
      </c>
      <c r="AE29" s="60">
        <v>309943.85333700007</v>
      </c>
      <c r="AF29" s="60">
        <v>295287.497607</v>
      </c>
      <c r="AG29" s="60">
        <v>305396.708545</v>
      </c>
      <c r="AH29" s="60">
        <v>385485.17597299995</v>
      </c>
      <c r="AI29" s="60">
        <f t="shared" si="1"/>
        <v>5861785.6453440003</v>
      </c>
    </row>
    <row r="30" spans="1:36" s="52" customFormat="1" x14ac:dyDescent="0.25">
      <c r="A30" s="56"/>
      <c r="B30" s="66"/>
      <c r="C30" s="66"/>
      <c r="D30" s="66"/>
      <c r="E30" s="66"/>
      <c r="F30" s="66"/>
      <c r="G30" s="66"/>
      <c r="H30" s="66"/>
      <c r="I30" s="66"/>
      <c r="J30" s="66"/>
      <c r="K30" s="67"/>
      <c r="L30" s="67"/>
      <c r="M30" s="67"/>
      <c r="N30" s="67"/>
      <c r="O30" s="67"/>
      <c r="P30" s="67"/>
      <c r="Q30" s="67"/>
      <c r="R30" s="67"/>
      <c r="S30" s="67"/>
      <c r="T30" s="67"/>
      <c r="U30" s="67"/>
      <c r="V30" s="67"/>
      <c r="W30" s="67"/>
      <c r="X30" s="67"/>
      <c r="Y30" s="67"/>
    </row>
    <row r="31" spans="1:36" s="52" customFormat="1" x14ac:dyDescent="0.25">
      <c r="A31" s="56"/>
      <c r="B31" s="97" t="s">
        <v>457</v>
      </c>
      <c r="C31" s="97"/>
      <c r="D31" s="97"/>
      <c r="E31" s="97"/>
      <c r="F31" s="97"/>
      <c r="G31" s="97"/>
      <c r="H31" s="97"/>
      <c r="I31" s="97"/>
      <c r="J31" s="97"/>
      <c r="K31" s="97"/>
      <c r="L31" s="97"/>
      <c r="M31" s="97"/>
      <c r="N31" s="97"/>
      <c r="O31" s="97"/>
      <c r="P31" s="97"/>
      <c r="Q31" s="97"/>
      <c r="R31" s="97"/>
      <c r="S31" s="97"/>
      <c r="T31" s="97"/>
      <c r="U31" s="97"/>
      <c r="V31" s="97"/>
      <c r="W31" s="97"/>
      <c r="X31" s="97"/>
      <c r="Y31" s="97"/>
      <c r="Z31" s="97"/>
      <c r="AA31" s="97"/>
      <c r="AB31" s="97"/>
      <c r="AC31" s="97"/>
      <c r="AD31" s="97"/>
      <c r="AE31" s="97"/>
      <c r="AF31" s="97"/>
      <c r="AG31" s="97"/>
      <c r="AH31" s="97"/>
      <c r="AI31" s="97"/>
    </row>
    <row r="32" spans="1:36" s="52" customFormat="1" x14ac:dyDescent="0.25">
      <c r="A32" s="56"/>
      <c r="B32" s="53"/>
      <c r="C32" s="53"/>
      <c r="D32" s="53"/>
      <c r="E32" s="53"/>
      <c r="F32" s="53"/>
      <c r="G32" s="53"/>
      <c r="H32" s="53"/>
      <c r="I32" s="53"/>
      <c r="J32" s="53"/>
      <c r="K32" s="53"/>
      <c r="L32" s="53"/>
      <c r="M32" s="53"/>
      <c r="N32" s="53"/>
      <c r="O32" s="53"/>
      <c r="P32" s="53"/>
      <c r="Q32" s="53"/>
      <c r="R32" s="53"/>
      <c r="S32" s="53"/>
      <c r="T32" s="53"/>
      <c r="U32" s="53"/>
      <c r="V32" s="53"/>
      <c r="W32" s="53"/>
      <c r="X32" s="53"/>
      <c r="Y32" s="53"/>
    </row>
    <row r="33" spans="1:35" s="52" customFormat="1" x14ac:dyDescent="0.25">
      <c r="A33" s="56"/>
      <c r="B33" s="59" t="s">
        <v>529</v>
      </c>
      <c r="C33" s="60">
        <f>SUM(C34:C35)</f>
        <v>12.511308</v>
      </c>
      <c r="D33" s="60">
        <f t="shared" ref="D33" si="9">SUM(D34:D35)</f>
        <v>21.473284</v>
      </c>
      <c r="E33" s="60">
        <f t="shared" ref="E33" si="10">SUM(E34:E35)</f>
        <v>15.940574999999997</v>
      </c>
      <c r="F33" s="60">
        <f t="shared" ref="F33" si="11">SUM(F34:F35)</f>
        <v>20.096308999999998</v>
      </c>
      <c r="G33" s="60">
        <f t="shared" ref="G33" si="12">SUM(G34:G35)</f>
        <v>26.299299000000001</v>
      </c>
      <c r="H33" s="60">
        <f t="shared" ref="H33" si="13">SUM(H34:H35)</f>
        <v>38.744765000000015</v>
      </c>
      <c r="I33" s="60">
        <f t="shared" ref="I33" si="14">SUM(I34:I35)</f>
        <v>44.08540099999999</v>
      </c>
      <c r="J33" s="60">
        <f t="shared" ref="J33" si="15">SUM(J34:J35)</f>
        <v>72.787559999999999</v>
      </c>
      <c r="K33" s="60">
        <f t="shared" ref="K33" si="16">SUM(K34:K35)</f>
        <v>72.297296000000003</v>
      </c>
      <c r="L33" s="60">
        <f t="shared" ref="L33" si="17">SUM(L34:L35)</f>
        <v>79.115537000000003</v>
      </c>
      <c r="M33" s="60">
        <f t="shared" ref="M33" si="18">SUM(M34:M35)</f>
        <v>103.33714200000001</v>
      </c>
      <c r="N33" s="60">
        <f t="shared" ref="N33" si="19">SUM(N34:N35)</f>
        <v>86.051602000000003</v>
      </c>
      <c r="O33" s="60">
        <f t="shared" ref="O33" si="20">SUM(O34:O35)</f>
        <v>71.354529999999983</v>
      </c>
      <c r="P33" s="60">
        <f t="shared" ref="P33" si="21">SUM(P34:P35)</f>
        <v>77.076384999999988</v>
      </c>
      <c r="Q33" s="60">
        <f t="shared" ref="Q33" si="22">SUM(Q34:Q35)</f>
        <v>83.187747000000016</v>
      </c>
      <c r="R33" s="60">
        <f t="shared" ref="R33" si="23">SUM(R34:R35)</f>
        <v>85.473847000000035</v>
      </c>
      <c r="S33" s="60">
        <f t="shared" ref="S33" si="24">SUM(S34:S35)</f>
        <v>85.092115000000007</v>
      </c>
      <c r="T33" s="60">
        <f t="shared" ref="T33" si="25">SUM(T34:T35)</f>
        <v>125.432812</v>
      </c>
      <c r="U33" s="60">
        <f t="shared" ref="U33" si="26">SUM(U34:U35)</f>
        <v>171.87189199999995</v>
      </c>
      <c r="V33" s="60">
        <f t="shared" ref="V33" si="27">SUM(V34:V35)</f>
        <v>106.21292299999999</v>
      </c>
      <c r="W33" s="60">
        <f t="shared" ref="W33" si="28">SUM(W34:W35)</f>
        <v>121.980355</v>
      </c>
      <c r="X33" s="60">
        <f t="shared" ref="X33" si="29">SUM(X34:X35)</f>
        <v>113.24508099999998</v>
      </c>
      <c r="Y33" s="60">
        <f t="shared" ref="Y33" si="30">SUM(Y34:Y35)</f>
        <v>101.133798</v>
      </c>
      <c r="Z33" s="60">
        <f t="shared" ref="Z33" si="31">SUM(Z34:Z35)</f>
        <v>92.374715999999992</v>
      </c>
      <c r="AA33" s="60">
        <f t="shared" ref="AA33" si="32">SUM(AA34:AA35)</f>
        <v>91.889964999999989</v>
      </c>
      <c r="AB33" s="60">
        <f t="shared" ref="AB33" si="33">SUM(AB34:AB35)</f>
        <v>98.361256999999981</v>
      </c>
      <c r="AC33" s="60">
        <f t="shared" ref="AC33" si="34">SUM(AC34:AC35)</f>
        <v>89.960636999999991</v>
      </c>
      <c r="AD33" s="60">
        <f t="shared" ref="AD33" si="35">SUM(AD34:AD35)</f>
        <v>100.13826800000001</v>
      </c>
      <c r="AE33" s="60">
        <f t="shared" ref="AE33" si="36">SUM(AE34:AE35)</f>
        <v>105.68308300000001</v>
      </c>
      <c r="AF33" s="60">
        <f t="shared" ref="AF33" si="37">SUM(AF34:AF35)</f>
        <v>105.18853199999998</v>
      </c>
      <c r="AG33" s="60">
        <f t="shared" ref="AG33:AH33" si="38">SUM(AG34:AG35)</f>
        <v>93.522847000000013</v>
      </c>
      <c r="AH33" s="60">
        <f t="shared" si="38"/>
        <v>123.83155400000003</v>
      </c>
      <c r="AI33" s="60">
        <f>SUM(C33:AH33)</f>
        <v>2635.7524220000005</v>
      </c>
    </row>
    <row r="34" spans="1:35" s="52" customFormat="1" x14ac:dyDescent="0.25">
      <c r="A34" s="68"/>
      <c r="B34" s="64" t="s">
        <v>444</v>
      </c>
      <c r="C34" s="60">
        <v>10.303441999999999</v>
      </c>
      <c r="D34" s="60">
        <v>19.637412000000001</v>
      </c>
      <c r="E34" s="60">
        <v>12.475382999999997</v>
      </c>
      <c r="F34" s="60">
        <v>15.065358999999999</v>
      </c>
      <c r="G34" s="60">
        <v>20.607979</v>
      </c>
      <c r="H34" s="60">
        <v>31.584156000000011</v>
      </c>
      <c r="I34" s="60">
        <v>28.896368999999996</v>
      </c>
      <c r="J34" s="60">
        <v>51.059770999999998</v>
      </c>
      <c r="K34" s="60">
        <v>39.293980000000005</v>
      </c>
      <c r="L34" s="60">
        <v>48.597414000000008</v>
      </c>
      <c r="M34" s="60">
        <v>55.796623000000018</v>
      </c>
      <c r="N34" s="60">
        <v>42.276046000000001</v>
      </c>
      <c r="O34" s="60">
        <v>33.579407999999994</v>
      </c>
      <c r="P34" s="60">
        <v>42.279221999999997</v>
      </c>
      <c r="Q34" s="60">
        <v>44.235165000000009</v>
      </c>
      <c r="R34" s="60">
        <v>46.13907500000002</v>
      </c>
      <c r="S34" s="60">
        <v>44.475266000000005</v>
      </c>
      <c r="T34" s="60">
        <v>78.401516999999998</v>
      </c>
      <c r="U34" s="60">
        <v>89.515389999999996</v>
      </c>
      <c r="V34" s="60">
        <v>63.892661999999994</v>
      </c>
      <c r="W34" s="60">
        <v>66.774091999999996</v>
      </c>
      <c r="X34" s="60">
        <v>67.630512999999979</v>
      </c>
      <c r="Y34" s="60">
        <v>63.553141999999994</v>
      </c>
      <c r="Z34" s="60">
        <v>55.420090000000002</v>
      </c>
      <c r="AA34" s="60">
        <v>54.655316999999997</v>
      </c>
      <c r="AB34" s="60">
        <v>54.176307000000001</v>
      </c>
      <c r="AC34" s="60">
        <v>51.838546999999991</v>
      </c>
      <c r="AD34" s="60">
        <v>53.702727999999993</v>
      </c>
      <c r="AE34" s="60">
        <v>58.239119000000002</v>
      </c>
      <c r="AF34" s="60">
        <v>60.024010999999994</v>
      </c>
      <c r="AG34" s="60">
        <v>50.839683000000008</v>
      </c>
      <c r="AH34" s="60">
        <v>56.121567000000013</v>
      </c>
      <c r="AI34" s="60">
        <f t="shared" ref="AI34:AI53" si="39">SUM(C34:AH34)</f>
        <v>1511.0867549999998</v>
      </c>
    </row>
    <row r="35" spans="1:35" s="52" customFormat="1" x14ac:dyDescent="0.25">
      <c r="A35" s="68"/>
      <c r="B35" s="64" t="s">
        <v>413</v>
      </c>
      <c r="C35" s="60">
        <v>2.2078660000000006</v>
      </c>
      <c r="D35" s="60">
        <v>1.8358719999999997</v>
      </c>
      <c r="E35" s="60">
        <v>3.465192</v>
      </c>
      <c r="F35" s="60">
        <v>5.0309500000000007</v>
      </c>
      <c r="G35" s="60">
        <v>5.6913200000000002</v>
      </c>
      <c r="H35" s="60">
        <v>7.1606090000000009</v>
      </c>
      <c r="I35" s="60">
        <v>15.189031999999997</v>
      </c>
      <c r="J35" s="60">
        <v>21.727789000000001</v>
      </c>
      <c r="K35" s="60">
        <v>33.003315999999998</v>
      </c>
      <c r="L35" s="60">
        <v>30.518122999999996</v>
      </c>
      <c r="M35" s="60">
        <v>47.540518999999996</v>
      </c>
      <c r="N35" s="60">
        <v>43.775556000000002</v>
      </c>
      <c r="O35" s="60">
        <v>37.775121999999982</v>
      </c>
      <c r="P35" s="60">
        <v>34.797162999999991</v>
      </c>
      <c r="Q35" s="60">
        <v>38.952582000000007</v>
      </c>
      <c r="R35" s="60">
        <v>39.334772000000015</v>
      </c>
      <c r="S35" s="60">
        <v>40.616848999999995</v>
      </c>
      <c r="T35" s="60">
        <v>47.031295</v>
      </c>
      <c r="U35" s="60">
        <v>82.356501999999963</v>
      </c>
      <c r="V35" s="60">
        <v>42.320260999999988</v>
      </c>
      <c r="W35" s="60">
        <v>55.206263000000007</v>
      </c>
      <c r="X35" s="60">
        <v>45.614568000000006</v>
      </c>
      <c r="Y35" s="60">
        <v>37.580656000000005</v>
      </c>
      <c r="Z35" s="60">
        <v>36.95462599999999</v>
      </c>
      <c r="AA35" s="60">
        <v>37.234647999999993</v>
      </c>
      <c r="AB35" s="60">
        <v>44.184949999999979</v>
      </c>
      <c r="AC35" s="60">
        <v>38.122089999999993</v>
      </c>
      <c r="AD35" s="60">
        <v>46.43554000000001</v>
      </c>
      <c r="AE35" s="60">
        <v>47.443964000000001</v>
      </c>
      <c r="AF35" s="60">
        <v>45.164520999999993</v>
      </c>
      <c r="AG35" s="60">
        <v>42.683164000000005</v>
      </c>
      <c r="AH35" s="60">
        <v>67.709987000000012</v>
      </c>
      <c r="AI35" s="60">
        <f t="shared" si="39"/>
        <v>1124.6656669999998</v>
      </c>
    </row>
    <row r="36" spans="1:35" s="52" customFormat="1" x14ac:dyDescent="0.25">
      <c r="A36" s="69"/>
      <c r="B36" s="59" t="s">
        <v>412</v>
      </c>
      <c r="C36" s="60">
        <v>13.306994</v>
      </c>
      <c r="D36" s="60">
        <v>21.237746000000005</v>
      </c>
      <c r="E36" s="60">
        <v>28.186666999999993</v>
      </c>
      <c r="F36" s="60">
        <v>58.964553999999985</v>
      </c>
      <c r="G36" s="60">
        <v>70.843323999999996</v>
      </c>
      <c r="H36" s="60">
        <v>98.436268000000013</v>
      </c>
      <c r="I36" s="60">
        <v>143.03543700000003</v>
      </c>
      <c r="J36" s="60">
        <v>207.10856600000002</v>
      </c>
      <c r="K36" s="60">
        <v>236.08861399999998</v>
      </c>
      <c r="L36" s="60">
        <v>369.586949</v>
      </c>
      <c r="M36" s="60">
        <v>452.07162199999999</v>
      </c>
      <c r="N36" s="60">
        <v>395.20533399999999</v>
      </c>
      <c r="O36" s="60">
        <v>630.00051799999994</v>
      </c>
      <c r="P36" s="60">
        <v>752.56013999999982</v>
      </c>
      <c r="Q36" s="60">
        <v>1104.6387030000001</v>
      </c>
      <c r="R36" s="60">
        <v>1356.1061710000004</v>
      </c>
      <c r="S36" s="60">
        <v>1510.0478499999999</v>
      </c>
      <c r="T36" s="60">
        <v>1783.8510490000003</v>
      </c>
      <c r="U36" s="60">
        <v>1902.663517</v>
      </c>
      <c r="V36" s="60">
        <v>1713.7357949999998</v>
      </c>
      <c r="W36" s="60">
        <v>2412.7193020000004</v>
      </c>
      <c r="X36" s="60">
        <v>2844.045595</v>
      </c>
      <c r="Y36" s="60">
        <v>2794.683970999999</v>
      </c>
      <c r="Z36" s="60">
        <v>2184.8469679999994</v>
      </c>
      <c r="AA36" s="60">
        <v>2305.679384</v>
      </c>
      <c r="AB36" s="60">
        <v>2313.8718390000004</v>
      </c>
      <c r="AC36" s="60">
        <v>2110.7031130000005</v>
      </c>
      <c r="AD36" s="60">
        <v>2314.314104999999</v>
      </c>
      <c r="AE36" s="60">
        <v>3341.0277379999998</v>
      </c>
      <c r="AF36" s="60">
        <v>2651.3247620000006</v>
      </c>
      <c r="AG36" s="60">
        <v>2886.2405929999995</v>
      </c>
      <c r="AH36" s="60">
        <v>3657.2648130000007</v>
      </c>
      <c r="AI36" s="60">
        <f t="shared" si="39"/>
        <v>44664.398001000001</v>
      </c>
    </row>
    <row r="37" spans="1:35" s="52" customFormat="1" x14ac:dyDescent="0.25">
      <c r="A37" s="68"/>
      <c r="B37" s="59" t="s">
        <v>414</v>
      </c>
      <c r="C37" s="60">
        <v>76.803515000000019</v>
      </c>
      <c r="D37" s="60">
        <v>79.686765000000008</v>
      </c>
      <c r="E37" s="60">
        <v>91.432607999999973</v>
      </c>
      <c r="F37" s="60">
        <v>105.55110799999999</v>
      </c>
      <c r="G37" s="60">
        <v>136.26919499999997</v>
      </c>
      <c r="H37" s="60">
        <v>156.14755599999998</v>
      </c>
      <c r="I37" s="60">
        <v>237.22963499999997</v>
      </c>
      <c r="J37" s="60">
        <v>262.76563399999998</v>
      </c>
      <c r="K37" s="60">
        <v>271.39422000000002</v>
      </c>
      <c r="L37" s="60">
        <v>334.48145099999994</v>
      </c>
      <c r="M37" s="60">
        <v>453.9283979999999</v>
      </c>
      <c r="N37" s="60">
        <v>332.63914799999998</v>
      </c>
      <c r="O37" s="60">
        <v>303.22677200000004</v>
      </c>
      <c r="P37" s="60">
        <v>279.36387300000001</v>
      </c>
      <c r="Q37" s="60">
        <v>262.83246700000001</v>
      </c>
      <c r="R37" s="60">
        <v>242.49874900000003</v>
      </c>
      <c r="S37" s="60">
        <v>260.38028200000002</v>
      </c>
      <c r="T37" s="60">
        <v>254.23283600000005</v>
      </c>
      <c r="U37" s="60">
        <v>227.55496299999999</v>
      </c>
      <c r="V37" s="60">
        <v>199.383343</v>
      </c>
      <c r="W37" s="60">
        <v>267.970462</v>
      </c>
      <c r="X37" s="60">
        <v>255.98470300000005</v>
      </c>
      <c r="Y37" s="60">
        <v>52.788876999999999</v>
      </c>
      <c r="Z37" s="60">
        <v>193.69644600000004</v>
      </c>
      <c r="AA37" s="60">
        <v>205.96317499999998</v>
      </c>
      <c r="AB37" s="60">
        <v>217.80846399999999</v>
      </c>
      <c r="AC37" s="60">
        <v>202.44767099999999</v>
      </c>
      <c r="AD37" s="60">
        <v>225.59963499999995</v>
      </c>
      <c r="AE37" s="60">
        <v>229.38976499999995</v>
      </c>
      <c r="AF37" s="60">
        <v>311.47860300000008</v>
      </c>
      <c r="AG37" s="60">
        <v>486.52459999999996</v>
      </c>
      <c r="AH37" s="60">
        <v>773.4111489999998</v>
      </c>
      <c r="AI37" s="60">
        <f t="shared" si="39"/>
        <v>7990.8660679999984</v>
      </c>
    </row>
    <row r="38" spans="1:35" s="52" customFormat="1" x14ac:dyDescent="0.25">
      <c r="A38" s="68"/>
      <c r="B38" s="59" t="s">
        <v>415</v>
      </c>
      <c r="C38" s="60">
        <v>40.987833000000009</v>
      </c>
      <c r="D38" s="60">
        <v>41.196211999999981</v>
      </c>
      <c r="E38" s="60">
        <v>42.556708999999998</v>
      </c>
      <c r="F38" s="60">
        <v>45.762228000000007</v>
      </c>
      <c r="G38" s="60">
        <v>41.245401999999999</v>
      </c>
      <c r="H38" s="60">
        <v>44.457494999999987</v>
      </c>
      <c r="I38" s="60">
        <v>49.788052000000008</v>
      </c>
      <c r="J38" s="60">
        <v>52.274264000000009</v>
      </c>
      <c r="K38" s="60">
        <v>50.323768000000015</v>
      </c>
      <c r="L38" s="60">
        <v>58.110290000000013</v>
      </c>
      <c r="M38" s="60">
        <v>72.322682999999998</v>
      </c>
      <c r="N38" s="60">
        <v>36.032743000000004</v>
      </c>
      <c r="O38" s="60">
        <v>49.457346000000008</v>
      </c>
      <c r="P38" s="60">
        <v>39.277895000000001</v>
      </c>
      <c r="Q38" s="60">
        <v>37.040172000000005</v>
      </c>
      <c r="R38" s="60">
        <v>34.203194000000003</v>
      </c>
      <c r="S38" s="60">
        <v>28.713942000000007</v>
      </c>
      <c r="T38" s="60">
        <v>29.952634</v>
      </c>
      <c r="U38" s="60">
        <v>25.375570999999997</v>
      </c>
      <c r="V38" s="60">
        <v>15.995407</v>
      </c>
      <c r="W38" s="60">
        <v>20.260951000000002</v>
      </c>
      <c r="X38" s="60">
        <v>17.442128</v>
      </c>
      <c r="Y38" s="60">
        <v>25.589513000000004</v>
      </c>
      <c r="Z38" s="60">
        <v>17.641790000000004</v>
      </c>
      <c r="AA38" s="60">
        <v>13.960664</v>
      </c>
      <c r="AB38" s="60">
        <v>15.040246000000003</v>
      </c>
      <c r="AC38" s="60">
        <v>16.150677000000002</v>
      </c>
      <c r="AD38" s="60">
        <v>17.891857000000002</v>
      </c>
      <c r="AE38" s="60">
        <v>24.508466000000002</v>
      </c>
      <c r="AF38" s="60">
        <v>11.628873999999996</v>
      </c>
      <c r="AG38" s="60">
        <v>8.2825690000000023</v>
      </c>
      <c r="AH38" s="60">
        <v>10.380538000000003</v>
      </c>
      <c r="AI38" s="60">
        <f t="shared" si="39"/>
        <v>1033.8521130000001</v>
      </c>
    </row>
    <row r="39" spans="1:35" s="52" customFormat="1" x14ac:dyDescent="0.25">
      <c r="A39" s="69"/>
      <c r="B39" s="61" t="s">
        <v>416</v>
      </c>
      <c r="C39" s="60">
        <v>20.708365999999998</v>
      </c>
      <c r="D39" s="60">
        <v>24.082278000000002</v>
      </c>
      <c r="E39" s="60">
        <v>29.463505999999999</v>
      </c>
      <c r="F39" s="60">
        <v>40.452216000000007</v>
      </c>
      <c r="G39" s="60">
        <v>55.761043000000015</v>
      </c>
      <c r="H39" s="60">
        <v>65.407612</v>
      </c>
      <c r="I39" s="60">
        <v>155.73917699999998</v>
      </c>
      <c r="J39" s="60">
        <v>182.24584700000003</v>
      </c>
      <c r="K39" s="60">
        <v>162.058853</v>
      </c>
      <c r="L39" s="60">
        <v>195.46170399999997</v>
      </c>
      <c r="M39" s="60">
        <v>264.61198100000013</v>
      </c>
      <c r="N39" s="60">
        <v>245.67596300000002</v>
      </c>
      <c r="O39" s="60">
        <v>253.68734500000002</v>
      </c>
      <c r="P39" s="60">
        <v>239.46544900000001</v>
      </c>
      <c r="Q39" s="60">
        <v>247.87259399999999</v>
      </c>
      <c r="R39" s="60">
        <v>318.27768400000002</v>
      </c>
      <c r="S39" s="60">
        <v>316.58795099999998</v>
      </c>
      <c r="T39" s="60">
        <v>337.06569400000001</v>
      </c>
      <c r="U39" s="60">
        <v>319.18784000000005</v>
      </c>
      <c r="V39" s="60">
        <v>226.31096400000001</v>
      </c>
      <c r="W39" s="60">
        <v>249.33955700000001</v>
      </c>
      <c r="X39" s="60">
        <v>215.29565199999996</v>
      </c>
      <c r="Y39" s="60">
        <v>220.42800899999997</v>
      </c>
      <c r="Z39" s="60">
        <v>227.60229799999999</v>
      </c>
      <c r="AA39" s="60">
        <v>194.26096799999999</v>
      </c>
      <c r="AB39" s="60">
        <v>188.51831599999997</v>
      </c>
      <c r="AC39" s="60">
        <v>174.69895899999997</v>
      </c>
      <c r="AD39" s="60">
        <v>176.76128200000002</v>
      </c>
      <c r="AE39" s="60">
        <v>219.16832900000003</v>
      </c>
      <c r="AF39" s="60">
        <v>219.51706200000004</v>
      </c>
      <c r="AG39" s="60">
        <v>339.99767099999991</v>
      </c>
      <c r="AH39" s="60">
        <v>557.81770000000006</v>
      </c>
      <c r="AI39" s="60">
        <f t="shared" si="39"/>
        <v>6683.5298700000003</v>
      </c>
    </row>
    <row r="40" spans="1:35" s="52" customFormat="1" x14ac:dyDescent="0.25">
      <c r="A40" s="68"/>
      <c r="B40" s="59" t="s">
        <v>417</v>
      </c>
      <c r="C40" s="60">
        <v>33.620698000000004</v>
      </c>
      <c r="D40" s="60">
        <v>41.766958000000002</v>
      </c>
      <c r="E40" s="60">
        <v>42.747560999999997</v>
      </c>
      <c r="F40" s="60">
        <v>51.135629999999992</v>
      </c>
      <c r="G40" s="60">
        <v>64.37640199999997</v>
      </c>
      <c r="H40" s="60">
        <v>94.942110999999983</v>
      </c>
      <c r="I40" s="60">
        <v>191.79465499999992</v>
      </c>
      <c r="J40" s="60">
        <v>184.37422599999999</v>
      </c>
      <c r="K40" s="60">
        <v>168.47350500000005</v>
      </c>
      <c r="L40" s="60">
        <v>209.17213800000005</v>
      </c>
      <c r="M40" s="60">
        <v>212.588685</v>
      </c>
      <c r="N40" s="60">
        <v>150.57859200000001</v>
      </c>
      <c r="O40" s="60">
        <v>157.07833399999998</v>
      </c>
      <c r="P40" s="60">
        <v>143.35721200000003</v>
      </c>
      <c r="Q40" s="60">
        <v>140.02066800000003</v>
      </c>
      <c r="R40" s="60">
        <v>130.02715199999997</v>
      </c>
      <c r="S40" s="60">
        <v>148.35892500000003</v>
      </c>
      <c r="T40" s="60">
        <v>203.34293199999999</v>
      </c>
      <c r="U40" s="60">
        <v>165.45407399999993</v>
      </c>
      <c r="V40" s="60">
        <v>124.06390700000001</v>
      </c>
      <c r="W40" s="60">
        <v>189.07134300000004</v>
      </c>
      <c r="X40" s="60">
        <v>209.55120399999996</v>
      </c>
      <c r="Y40" s="60">
        <v>121.618635</v>
      </c>
      <c r="Z40" s="60">
        <v>88.385574999999989</v>
      </c>
      <c r="AA40" s="60">
        <v>68.025984000000008</v>
      </c>
      <c r="AB40" s="60">
        <v>67.910527999999985</v>
      </c>
      <c r="AC40" s="60">
        <v>51.973529999999997</v>
      </c>
      <c r="AD40" s="60">
        <v>52.345844</v>
      </c>
      <c r="AE40" s="60">
        <v>70.482252000000003</v>
      </c>
      <c r="AF40" s="60">
        <v>80.689442000000014</v>
      </c>
      <c r="AG40" s="60">
        <v>81.927748000000008</v>
      </c>
      <c r="AH40" s="60">
        <v>88.901894999999996</v>
      </c>
      <c r="AI40" s="60">
        <f t="shared" si="39"/>
        <v>3828.1583449999994</v>
      </c>
    </row>
    <row r="41" spans="1:35" s="52" customFormat="1" x14ac:dyDescent="0.25">
      <c r="A41" s="68"/>
      <c r="B41" s="59" t="s">
        <v>445</v>
      </c>
      <c r="C41" s="60">
        <v>29.195708</v>
      </c>
      <c r="D41" s="60">
        <v>28.806311000000008</v>
      </c>
      <c r="E41" s="60">
        <v>29.781884000000002</v>
      </c>
      <c r="F41" s="60">
        <v>31.949762000000007</v>
      </c>
      <c r="G41" s="60">
        <v>35.649213999999994</v>
      </c>
      <c r="H41" s="60">
        <v>47.568705000000001</v>
      </c>
      <c r="I41" s="60">
        <v>64.990339000000006</v>
      </c>
      <c r="J41" s="60">
        <v>81.180315000000007</v>
      </c>
      <c r="K41" s="60">
        <v>91.74006</v>
      </c>
      <c r="L41" s="60">
        <v>150.98476099999999</v>
      </c>
      <c r="M41" s="60">
        <v>181.61206699999997</v>
      </c>
      <c r="N41" s="60">
        <v>159.50444600000003</v>
      </c>
      <c r="O41" s="60">
        <v>167.03259199999999</v>
      </c>
      <c r="P41" s="60">
        <v>174.60793600000002</v>
      </c>
      <c r="Q41" s="60">
        <v>243.95934100000002</v>
      </c>
      <c r="R41" s="60">
        <v>219.38439400000007</v>
      </c>
      <c r="S41" s="60">
        <v>177.60871</v>
      </c>
      <c r="T41" s="60">
        <v>177.49650999999997</v>
      </c>
      <c r="U41" s="60">
        <v>172.90037900000002</v>
      </c>
      <c r="V41" s="60">
        <v>143.74751400000002</v>
      </c>
      <c r="W41" s="60">
        <v>175.81855100000001</v>
      </c>
      <c r="X41" s="60">
        <v>170.06573699999996</v>
      </c>
      <c r="Y41" s="60">
        <v>114.46292999999997</v>
      </c>
      <c r="Z41" s="60">
        <v>111.52679000000002</v>
      </c>
      <c r="AA41" s="60">
        <v>108.132229</v>
      </c>
      <c r="AB41" s="60">
        <v>76.610631999999981</v>
      </c>
      <c r="AC41" s="60">
        <v>82.541164999999964</v>
      </c>
      <c r="AD41" s="60">
        <v>97.017234999999985</v>
      </c>
      <c r="AE41" s="60">
        <v>80.396286999999973</v>
      </c>
      <c r="AF41" s="60">
        <v>183.86770699999997</v>
      </c>
      <c r="AG41" s="60">
        <v>80.657509999999988</v>
      </c>
      <c r="AH41" s="60">
        <v>154.35648599999996</v>
      </c>
      <c r="AI41" s="60">
        <f t="shared" si="39"/>
        <v>3845.154207</v>
      </c>
    </row>
    <row r="42" spans="1:35" s="52" customFormat="1" x14ac:dyDescent="0.25">
      <c r="A42" s="68"/>
      <c r="B42" s="59" t="s">
        <v>462</v>
      </c>
      <c r="C42" s="60">
        <v>351.90708199999995</v>
      </c>
      <c r="D42" s="60">
        <v>332.76068300000003</v>
      </c>
      <c r="E42" s="60">
        <v>291.87323600000002</v>
      </c>
      <c r="F42" s="60">
        <v>318.85310599999997</v>
      </c>
      <c r="G42" s="60">
        <v>359.46459599999997</v>
      </c>
      <c r="H42" s="60">
        <v>422.13083599999993</v>
      </c>
      <c r="I42" s="60">
        <v>534.00222200000007</v>
      </c>
      <c r="J42" s="60">
        <v>558.05239699999993</v>
      </c>
      <c r="K42" s="60">
        <v>486.19533299999995</v>
      </c>
      <c r="L42" s="60">
        <v>558.00285900000006</v>
      </c>
      <c r="M42" s="60">
        <v>646.81314599999996</v>
      </c>
      <c r="N42" s="60">
        <v>407.84838000000002</v>
      </c>
      <c r="O42" s="60">
        <v>459.81673900000004</v>
      </c>
      <c r="P42" s="60">
        <v>467.18571499999996</v>
      </c>
      <c r="Q42" s="60">
        <v>524.7736329999999</v>
      </c>
      <c r="R42" s="60">
        <v>482.98661099999998</v>
      </c>
      <c r="S42" s="60">
        <v>430.44329800000008</v>
      </c>
      <c r="T42" s="60">
        <v>489.48828000000003</v>
      </c>
      <c r="U42" s="60">
        <v>511.66412100000002</v>
      </c>
      <c r="V42" s="60">
        <v>357.44339399999996</v>
      </c>
      <c r="W42" s="60">
        <v>425.42454399999991</v>
      </c>
      <c r="X42" s="60">
        <v>467.15563100000003</v>
      </c>
      <c r="Y42" s="60">
        <v>363.46215800000004</v>
      </c>
      <c r="Z42" s="60">
        <v>280.09565199999997</v>
      </c>
      <c r="AA42" s="60">
        <v>272.20232099999998</v>
      </c>
      <c r="AB42" s="60">
        <v>312.60005800000005</v>
      </c>
      <c r="AC42" s="60">
        <v>239.56961199999998</v>
      </c>
      <c r="AD42" s="60">
        <v>237.44632200000001</v>
      </c>
      <c r="AE42" s="60">
        <v>265.60684300000003</v>
      </c>
      <c r="AF42" s="60">
        <v>243.45926700000001</v>
      </c>
      <c r="AG42" s="60">
        <v>265.46559600000001</v>
      </c>
      <c r="AH42" s="60">
        <v>516.61062099999992</v>
      </c>
      <c r="AI42" s="60">
        <f t="shared" si="39"/>
        <v>12880.804291999997</v>
      </c>
    </row>
    <row r="43" spans="1:35" s="52" customFormat="1" x14ac:dyDescent="0.25">
      <c r="A43" s="69"/>
      <c r="B43" s="59" t="s">
        <v>446</v>
      </c>
      <c r="C43" s="60">
        <v>9.4705480000000009</v>
      </c>
      <c r="D43" s="60">
        <v>9.6179249999999996</v>
      </c>
      <c r="E43" s="60">
        <v>12.123588</v>
      </c>
      <c r="F43" s="60">
        <v>14.00454</v>
      </c>
      <c r="G43" s="60">
        <v>13.952818000000002</v>
      </c>
      <c r="H43" s="60">
        <v>17.442481999999998</v>
      </c>
      <c r="I43" s="60">
        <v>32.028606999999994</v>
      </c>
      <c r="J43" s="60">
        <v>38.748840999999999</v>
      </c>
      <c r="K43" s="60">
        <v>49.830035999999993</v>
      </c>
      <c r="L43" s="60">
        <v>48.247305000000004</v>
      </c>
      <c r="M43" s="60">
        <v>74.863143999999991</v>
      </c>
      <c r="N43" s="60">
        <v>70.456911000000005</v>
      </c>
      <c r="O43" s="60">
        <v>65.771782000000002</v>
      </c>
      <c r="P43" s="60">
        <v>64.293161000000012</v>
      </c>
      <c r="Q43" s="60">
        <v>72.575620000000001</v>
      </c>
      <c r="R43" s="60">
        <v>78.541815000000014</v>
      </c>
      <c r="S43" s="60">
        <v>80.300336000000016</v>
      </c>
      <c r="T43" s="60">
        <v>88.071666999999991</v>
      </c>
      <c r="U43" s="60">
        <v>120.57715399999999</v>
      </c>
      <c r="V43" s="60">
        <v>72.516346999999996</v>
      </c>
      <c r="W43" s="60">
        <v>89.340761000000015</v>
      </c>
      <c r="X43" s="60">
        <v>79.56272100000001</v>
      </c>
      <c r="Y43" s="60">
        <v>73.973361000000011</v>
      </c>
      <c r="Z43" s="60">
        <v>76.972929000000008</v>
      </c>
      <c r="AA43" s="60">
        <v>77.585188000000002</v>
      </c>
      <c r="AB43" s="60">
        <v>75.558568999999991</v>
      </c>
      <c r="AC43" s="60">
        <v>63.65209999999999</v>
      </c>
      <c r="AD43" s="60">
        <v>70.311636000000007</v>
      </c>
      <c r="AE43" s="60">
        <v>75.042275999999987</v>
      </c>
      <c r="AF43" s="60">
        <v>74.193798000000001</v>
      </c>
      <c r="AG43" s="60">
        <v>69.552993000000001</v>
      </c>
      <c r="AH43" s="60">
        <v>106.35072099999998</v>
      </c>
      <c r="AI43" s="60">
        <f t="shared" si="39"/>
        <v>1965.5316800000001</v>
      </c>
    </row>
    <row r="44" spans="1:35" s="52" customFormat="1" x14ac:dyDescent="0.25">
      <c r="A44" s="68"/>
      <c r="B44" s="59" t="s">
        <v>418</v>
      </c>
      <c r="C44" s="60">
        <f>SUM(C45:C50)</f>
        <v>1.4356030000000002</v>
      </c>
      <c r="D44" s="60">
        <f t="shared" ref="D44:AH44" si="40">SUM(D45:D50)</f>
        <v>1.202944</v>
      </c>
      <c r="E44" s="60">
        <f t="shared" si="40"/>
        <v>0.81625100000000006</v>
      </c>
      <c r="F44" s="60">
        <f t="shared" si="40"/>
        <v>1.2991280000000001</v>
      </c>
      <c r="G44" s="60">
        <f t="shared" si="40"/>
        <v>1.226586</v>
      </c>
      <c r="H44" s="60">
        <f t="shared" si="40"/>
        <v>1.7927559999999998</v>
      </c>
      <c r="I44" s="60">
        <f t="shared" si="40"/>
        <v>7.9695229999999997</v>
      </c>
      <c r="J44" s="60">
        <f t="shared" si="40"/>
        <v>4.4178599999999992</v>
      </c>
      <c r="K44" s="60">
        <f t="shared" si="40"/>
        <v>4.2411509999999994</v>
      </c>
      <c r="L44" s="60">
        <f t="shared" si="40"/>
        <v>4.6883879999999998</v>
      </c>
      <c r="M44" s="60">
        <f t="shared" si="40"/>
        <v>6.6065950000000004</v>
      </c>
      <c r="N44" s="60">
        <f t="shared" si="40"/>
        <v>4.1205460000000009</v>
      </c>
      <c r="O44" s="60">
        <f t="shared" si="40"/>
        <v>7.2089980000000002</v>
      </c>
      <c r="P44" s="60">
        <f t="shared" si="40"/>
        <v>8.1735340000000001</v>
      </c>
      <c r="Q44" s="60">
        <f t="shared" si="40"/>
        <v>8.9781659999999999</v>
      </c>
      <c r="R44" s="60">
        <f t="shared" si="40"/>
        <v>12.237030000000001</v>
      </c>
      <c r="S44" s="60">
        <f t="shared" si="40"/>
        <v>14.801238999999999</v>
      </c>
      <c r="T44" s="60">
        <f t="shared" si="40"/>
        <v>13.747555000000002</v>
      </c>
      <c r="U44" s="60">
        <f t="shared" si="40"/>
        <v>13.569429999999999</v>
      </c>
      <c r="V44" s="60">
        <f t="shared" si="40"/>
        <v>11.064769999999999</v>
      </c>
      <c r="W44" s="60">
        <f t="shared" si="40"/>
        <v>14.637701</v>
      </c>
      <c r="X44" s="60">
        <f t="shared" si="40"/>
        <v>17.504434</v>
      </c>
      <c r="Y44" s="60">
        <f t="shared" si="40"/>
        <v>22.498886999999996</v>
      </c>
      <c r="Z44" s="60">
        <f t="shared" si="40"/>
        <v>26.942727000000001</v>
      </c>
      <c r="AA44" s="60">
        <f t="shared" si="40"/>
        <v>26.564080000000001</v>
      </c>
      <c r="AB44" s="60">
        <f t="shared" si="40"/>
        <v>14.335853</v>
      </c>
      <c r="AC44" s="60">
        <f t="shared" si="40"/>
        <v>13.748636999999999</v>
      </c>
      <c r="AD44" s="60">
        <f t="shared" si="40"/>
        <v>10.824717</v>
      </c>
      <c r="AE44" s="60">
        <f t="shared" si="40"/>
        <v>16.002351000000004</v>
      </c>
      <c r="AF44" s="60">
        <f t="shared" si="40"/>
        <v>15.795843</v>
      </c>
      <c r="AG44" s="60">
        <f t="shared" si="40"/>
        <v>13.860184</v>
      </c>
      <c r="AH44" s="60">
        <f t="shared" si="40"/>
        <v>19.863796999999998</v>
      </c>
      <c r="AI44" s="60">
        <f t="shared" si="39"/>
        <v>342.17726399999992</v>
      </c>
    </row>
    <row r="45" spans="1:35" s="52" customFormat="1" x14ac:dyDescent="0.25">
      <c r="A45" s="68"/>
      <c r="B45" s="64" t="s">
        <v>419</v>
      </c>
      <c r="C45" s="60">
        <v>0.89127900000000004</v>
      </c>
      <c r="D45" s="60">
        <v>0.78823299999999996</v>
      </c>
      <c r="E45" s="60">
        <v>0.43767400000000001</v>
      </c>
      <c r="F45" s="60">
        <v>0.61936100000000005</v>
      </c>
      <c r="G45" s="60">
        <v>0.72083600000000003</v>
      </c>
      <c r="H45" s="60">
        <v>1.1959439999999999</v>
      </c>
      <c r="I45" s="60">
        <v>1.616168</v>
      </c>
      <c r="J45" s="60">
        <v>3.9001640000000002</v>
      </c>
      <c r="K45" s="60">
        <v>3.765002</v>
      </c>
      <c r="L45" s="60">
        <v>3.9709819999999998</v>
      </c>
      <c r="M45" s="60">
        <v>5.4404810000000001</v>
      </c>
      <c r="N45" s="60">
        <v>3.3636089999999998</v>
      </c>
      <c r="O45" s="60">
        <v>6.2292860000000001</v>
      </c>
      <c r="P45" s="60">
        <v>6.3482989999999999</v>
      </c>
      <c r="Q45" s="60">
        <v>7.5569059999999997</v>
      </c>
      <c r="R45" s="60">
        <v>10.781501</v>
      </c>
      <c r="S45" s="60">
        <v>12.266969</v>
      </c>
      <c r="T45" s="60">
        <v>12.556203</v>
      </c>
      <c r="U45" s="60">
        <v>12.771423</v>
      </c>
      <c r="V45" s="60">
        <v>10.111917999999999</v>
      </c>
      <c r="W45" s="60">
        <v>12.908156999999999</v>
      </c>
      <c r="X45" s="60">
        <v>15.902053</v>
      </c>
      <c r="Y45" s="60">
        <v>20.931678999999999</v>
      </c>
      <c r="Z45" s="60">
        <v>25.489336000000002</v>
      </c>
      <c r="AA45" s="60">
        <v>25.16254</v>
      </c>
      <c r="AB45" s="60">
        <v>12.766033999999999</v>
      </c>
      <c r="AC45" s="60">
        <v>11.939014999999999</v>
      </c>
      <c r="AD45" s="60">
        <v>9.9358380000000004</v>
      </c>
      <c r="AE45" s="60">
        <v>14.980203000000003</v>
      </c>
      <c r="AF45" s="60">
        <v>14.660674999999999</v>
      </c>
      <c r="AG45" s="60">
        <v>12.883331999999999</v>
      </c>
      <c r="AH45" s="60">
        <v>18.869975</v>
      </c>
      <c r="AI45" s="60">
        <f t="shared" si="39"/>
        <v>301.76107500000006</v>
      </c>
    </row>
    <row r="46" spans="1:35" s="52" customFormat="1" x14ac:dyDescent="0.25">
      <c r="A46" s="68"/>
      <c r="B46" s="64" t="s">
        <v>420</v>
      </c>
      <c r="C46" s="60">
        <v>0.37168800000000002</v>
      </c>
      <c r="D46" s="60">
        <v>0.36173100000000002</v>
      </c>
      <c r="E46" s="60">
        <v>0.310668</v>
      </c>
      <c r="F46" s="60">
        <v>0.33679100000000001</v>
      </c>
      <c r="G46" s="60">
        <v>0.45187699999999997</v>
      </c>
      <c r="H46" s="60">
        <v>0.438664</v>
      </c>
      <c r="I46" s="60">
        <v>6.2586719999999998</v>
      </c>
      <c r="J46" s="60">
        <v>0.36959599999999998</v>
      </c>
      <c r="K46" s="60">
        <v>0.23169999999999999</v>
      </c>
      <c r="L46" s="60">
        <v>0.26960800000000001</v>
      </c>
      <c r="M46" s="60">
        <v>0.30743599999999999</v>
      </c>
      <c r="N46" s="60">
        <v>0.25232700000000002</v>
      </c>
      <c r="O46" s="60">
        <v>0.225494</v>
      </c>
      <c r="P46" s="60">
        <v>0.19697899999999999</v>
      </c>
      <c r="Q46" s="60">
        <v>0.21543100000000001</v>
      </c>
      <c r="R46" s="60">
        <v>0.186699</v>
      </c>
      <c r="S46" s="60">
        <v>0.24195700000000001</v>
      </c>
      <c r="T46" s="60">
        <v>0.32083499999999998</v>
      </c>
      <c r="U46" s="60">
        <v>0.27925</v>
      </c>
      <c r="V46" s="60">
        <v>0.15563299999999999</v>
      </c>
      <c r="W46" s="60">
        <v>0.27044499999999999</v>
      </c>
      <c r="X46" s="60">
        <v>0.29857400000000001</v>
      </c>
      <c r="Y46" s="60">
        <v>0.25336799999999998</v>
      </c>
      <c r="Z46" s="60">
        <v>0.23058300000000001</v>
      </c>
      <c r="AA46" s="60">
        <v>0.257855</v>
      </c>
      <c r="AB46" s="60">
        <v>0.22604199999999999</v>
      </c>
      <c r="AC46" s="60">
        <v>0.247833</v>
      </c>
      <c r="AD46" s="60">
        <v>0.26561099999999999</v>
      </c>
      <c r="AE46" s="60">
        <v>0.30178200000000005</v>
      </c>
      <c r="AF46" s="60">
        <v>0.27646999999999999</v>
      </c>
      <c r="AG46" s="60">
        <v>0.244869</v>
      </c>
      <c r="AH46" s="60">
        <v>0.47175699999999998</v>
      </c>
      <c r="AI46" s="60">
        <f t="shared" si="39"/>
        <v>15.128224999999997</v>
      </c>
    </row>
    <row r="47" spans="1:35" s="52" customFormat="1" x14ac:dyDescent="0.25">
      <c r="A47" s="68"/>
      <c r="B47" s="64" t="s">
        <v>421</v>
      </c>
      <c r="C47" s="60">
        <v>0.15051</v>
      </c>
      <c r="D47" s="60">
        <v>1.6879999999999999E-2</v>
      </c>
      <c r="E47" s="60">
        <v>4.6420000000000003E-2</v>
      </c>
      <c r="F47" s="60">
        <v>0.31586999999999998</v>
      </c>
      <c r="G47" s="60">
        <v>2.0619999999999999E-2</v>
      </c>
      <c r="H47" s="60">
        <v>8.8279999999999997E-2</v>
      </c>
      <c r="I47" s="60">
        <v>2.648E-2</v>
      </c>
      <c r="J47" s="60">
        <v>6.4990000000000006E-2</v>
      </c>
      <c r="K47" s="60">
        <v>8.3659999999999998E-2</v>
      </c>
      <c r="L47" s="60">
        <v>0.22173999999999999</v>
      </c>
      <c r="M47" s="60">
        <v>0.58038000000000001</v>
      </c>
      <c r="N47" s="60">
        <v>0.41716999999999999</v>
      </c>
      <c r="O47" s="60">
        <v>0.65515000000000001</v>
      </c>
      <c r="P47" s="60">
        <v>1.5490699999999999</v>
      </c>
      <c r="Q47" s="60">
        <v>1.02277</v>
      </c>
      <c r="R47" s="60">
        <v>1.03965</v>
      </c>
      <c r="S47" s="60">
        <v>2.1190500000000001</v>
      </c>
      <c r="T47" s="60">
        <v>0.60663999999999996</v>
      </c>
      <c r="U47" s="60">
        <v>0.20730000000000001</v>
      </c>
      <c r="V47" s="60">
        <v>0.56938</v>
      </c>
      <c r="W47" s="60">
        <v>0.90566999999999998</v>
      </c>
      <c r="X47" s="60">
        <v>0.98536000000000001</v>
      </c>
      <c r="Y47" s="60">
        <v>0.86377999999999999</v>
      </c>
      <c r="Z47" s="60">
        <v>0.78730999999999995</v>
      </c>
      <c r="AA47" s="60">
        <v>0.87092000000000003</v>
      </c>
      <c r="AB47" s="60">
        <v>1.0859000000000001</v>
      </c>
      <c r="AC47" s="60">
        <v>1.2948599999999999</v>
      </c>
      <c r="AD47" s="60">
        <v>8.3948000000000023E-2</v>
      </c>
      <c r="AE47" s="60">
        <v>0.10207800000000003</v>
      </c>
      <c r="AF47" s="60">
        <v>9.0077000000000004E-2</v>
      </c>
      <c r="AG47" s="60">
        <v>7.1307999999999996E-2</v>
      </c>
      <c r="AH47" s="60">
        <v>0.13333499999999998</v>
      </c>
      <c r="AI47" s="60">
        <f t="shared" si="39"/>
        <v>17.076555999999997</v>
      </c>
    </row>
    <row r="48" spans="1:35" s="52" customFormat="1" x14ac:dyDescent="0.25">
      <c r="A48" s="68"/>
      <c r="B48" s="64" t="s">
        <v>422</v>
      </c>
      <c r="C48" s="60">
        <v>1.93E-4</v>
      </c>
      <c r="D48" s="60">
        <v>1.6130000000000001E-3</v>
      </c>
      <c r="E48" s="60">
        <v>1.096E-3</v>
      </c>
      <c r="F48" s="60">
        <v>5.6119999999999998E-3</v>
      </c>
      <c r="G48" s="60">
        <v>8.7760000000000008E-3</v>
      </c>
      <c r="H48" s="60">
        <v>1.4564000000000001E-2</v>
      </c>
      <c r="I48" s="60">
        <v>2.7099000000000002E-2</v>
      </c>
      <c r="J48" s="60">
        <v>3.9322999999999997E-2</v>
      </c>
      <c r="K48" s="60">
        <v>9.8775000000000002E-2</v>
      </c>
      <c r="L48" s="60">
        <v>0.16583000000000001</v>
      </c>
      <c r="M48" s="60">
        <v>0.130325</v>
      </c>
      <c r="N48" s="60">
        <v>2.7788E-2</v>
      </c>
      <c r="O48" s="60">
        <v>4.3196999999999999E-2</v>
      </c>
      <c r="P48" s="60">
        <v>2.1413000000000001E-2</v>
      </c>
      <c r="Q48" s="60">
        <v>0.13125899999999999</v>
      </c>
      <c r="R48" s="60">
        <v>0.124061</v>
      </c>
      <c r="S48" s="60">
        <v>7.9358999999999999E-2</v>
      </c>
      <c r="T48" s="60">
        <v>0.164405</v>
      </c>
      <c r="U48" s="60">
        <v>0.20597399999999999</v>
      </c>
      <c r="V48" s="60">
        <v>9.1730000000000006E-2</v>
      </c>
      <c r="W48" s="60">
        <v>0.44420100000000001</v>
      </c>
      <c r="X48" s="60">
        <v>0.16264999999999999</v>
      </c>
      <c r="Y48" s="60">
        <v>0.158719</v>
      </c>
      <c r="Z48" s="60">
        <v>0.13229199999999999</v>
      </c>
      <c r="AA48" s="60">
        <v>0.15107899999999999</v>
      </c>
      <c r="AB48" s="60">
        <v>0.14944499999999999</v>
      </c>
      <c r="AC48" s="60">
        <v>0.165468</v>
      </c>
      <c r="AD48" s="60">
        <v>0.26043500000000003</v>
      </c>
      <c r="AE48" s="60">
        <v>0.33939900000000006</v>
      </c>
      <c r="AF48" s="60">
        <v>0.18686</v>
      </c>
      <c r="AG48" s="60">
        <v>0.33640599999999998</v>
      </c>
      <c r="AH48" s="60">
        <v>0.10295700000000001</v>
      </c>
      <c r="AI48" s="60">
        <f t="shared" si="39"/>
        <v>3.972303000000001</v>
      </c>
    </row>
    <row r="49" spans="1:35" s="52" customFormat="1" x14ac:dyDescent="0.25">
      <c r="A49" s="68"/>
      <c r="B49" s="64" t="s">
        <v>423</v>
      </c>
      <c r="C49" s="60">
        <v>0</v>
      </c>
      <c r="D49" s="60">
        <v>3.9999999999999998E-6</v>
      </c>
      <c r="E49" s="60">
        <v>2.0000000000000001E-4</v>
      </c>
      <c r="F49" s="60">
        <v>8.34E-4</v>
      </c>
      <c r="G49" s="60">
        <v>0</v>
      </c>
      <c r="H49" s="60">
        <v>1.15E-4</v>
      </c>
      <c r="I49" s="60">
        <v>1.823E-3</v>
      </c>
      <c r="J49" s="60">
        <v>5.7499999999999999E-4</v>
      </c>
      <c r="K49" s="60">
        <v>2.2866999999999998E-2</v>
      </c>
      <c r="L49" s="60">
        <v>8.7840000000000001E-3</v>
      </c>
      <c r="M49" s="60">
        <v>8.7699999999999996E-4</v>
      </c>
      <c r="N49" s="60">
        <v>1.737E-3</v>
      </c>
      <c r="O49" s="60">
        <v>2.3999999999999998E-3</v>
      </c>
      <c r="P49" s="60">
        <v>9.7059999999999994E-3</v>
      </c>
      <c r="Q49" s="60">
        <v>7.1050000000000002E-3</v>
      </c>
      <c r="R49" s="60">
        <v>1.8414E-2</v>
      </c>
      <c r="S49" s="60">
        <v>5.9969999999999997E-3</v>
      </c>
      <c r="T49" s="60">
        <v>9.8849999999999997E-3</v>
      </c>
      <c r="U49" s="60">
        <v>9.5340000000000008E-3</v>
      </c>
      <c r="V49" s="60">
        <v>8.8079999999999999E-3</v>
      </c>
      <c r="W49" s="60">
        <v>6.4120000000000002E-3</v>
      </c>
      <c r="X49" s="60">
        <v>5.738E-3</v>
      </c>
      <c r="Y49" s="60">
        <v>8.5570000000000004E-3</v>
      </c>
      <c r="Z49" s="60">
        <v>7.2779999999999997E-3</v>
      </c>
      <c r="AA49" s="60">
        <v>1.5644999999999999E-2</v>
      </c>
      <c r="AB49" s="60">
        <v>1.8634999999999999E-2</v>
      </c>
      <c r="AC49" s="60">
        <v>2.2858E-2</v>
      </c>
      <c r="AD49" s="60">
        <v>0.15757199999999999</v>
      </c>
      <c r="AE49" s="60">
        <v>0.18679299999999999</v>
      </c>
      <c r="AF49" s="60">
        <v>0.12064599999999999</v>
      </c>
      <c r="AG49" s="60">
        <v>0.26813100000000001</v>
      </c>
      <c r="AH49" s="60">
        <v>0.19529200000000002</v>
      </c>
      <c r="AI49" s="60">
        <f t="shared" si="39"/>
        <v>1.1232220000000002</v>
      </c>
    </row>
    <row r="50" spans="1:35" s="52" customFormat="1" x14ac:dyDescent="0.25">
      <c r="A50" s="68"/>
      <c r="B50" s="64" t="s">
        <v>447</v>
      </c>
      <c r="C50" s="60">
        <v>2.1933000000000001E-2</v>
      </c>
      <c r="D50" s="60">
        <v>3.4483E-2</v>
      </c>
      <c r="E50" s="60">
        <v>2.0192999999999999E-2</v>
      </c>
      <c r="F50" s="60">
        <v>2.0660000000000001E-2</v>
      </c>
      <c r="G50" s="60">
        <v>2.4476999999999999E-2</v>
      </c>
      <c r="H50" s="60">
        <v>5.5189000000000002E-2</v>
      </c>
      <c r="I50" s="60">
        <v>3.9281000000000003E-2</v>
      </c>
      <c r="J50" s="60">
        <v>4.3212E-2</v>
      </c>
      <c r="K50" s="60">
        <v>3.9147000000000001E-2</v>
      </c>
      <c r="L50" s="60">
        <v>5.1443999999999997E-2</v>
      </c>
      <c r="M50" s="60">
        <v>0.147096</v>
      </c>
      <c r="N50" s="60">
        <v>5.7915000000000001E-2</v>
      </c>
      <c r="O50" s="60">
        <v>5.3470999999999998E-2</v>
      </c>
      <c r="P50" s="60">
        <v>4.8066999999999999E-2</v>
      </c>
      <c r="Q50" s="60">
        <v>4.4694999999999999E-2</v>
      </c>
      <c r="R50" s="60">
        <v>8.6705000000000004E-2</v>
      </c>
      <c r="S50" s="60">
        <v>8.7906999999999999E-2</v>
      </c>
      <c r="T50" s="60">
        <v>8.9587E-2</v>
      </c>
      <c r="U50" s="60">
        <v>9.5949000000000007E-2</v>
      </c>
      <c r="V50" s="60">
        <v>0.127301</v>
      </c>
      <c r="W50" s="60">
        <v>0.102816</v>
      </c>
      <c r="X50" s="60">
        <v>0.150059</v>
      </c>
      <c r="Y50" s="60">
        <v>0.28278399999999998</v>
      </c>
      <c r="Z50" s="60">
        <v>0.29592800000000002</v>
      </c>
      <c r="AA50" s="60">
        <v>0.106041</v>
      </c>
      <c r="AB50" s="60">
        <v>8.9797000000000002E-2</v>
      </c>
      <c r="AC50" s="60">
        <v>7.8603000000000006E-2</v>
      </c>
      <c r="AD50" s="60">
        <v>0.121313</v>
      </c>
      <c r="AE50" s="60">
        <v>9.2095999999999997E-2</v>
      </c>
      <c r="AF50" s="60">
        <v>0.46111499999999989</v>
      </c>
      <c r="AG50" s="60">
        <v>5.6138000000000021E-2</v>
      </c>
      <c r="AH50" s="60">
        <v>9.0481000000000006E-2</v>
      </c>
      <c r="AI50" s="60">
        <f t="shared" si="39"/>
        <v>3.1158829999999997</v>
      </c>
    </row>
    <row r="51" spans="1:35" s="52" customFormat="1" x14ac:dyDescent="0.25">
      <c r="A51" s="68"/>
      <c r="B51" s="59" t="s">
        <v>448</v>
      </c>
      <c r="C51" s="60">
        <f>SUM(C34,C35:C43)</f>
        <v>588.51205200000004</v>
      </c>
      <c r="D51" s="60">
        <f t="shared" ref="D51:AE51" si="41">SUM(D34,D35:D43)</f>
        <v>600.62816199999997</v>
      </c>
      <c r="E51" s="60">
        <f t="shared" si="41"/>
        <v>584.10633399999995</v>
      </c>
      <c r="F51" s="60">
        <f t="shared" si="41"/>
        <v>686.769453</v>
      </c>
      <c r="G51" s="60">
        <f t="shared" si="41"/>
        <v>803.86129299999993</v>
      </c>
      <c r="H51" s="60">
        <f t="shared" si="41"/>
        <v>985.27782999999988</v>
      </c>
      <c r="I51" s="60">
        <f t="shared" si="41"/>
        <v>1452.6935249999999</v>
      </c>
      <c r="J51" s="60">
        <f t="shared" si="41"/>
        <v>1639.53765</v>
      </c>
      <c r="K51" s="60">
        <f t="shared" si="41"/>
        <v>1588.401685</v>
      </c>
      <c r="L51" s="60">
        <f t="shared" si="41"/>
        <v>2003.162994</v>
      </c>
      <c r="M51" s="60">
        <f t="shared" si="41"/>
        <v>2462.1488680000002</v>
      </c>
      <c r="N51" s="60">
        <f t="shared" si="41"/>
        <v>1883.993119</v>
      </c>
      <c r="O51" s="60">
        <f t="shared" si="41"/>
        <v>2157.4259579999998</v>
      </c>
      <c r="P51" s="60">
        <f t="shared" si="41"/>
        <v>2237.187766</v>
      </c>
      <c r="Q51" s="60">
        <f t="shared" si="41"/>
        <v>2716.9009449999999</v>
      </c>
      <c r="R51" s="60">
        <f t="shared" si="41"/>
        <v>2947.4996170000004</v>
      </c>
      <c r="S51" s="60">
        <f t="shared" si="41"/>
        <v>3037.5334090000006</v>
      </c>
      <c r="T51" s="60">
        <f t="shared" si="41"/>
        <v>3488.9344140000007</v>
      </c>
      <c r="U51" s="60">
        <f t="shared" si="41"/>
        <v>3617.2495110000004</v>
      </c>
      <c r="V51" s="60">
        <f t="shared" si="41"/>
        <v>2959.4095939999997</v>
      </c>
      <c r="W51" s="60">
        <f t="shared" si="41"/>
        <v>3951.9258260000006</v>
      </c>
      <c r="X51" s="60">
        <f t="shared" si="41"/>
        <v>4372.3484520000002</v>
      </c>
      <c r="Y51" s="60">
        <f t="shared" si="41"/>
        <v>3868.1412519999981</v>
      </c>
      <c r="Z51" s="60">
        <f t="shared" si="41"/>
        <v>3273.1431639999987</v>
      </c>
      <c r="AA51" s="60">
        <f t="shared" si="41"/>
        <v>3337.6998779999994</v>
      </c>
      <c r="AB51" s="60">
        <f t="shared" si="41"/>
        <v>3366.2799090000003</v>
      </c>
      <c r="AC51" s="60">
        <f t="shared" si="41"/>
        <v>3031.6974640000003</v>
      </c>
      <c r="AD51" s="60">
        <f t="shared" si="41"/>
        <v>3291.8261839999991</v>
      </c>
      <c r="AE51" s="60">
        <f t="shared" si="41"/>
        <v>4411.3050389999999</v>
      </c>
      <c r="AF51" s="60">
        <f t="shared" ref="AF51:AG51" si="42">SUM(AF34,AF35:AF43)</f>
        <v>3881.3480470000004</v>
      </c>
      <c r="AG51" s="60">
        <f t="shared" si="42"/>
        <v>4312.1721269999998</v>
      </c>
      <c r="AH51" s="60">
        <f t="shared" ref="AH51" si="43">SUM(AH34,AH35:AH43)</f>
        <v>5988.9254769999998</v>
      </c>
      <c r="AI51" s="60">
        <f t="shared" si="39"/>
        <v>85528.046997999991</v>
      </c>
    </row>
    <row r="52" spans="1:35" s="52" customFormat="1" x14ac:dyDescent="0.25">
      <c r="A52" s="68"/>
      <c r="B52" s="59" t="s">
        <v>449</v>
      </c>
      <c r="C52" s="60">
        <f>C53-C51</f>
        <v>186.97357699999986</v>
      </c>
      <c r="D52" s="60">
        <f t="shared" ref="D52:AE52" si="44">D53-D51</f>
        <v>186.05233200000009</v>
      </c>
      <c r="E52" s="60">
        <f t="shared" si="44"/>
        <v>193.8106019999999</v>
      </c>
      <c r="F52" s="60">
        <f t="shared" si="44"/>
        <v>209.32322099999999</v>
      </c>
      <c r="G52" s="60">
        <f t="shared" si="44"/>
        <v>255.31423999999993</v>
      </c>
      <c r="H52" s="60">
        <f t="shared" si="44"/>
        <v>347.37309900000002</v>
      </c>
      <c r="I52" s="60">
        <f t="shared" si="44"/>
        <v>481.57738000000063</v>
      </c>
      <c r="J52" s="60">
        <f t="shared" si="44"/>
        <v>548.58871600000043</v>
      </c>
      <c r="K52" s="60">
        <f t="shared" si="44"/>
        <v>585.42640899999992</v>
      </c>
      <c r="L52" s="60">
        <f t="shared" si="44"/>
        <v>678.59006799999975</v>
      </c>
      <c r="M52" s="60">
        <f t="shared" si="44"/>
        <v>748.25588599999992</v>
      </c>
      <c r="N52" s="60">
        <f t="shared" si="44"/>
        <v>591.36464900000033</v>
      </c>
      <c r="O52" s="60">
        <f t="shared" si="44"/>
        <v>686.29710299999988</v>
      </c>
      <c r="P52" s="60">
        <f t="shared" si="44"/>
        <v>742.22170000000006</v>
      </c>
      <c r="Q52" s="60">
        <f t="shared" si="44"/>
        <v>800.78387400000065</v>
      </c>
      <c r="R52" s="60">
        <f t="shared" si="44"/>
        <v>852.10251900000048</v>
      </c>
      <c r="S52" s="60">
        <f t="shared" si="44"/>
        <v>853.3595809999988</v>
      </c>
      <c r="T52" s="60">
        <f t="shared" si="44"/>
        <v>999.28818000000001</v>
      </c>
      <c r="U52" s="60">
        <f t="shared" si="44"/>
        <v>1071.6181369999999</v>
      </c>
      <c r="V52" s="60">
        <f t="shared" si="44"/>
        <v>801.04882700000098</v>
      </c>
      <c r="W52" s="60">
        <f t="shared" si="44"/>
        <v>928.46523799999977</v>
      </c>
      <c r="X52" s="60">
        <f t="shared" si="44"/>
        <v>1029.3018440000005</v>
      </c>
      <c r="Y52" s="60">
        <f t="shared" si="44"/>
        <v>903.4652480000027</v>
      </c>
      <c r="Z52" s="60">
        <f t="shared" si="44"/>
        <v>952.47430900000063</v>
      </c>
      <c r="AA52" s="60">
        <f t="shared" si="44"/>
        <v>986.22021700000005</v>
      </c>
      <c r="AB52" s="60">
        <f t="shared" si="44"/>
        <v>937.11308999999937</v>
      </c>
      <c r="AC52" s="60">
        <f t="shared" si="44"/>
        <v>950.16780000000017</v>
      </c>
      <c r="AD52" s="60">
        <f t="shared" si="44"/>
        <v>996.2320250000007</v>
      </c>
      <c r="AE52" s="60">
        <f t="shared" si="44"/>
        <v>1116.4157240000004</v>
      </c>
      <c r="AF52" s="60">
        <f t="shared" ref="AF52:AG52" si="45">AF53-AF51</f>
        <v>1408.1696599999987</v>
      </c>
      <c r="AG52" s="60">
        <f t="shared" si="45"/>
        <v>1864.4515159999992</v>
      </c>
      <c r="AH52" s="60">
        <f t="shared" ref="AH52" si="46">AH53-AH51</f>
        <v>2363.4190390000012</v>
      </c>
      <c r="AI52" s="60">
        <f t="shared" si="39"/>
        <v>26255.265810000004</v>
      </c>
    </row>
    <row r="53" spans="1:35" s="52" customFormat="1" x14ac:dyDescent="0.25">
      <c r="A53" s="68"/>
      <c r="B53" s="59" t="s">
        <v>450</v>
      </c>
      <c r="C53" s="60">
        <v>775.4856289999999</v>
      </c>
      <c r="D53" s="60">
        <v>786.68049400000007</v>
      </c>
      <c r="E53" s="60">
        <v>777.91693599999985</v>
      </c>
      <c r="F53" s="60">
        <v>896.09267399999999</v>
      </c>
      <c r="G53" s="60">
        <v>1059.1755329999999</v>
      </c>
      <c r="H53" s="60">
        <v>1332.6509289999999</v>
      </c>
      <c r="I53" s="60">
        <v>1934.2709050000005</v>
      </c>
      <c r="J53" s="60">
        <v>2188.1263660000004</v>
      </c>
      <c r="K53" s="60">
        <v>2173.828094</v>
      </c>
      <c r="L53" s="60">
        <v>2681.7530619999998</v>
      </c>
      <c r="M53" s="60">
        <v>3210.4047540000001</v>
      </c>
      <c r="N53" s="60">
        <v>2475.3577680000003</v>
      </c>
      <c r="O53" s="60">
        <v>2843.7230609999997</v>
      </c>
      <c r="P53" s="60">
        <v>2979.4094660000001</v>
      </c>
      <c r="Q53" s="60">
        <v>3517.6848190000005</v>
      </c>
      <c r="R53" s="60">
        <v>3799.6021360000009</v>
      </c>
      <c r="S53" s="60">
        <v>3890.8929899999994</v>
      </c>
      <c r="T53" s="60">
        <v>4488.2225940000008</v>
      </c>
      <c r="U53" s="60">
        <v>4688.8676480000004</v>
      </c>
      <c r="V53" s="60">
        <v>3760.4584210000007</v>
      </c>
      <c r="W53" s="60">
        <v>4880.3910640000004</v>
      </c>
      <c r="X53" s="60">
        <v>5401.6502960000007</v>
      </c>
      <c r="Y53" s="60">
        <v>4771.6065000000008</v>
      </c>
      <c r="Z53" s="60">
        <v>4225.6174729999993</v>
      </c>
      <c r="AA53" s="60">
        <v>4323.9200949999995</v>
      </c>
      <c r="AB53" s="60">
        <v>4303.3929989999997</v>
      </c>
      <c r="AC53" s="60">
        <v>3981.8652640000005</v>
      </c>
      <c r="AD53" s="60">
        <v>4288.0582089999998</v>
      </c>
      <c r="AE53" s="60">
        <v>5527.7207630000003</v>
      </c>
      <c r="AF53" s="60">
        <v>5289.5177069999991</v>
      </c>
      <c r="AG53" s="60">
        <v>6176.623642999999</v>
      </c>
      <c r="AH53" s="60">
        <v>8352.344516000001</v>
      </c>
      <c r="AI53" s="60">
        <f t="shared" si="39"/>
        <v>111783.312808</v>
      </c>
    </row>
    <row r="54" spans="1:35" s="52" customFormat="1" x14ac:dyDescent="0.25">
      <c r="A54" s="56"/>
      <c r="B54" s="66"/>
      <c r="C54" s="66"/>
      <c r="D54" s="66"/>
      <c r="E54" s="66"/>
      <c r="F54" s="66"/>
      <c r="G54" s="66"/>
      <c r="H54" s="66"/>
      <c r="I54" s="66"/>
      <c r="J54" s="66"/>
      <c r="K54" s="67"/>
      <c r="L54" s="67"/>
      <c r="M54" s="67"/>
      <c r="N54" s="67"/>
      <c r="O54" s="67"/>
      <c r="P54" s="67"/>
      <c r="Q54" s="67"/>
      <c r="R54" s="67"/>
      <c r="S54" s="67"/>
      <c r="T54" s="67"/>
      <c r="U54" s="67"/>
      <c r="V54" s="67"/>
      <c r="W54" s="67"/>
      <c r="X54" s="67"/>
      <c r="Y54" s="67"/>
    </row>
    <row r="55" spans="1:35" s="52" customFormat="1" x14ac:dyDescent="0.25">
      <c r="A55" s="56"/>
      <c r="B55" s="97" t="s">
        <v>454</v>
      </c>
      <c r="C55" s="97"/>
      <c r="D55" s="97"/>
      <c r="E55" s="97"/>
      <c r="F55" s="97"/>
      <c r="G55" s="97"/>
      <c r="H55" s="97"/>
      <c r="I55" s="97"/>
      <c r="J55" s="97"/>
      <c r="K55" s="97"/>
      <c r="L55" s="97"/>
      <c r="M55" s="97"/>
      <c r="N55" s="97"/>
      <c r="O55" s="97"/>
      <c r="P55" s="97"/>
      <c r="Q55" s="97"/>
      <c r="R55" s="97"/>
      <c r="S55" s="97"/>
      <c r="T55" s="97"/>
      <c r="U55" s="97"/>
      <c r="V55" s="97"/>
      <c r="W55" s="97"/>
      <c r="X55" s="97"/>
      <c r="Y55" s="97"/>
      <c r="Z55" s="97"/>
      <c r="AA55" s="97"/>
      <c r="AB55" s="97"/>
      <c r="AC55" s="97"/>
      <c r="AD55" s="97"/>
      <c r="AE55" s="97"/>
      <c r="AF55" s="97"/>
      <c r="AG55" s="97"/>
      <c r="AH55" s="97"/>
      <c r="AI55" s="97"/>
    </row>
    <row r="56" spans="1:35" s="52" customFormat="1" x14ac:dyDescent="0.25">
      <c r="A56" s="56"/>
      <c r="B56" s="53"/>
      <c r="C56" s="53"/>
      <c r="D56" s="53"/>
      <c r="E56" s="53"/>
      <c r="F56" s="53"/>
      <c r="G56" s="53"/>
      <c r="H56" s="53"/>
      <c r="I56" s="53"/>
      <c r="J56" s="53"/>
      <c r="K56" s="53"/>
      <c r="L56" s="53"/>
      <c r="M56" s="53"/>
      <c r="N56" s="53"/>
      <c r="O56" s="53"/>
      <c r="P56" s="53"/>
      <c r="Q56" s="53"/>
      <c r="R56" s="53"/>
      <c r="S56" s="53"/>
      <c r="T56" s="53"/>
      <c r="U56" s="53"/>
      <c r="V56" s="53"/>
      <c r="W56" s="53"/>
      <c r="X56" s="53"/>
      <c r="Y56" s="53"/>
    </row>
    <row r="57" spans="1:35" s="52" customFormat="1" x14ac:dyDescent="0.25">
      <c r="A57" s="56"/>
      <c r="B57" s="59" t="s">
        <v>529</v>
      </c>
      <c r="C57" s="70">
        <f t="shared" ref="C57:C77" si="47">IF(C9&gt;0,C33/C9*100,"--")</f>
        <v>1.204311261954691</v>
      </c>
      <c r="D57" s="70">
        <f t="shared" ref="D57:AI57" si="48">IF(D9&gt;0,D33/D9*100,"--")</f>
        <v>1.3626168212639698</v>
      </c>
      <c r="E57" s="70">
        <f t="shared" si="48"/>
        <v>0.98573392871815368</v>
      </c>
      <c r="F57" s="70">
        <f t="shared" si="48"/>
        <v>1.0398469565439339</v>
      </c>
      <c r="G57" s="70">
        <f t="shared" si="48"/>
        <v>0.93585185856480735</v>
      </c>
      <c r="H57" s="70">
        <f t="shared" si="48"/>
        <v>1.1713297800167117</v>
      </c>
      <c r="I57" s="70">
        <f t="shared" si="48"/>
        <v>0.97344501634317604</v>
      </c>
      <c r="J57" s="70">
        <f t="shared" si="48"/>
        <v>1.2532408430674153</v>
      </c>
      <c r="K57" s="70">
        <f t="shared" si="48"/>
        <v>1.0885169659625316</v>
      </c>
      <c r="L57" s="70">
        <f t="shared" si="48"/>
        <v>0.93828553146748228</v>
      </c>
      <c r="M57" s="70">
        <f t="shared" si="48"/>
        <v>0.80516546465563121</v>
      </c>
      <c r="N57" s="70">
        <f t="shared" si="48"/>
        <v>0.86993794669816604</v>
      </c>
      <c r="O57" s="70">
        <f t="shared" si="48"/>
        <v>1.1763189651636274</v>
      </c>
      <c r="P57" s="70">
        <f t="shared" si="48"/>
        <v>1.5092158906518776</v>
      </c>
      <c r="Q57" s="70">
        <f t="shared" si="48"/>
        <v>1.3061709473980645</v>
      </c>
      <c r="R57" s="70">
        <f t="shared" si="48"/>
        <v>1.2563892687908351</v>
      </c>
      <c r="S57" s="70">
        <f t="shared" si="48"/>
        <v>1.1976294151566065</v>
      </c>
      <c r="T57" s="70">
        <f t="shared" si="48"/>
        <v>1.739895795908426</v>
      </c>
      <c r="U57" s="70">
        <f t="shared" si="48"/>
        <v>2.1550383990030517</v>
      </c>
      <c r="V57" s="70">
        <f t="shared" si="48"/>
        <v>1.3861823304967023</v>
      </c>
      <c r="W57" s="70">
        <f t="shared" si="48"/>
        <v>1.2423874329510496</v>
      </c>
      <c r="X57" s="70">
        <f t="shared" si="48"/>
        <v>1.4440515839890722</v>
      </c>
      <c r="Y57" s="70">
        <f t="shared" si="48"/>
        <v>1.5124367179912244</v>
      </c>
      <c r="Z57" s="70">
        <f t="shared" si="48"/>
        <v>1.4604012444352903</v>
      </c>
      <c r="AA57" s="70">
        <f t="shared" si="48"/>
        <v>1.4570817017493947</v>
      </c>
      <c r="AB57" s="70">
        <f t="shared" si="48"/>
        <v>1.5945777763674684</v>
      </c>
      <c r="AC57" s="70">
        <f t="shared" si="48"/>
        <v>1.4214205180329988</v>
      </c>
      <c r="AD57" s="70">
        <f t="shared" si="48"/>
        <v>1.4822894624528999</v>
      </c>
      <c r="AE57" s="70">
        <f t="shared" si="48"/>
        <v>1.5695518945855307</v>
      </c>
      <c r="AF57" s="70">
        <f t="shared" si="48"/>
        <v>1.6350790077021244</v>
      </c>
      <c r="AG57" s="70">
        <f t="shared" si="48"/>
        <v>1.6585662665834544</v>
      </c>
      <c r="AH57" s="70">
        <f t="shared" si="48"/>
        <v>1.8694982770006423</v>
      </c>
      <c r="AI57" s="70">
        <f t="shared" si="48"/>
        <v>1.3421909505962608</v>
      </c>
    </row>
    <row r="58" spans="1:35" s="52" customFormat="1" x14ac:dyDescent="0.25">
      <c r="A58" s="58"/>
      <c r="B58" s="64" t="s">
        <v>444</v>
      </c>
      <c r="C58" s="70">
        <f t="shared" si="47"/>
        <v>1.2944456333661905</v>
      </c>
      <c r="D58" s="70">
        <f t="shared" ref="D58:AI58" si="49">IF(D10&gt;0,D34/D10*100,"--")</f>
        <v>1.5302471260867816</v>
      </c>
      <c r="E58" s="70">
        <f t="shared" si="49"/>
        <v>1.0055939980480144</v>
      </c>
      <c r="F58" s="70">
        <f t="shared" si="49"/>
        <v>1.0044868890031133</v>
      </c>
      <c r="G58" s="70">
        <f t="shared" si="49"/>
        <v>0.92470606239545583</v>
      </c>
      <c r="H58" s="70">
        <f t="shared" si="49"/>
        <v>1.2090635161338359</v>
      </c>
      <c r="I58" s="70">
        <f t="shared" si="49"/>
        <v>0.87937311812550201</v>
      </c>
      <c r="J58" s="70">
        <f t="shared" si="49"/>
        <v>1.286344861473155</v>
      </c>
      <c r="K58" s="70">
        <f t="shared" si="49"/>
        <v>0.91302071736680279</v>
      </c>
      <c r="L58" s="70">
        <f t="shared" si="49"/>
        <v>0.8207034055533925</v>
      </c>
      <c r="M58" s="70">
        <f t="shared" si="49"/>
        <v>0.68019592819336849</v>
      </c>
      <c r="N58" s="70">
        <f t="shared" si="49"/>
        <v>0.76697491231365555</v>
      </c>
      <c r="O58" s="70">
        <f t="shared" si="49"/>
        <v>0.90287730635496832</v>
      </c>
      <c r="P58" s="70">
        <f t="shared" si="49"/>
        <v>1.3129723037988472</v>
      </c>
      <c r="Q58" s="70">
        <f t="shared" si="49"/>
        <v>1.1197568049275239</v>
      </c>
      <c r="R58" s="70">
        <f t="shared" si="49"/>
        <v>1.1178813888789429</v>
      </c>
      <c r="S58" s="70">
        <f t="shared" si="49"/>
        <v>1.0721866368558959</v>
      </c>
      <c r="T58" s="70">
        <f t="shared" si="49"/>
        <v>1.8376464141530209</v>
      </c>
      <c r="U58" s="70">
        <f t="shared" si="49"/>
        <v>2.1082987721082627</v>
      </c>
      <c r="V58" s="70">
        <f t="shared" si="49"/>
        <v>1.8807601528006122</v>
      </c>
      <c r="W58" s="70">
        <f t="shared" si="49"/>
        <v>1.8009158257391067</v>
      </c>
      <c r="X58" s="70">
        <f t="shared" si="49"/>
        <v>1.8015251749342394</v>
      </c>
      <c r="Y58" s="70">
        <f t="shared" si="49"/>
        <v>1.7818899395473573</v>
      </c>
      <c r="Z58" s="70">
        <f t="shared" si="49"/>
        <v>1.660066236655094</v>
      </c>
      <c r="AA58" s="70">
        <f t="shared" si="49"/>
        <v>1.5834305423580437</v>
      </c>
      <c r="AB58" s="70">
        <f t="shared" si="49"/>
        <v>1.5461462144557507</v>
      </c>
      <c r="AC58" s="70">
        <f t="shared" si="49"/>
        <v>1.5033308430441321</v>
      </c>
      <c r="AD58" s="70">
        <f t="shared" si="49"/>
        <v>1.4896843511666318</v>
      </c>
      <c r="AE58" s="70">
        <f t="shared" si="49"/>
        <v>1.4948636006153944</v>
      </c>
      <c r="AF58" s="70">
        <f t="shared" si="49"/>
        <v>1.5801857940700277</v>
      </c>
      <c r="AG58" s="70">
        <f t="shared" si="49"/>
        <v>1.5431857532948428</v>
      </c>
      <c r="AH58" s="70">
        <f t="shared" si="49"/>
        <v>1.6271945496688482</v>
      </c>
      <c r="AI58" s="70">
        <f t="shared" si="49"/>
        <v>1.3169146465698252</v>
      </c>
    </row>
    <row r="59" spans="1:35" s="52" customFormat="1" x14ac:dyDescent="0.25">
      <c r="A59" s="58"/>
      <c r="B59" s="64" t="s">
        <v>413</v>
      </c>
      <c r="C59" s="70">
        <f t="shared" si="47"/>
        <v>0.9089486152677726</v>
      </c>
      <c r="D59" s="70">
        <f t="shared" ref="D59:AF59" si="50">IF(D11&gt;0,D35/D11*100,"--")</f>
        <v>0.62742970167366185</v>
      </c>
      <c r="E59" s="70">
        <f t="shared" si="50"/>
        <v>0.9202984389294131</v>
      </c>
      <c r="F59" s="70">
        <f t="shared" si="50"/>
        <v>1.1623778571559411</v>
      </c>
      <c r="G59" s="70">
        <f t="shared" si="50"/>
        <v>0.97856067629579147</v>
      </c>
      <c r="H59" s="70">
        <f t="shared" si="50"/>
        <v>1.0295978690770136</v>
      </c>
      <c r="I59" s="70">
        <f t="shared" si="50"/>
        <v>1.2221787060966374</v>
      </c>
      <c r="J59" s="70">
        <f t="shared" si="50"/>
        <v>1.1817714459447628</v>
      </c>
      <c r="K59" s="70">
        <f t="shared" si="50"/>
        <v>1.4115548007459633</v>
      </c>
      <c r="L59" s="70">
        <f t="shared" si="50"/>
        <v>1.2156236409705719</v>
      </c>
      <c r="M59" s="70">
        <f t="shared" si="50"/>
        <v>1.0265155279735165</v>
      </c>
      <c r="N59" s="70">
        <f t="shared" si="50"/>
        <v>0.99952325572466638</v>
      </c>
      <c r="O59" s="70">
        <f t="shared" si="50"/>
        <v>1.60967015629885</v>
      </c>
      <c r="P59" s="70">
        <f t="shared" si="50"/>
        <v>1.8441122349165797</v>
      </c>
      <c r="Q59" s="70">
        <f t="shared" si="50"/>
        <v>1.6106762008981097</v>
      </c>
      <c r="R59" s="70">
        <f t="shared" si="50"/>
        <v>1.4700375656963494</v>
      </c>
      <c r="S59" s="70">
        <f t="shared" si="50"/>
        <v>1.3736036270166847</v>
      </c>
      <c r="T59" s="70">
        <f t="shared" si="50"/>
        <v>1.5981792442168556</v>
      </c>
      <c r="U59" s="70">
        <f t="shared" si="50"/>
        <v>2.2082493489813926</v>
      </c>
      <c r="V59" s="70">
        <f t="shared" si="50"/>
        <v>0.99224782446404813</v>
      </c>
      <c r="W59" s="70">
        <f t="shared" si="50"/>
        <v>0.90347493158808045</v>
      </c>
      <c r="X59" s="70">
        <f t="shared" si="50"/>
        <v>1.1157869939212197</v>
      </c>
      <c r="Y59" s="70">
        <f t="shared" si="50"/>
        <v>1.2044319487583772</v>
      </c>
      <c r="Z59" s="70">
        <f t="shared" si="50"/>
        <v>1.2372356022981763</v>
      </c>
      <c r="AA59" s="70">
        <f t="shared" si="50"/>
        <v>1.3043114748983013</v>
      </c>
      <c r="AB59" s="70">
        <f t="shared" si="50"/>
        <v>1.6582672206257969</v>
      </c>
      <c r="AC59" s="70">
        <f t="shared" si="50"/>
        <v>1.3233717673440415</v>
      </c>
      <c r="AD59" s="70">
        <f t="shared" si="50"/>
        <v>1.4738282982126343</v>
      </c>
      <c r="AE59" s="70">
        <f t="shared" si="50"/>
        <v>1.6721048820117528</v>
      </c>
      <c r="AF59" s="70">
        <f t="shared" si="50"/>
        <v>1.7142206064495706</v>
      </c>
      <c r="AG59" s="70">
        <f t="shared" ref="AG59:AH59" si="51">IF(AG11&gt;0,AG35/AG11*100,"--")</f>
        <v>1.8207104504830578</v>
      </c>
      <c r="AH59" s="70">
        <f t="shared" si="51"/>
        <v>2.1327267666156886</v>
      </c>
      <c r="AI59" s="70">
        <f t="shared" ref="AI59:AI76" si="52">IF(AI11&gt;0,AI35/AI11*100,"--")</f>
        <v>1.3777199394633273</v>
      </c>
    </row>
    <row r="60" spans="1:35" s="52" customFormat="1" x14ac:dyDescent="0.25">
      <c r="A60" s="56"/>
      <c r="B60" s="59" t="s">
        <v>412</v>
      </c>
      <c r="C60" s="70">
        <f t="shared" si="47"/>
        <v>9.8496914351642726</v>
      </c>
      <c r="D60" s="70">
        <f t="shared" ref="D60:AF60" si="53">IF(D12&gt;0,D36/D12*100,"--")</f>
        <v>10.722264472405421</v>
      </c>
      <c r="E60" s="70">
        <f t="shared" si="53"/>
        <v>7.6228970506544691</v>
      </c>
      <c r="F60" s="70">
        <f t="shared" si="53"/>
        <v>8.9860243671308453</v>
      </c>
      <c r="G60" s="70">
        <f t="shared" si="53"/>
        <v>7.3347675036872673</v>
      </c>
      <c r="H60" s="70">
        <f t="shared" si="53"/>
        <v>6.4657434202324771</v>
      </c>
      <c r="I60" s="70">
        <f t="shared" si="53"/>
        <v>5.3639440882566927</v>
      </c>
      <c r="J60" s="70">
        <f t="shared" si="53"/>
        <v>5.8504902511303154</v>
      </c>
      <c r="K60" s="70">
        <f t="shared" si="53"/>
        <v>5.48142138744275</v>
      </c>
      <c r="L60" s="70">
        <f t="shared" si="53"/>
        <v>6.0314155347787821</v>
      </c>
      <c r="M60" s="70">
        <f t="shared" si="53"/>
        <v>5.3813380402632864</v>
      </c>
      <c r="N60" s="70">
        <f t="shared" si="53"/>
        <v>4.5769073808174321</v>
      </c>
      <c r="O60" s="70">
        <f t="shared" si="53"/>
        <v>4.6998414590356061</v>
      </c>
      <c r="P60" s="70">
        <f t="shared" si="53"/>
        <v>3.7301031479046802</v>
      </c>
      <c r="Q60" s="70">
        <f t="shared" si="53"/>
        <v>3.3179061713682465</v>
      </c>
      <c r="R60" s="70">
        <f t="shared" si="53"/>
        <v>2.9328070924085661</v>
      </c>
      <c r="S60" s="70">
        <f t="shared" si="53"/>
        <v>2.6244739845469325</v>
      </c>
      <c r="T60" s="70">
        <f t="shared" si="53"/>
        <v>2.7168335443075224</v>
      </c>
      <c r="U60" s="70">
        <f t="shared" si="53"/>
        <v>2.897347690825911</v>
      </c>
      <c r="V60" s="70">
        <f t="shared" si="53"/>
        <v>2.5633034477799814</v>
      </c>
      <c r="W60" s="70">
        <f t="shared" si="53"/>
        <v>2.694262363245731</v>
      </c>
      <c r="X60" s="70">
        <f t="shared" si="53"/>
        <v>2.8261976190688634</v>
      </c>
      <c r="Y60" s="70">
        <f t="shared" si="53"/>
        <v>2.4860464312691835</v>
      </c>
      <c r="Z60" s="70">
        <f t="shared" si="53"/>
        <v>1.9405046949051576</v>
      </c>
      <c r="AA60" s="70">
        <f t="shared" si="53"/>
        <v>1.8856176140329157</v>
      </c>
      <c r="AB60" s="70">
        <f t="shared" si="53"/>
        <v>1.8683486387130896</v>
      </c>
      <c r="AC60" s="70">
        <f t="shared" si="53"/>
        <v>1.8344182228544312</v>
      </c>
      <c r="AD60" s="70">
        <f t="shared" si="53"/>
        <v>1.6976935249172245</v>
      </c>
      <c r="AE60" s="70">
        <f t="shared" si="53"/>
        <v>2.4050951460323473</v>
      </c>
      <c r="AF60" s="70">
        <f t="shared" si="53"/>
        <v>2.3365189545910128</v>
      </c>
      <c r="AG60" s="70">
        <f t="shared" ref="AG60:AH60" si="54">IF(AG12&gt;0,AG36/AG12*100,"--")</f>
        <v>2.4466850595164922</v>
      </c>
      <c r="AH60" s="70">
        <f t="shared" si="54"/>
        <v>2.6426901325459413</v>
      </c>
      <c r="AI60" s="70">
        <f t="shared" si="52"/>
        <v>2.4436188491079114</v>
      </c>
    </row>
    <row r="61" spans="1:35" s="52" customFormat="1" x14ac:dyDescent="0.25">
      <c r="A61" s="58"/>
      <c r="B61" s="59" t="s">
        <v>414</v>
      </c>
      <c r="C61" s="70">
        <f t="shared" si="47"/>
        <v>5.6990666483948713</v>
      </c>
      <c r="D61" s="70">
        <f t="shared" ref="D61:AF61" si="55">IF(D13&gt;0,D37/D13*100,"--")</f>
        <v>5.3731632310537938</v>
      </c>
      <c r="E61" s="70">
        <f t="shared" si="55"/>
        <v>4.8412298204805682</v>
      </c>
      <c r="F61" s="70">
        <f t="shared" si="55"/>
        <v>4.0814816604612778</v>
      </c>
      <c r="G61" s="70">
        <f t="shared" si="55"/>
        <v>3.94154863180459</v>
      </c>
      <c r="H61" s="70">
        <f t="shared" si="55"/>
        <v>3.263373001621575</v>
      </c>
      <c r="I61" s="70">
        <f t="shared" si="55"/>
        <v>2.5333104210859481</v>
      </c>
      <c r="J61" s="70">
        <f t="shared" si="55"/>
        <v>2.3431930063770219</v>
      </c>
      <c r="K61" s="70">
        <f t="shared" si="55"/>
        <v>2.398295016433412</v>
      </c>
      <c r="L61" s="70">
        <f t="shared" si="55"/>
        <v>2.477520141156047</v>
      </c>
      <c r="M61" s="70">
        <f t="shared" si="55"/>
        <v>2.5723314278038032</v>
      </c>
      <c r="N61" s="70">
        <f t="shared" si="55"/>
        <v>2.6099623761119881</v>
      </c>
      <c r="O61" s="70">
        <f t="shared" si="55"/>
        <v>2.4620651677524834</v>
      </c>
      <c r="P61" s="70">
        <f t="shared" si="55"/>
        <v>2.4151201119059844</v>
      </c>
      <c r="Q61" s="70">
        <f t="shared" si="55"/>
        <v>2.1545425498374322</v>
      </c>
      <c r="R61" s="70">
        <f t="shared" si="55"/>
        <v>2.150593284449744</v>
      </c>
      <c r="S61" s="70">
        <f t="shared" si="55"/>
        <v>2.0279023399185232</v>
      </c>
      <c r="T61" s="70">
        <f t="shared" si="55"/>
        <v>2.0495888028081999</v>
      </c>
      <c r="U61" s="70">
        <f t="shared" si="55"/>
        <v>2.038329620640873</v>
      </c>
      <c r="V61" s="70">
        <f t="shared" si="55"/>
        <v>1.8523834325537127</v>
      </c>
      <c r="W61" s="70">
        <f t="shared" si="55"/>
        <v>1.9453884419877028</v>
      </c>
      <c r="X61" s="70">
        <f t="shared" si="55"/>
        <v>1.5472415185566681</v>
      </c>
      <c r="Y61" s="70">
        <f t="shared" si="55"/>
        <v>2.3199341415795169</v>
      </c>
      <c r="Z61" s="70">
        <f t="shared" si="55"/>
        <v>1.6697293061022505</v>
      </c>
      <c r="AA61" s="70">
        <f t="shared" si="55"/>
        <v>1.6980079978596023</v>
      </c>
      <c r="AB61" s="70">
        <f t="shared" si="55"/>
        <v>1.8689725131483315</v>
      </c>
      <c r="AC61" s="70">
        <f t="shared" si="55"/>
        <v>1.7455313725436448</v>
      </c>
      <c r="AD61" s="70">
        <f t="shared" si="55"/>
        <v>1.7005741656563513</v>
      </c>
      <c r="AE61" s="70">
        <f t="shared" si="55"/>
        <v>1.5795099082904713</v>
      </c>
      <c r="AF61" s="70">
        <f t="shared" si="55"/>
        <v>1.6639878224811937</v>
      </c>
      <c r="AG61" s="70">
        <f t="shared" ref="AG61:AH61" si="56">IF(AG13&gt;0,AG37/AG13*100,"--")</f>
        <v>2.1523161836149249</v>
      </c>
      <c r="AH61" s="70">
        <f t="shared" si="56"/>
        <v>2.3441601806794465</v>
      </c>
      <c r="AI61" s="70">
        <f t="shared" si="52"/>
        <v>2.1741123731234016</v>
      </c>
    </row>
    <row r="62" spans="1:35" s="52" customFormat="1" x14ac:dyDescent="0.25">
      <c r="A62" s="58"/>
      <c r="B62" s="59" t="s">
        <v>415</v>
      </c>
      <c r="C62" s="70">
        <f t="shared" si="47"/>
        <v>3.6825421936865839</v>
      </c>
      <c r="D62" s="70">
        <f t="shared" ref="D62:AF62" si="57">IF(D14&gt;0,D38/D14*100,"--")</f>
        <v>3.699908839514888</v>
      </c>
      <c r="E62" s="70">
        <f t="shared" si="57"/>
        <v>3.5857055212771529</v>
      </c>
      <c r="F62" s="70">
        <f t="shared" si="57"/>
        <v>3.5134010149151691</v>
      </c>
      <c r="G62" s="70">
        <f t="shared" si="57"/>
        <v>3.5813850075319147</v>
      </c>
      <c r="H62" s="70">
        <f t="shared" si="57"/>
        <v>3.8937647143234915</v>
      </c>
      <c r="I62" s="70">
        <f t="shared" si="57"/>
        <v>2.4972386026022324</v>
      </c>
      <c r="J62" s="70">
        <f t="shared" si="57"/>
        <v>2.4215616375068727</v>
      </c>
      <c r="K62" s="70">
        <f t="shared" si="57"/>
        <v>2.670909220620294</v>
      </c>
      <c r="L62" s="70">
        <f t="shared" si="57"/>
        <v>2.9528106334856177</v>
      </c>
      <c r="M62" s="70">
        <f t="shared" si="57"/>
        <v>3.4578667106275018</v>
      </c>
      <c r="N62" s="70">
        <f t="shared" si="57"/>
        <v>3.0971254066136376</v>
      </c>
      <c r="O62" s="70">
        <f t="shared" si="57"/>
        <v>4.0156769691453897</v>
      </c>
      <c r="P62" s="70">
        <f t="shared" si="57"/>
        <v>3.5348695578393285</v>
      </c>
      <c r="Q62" s="70">
        <f t="shared" si="57"/>
        <v>3.3573342643185269</v>
      </c>
      <c r="R62" s="70">
        <f t="shared" si="57"/>
        <v>3.3477117928501916</v>
      </c>
      <c r="S62" s="70">
        <f t="shared" si="57"/>
        <v>3.3375769371940276</v>
      </c>
      <c r="T62" s="70">
        <f t="shared" si="57"/>
        <v>3.6007442351906933</v>
      </c>
      <c r="U62" s="70">
        <f t="shared" si="57"/>
        <v>3.4229813168333276</v>
      </c>
      <c r="V62" s="70">
        <f t="shared" si="57"/>
        <v>2.6777070700301464</v>
      </c>
      <c r="W62" s="70">
        <f t="shared" si="57"/>
        <v>2.5574392383924751</v>
      </c>
      <c r="X62" s="70">
        <f t="shared" si="57"/>
        <v>2.9414660379056228</v>
      </c>
      <c r="Y62" s="70">
        <f t="shared" si="57"/>
        <v>3.9342903022435447</v>
      </c>
      <c r="Z62" s="70">
        <f t="shared" si="57"/>
        <v>3.1937196697565491</v>
      </c>
      <c r="AA62" s="70">
        <f t="shared" si="57"/>
        <v>2.7424176656791874</v>
      </c>
      <c r="AB62" s="70">
        <f t="shared" si="57"/>
        <v>2.7312703921797339</v>
      </c>
      <c r="AC62" s="70">
        <f t="shared" si="57"/>
        <v>2.9615846766146983</v>
      </c>
      <c r="AD62" s="70">
        <f t="shared" si="57"/>
        <v>3.0011708249390496</v>
      </c>
      <c r="AE62" s="70">
        <f t="shared" si="57"/>
        <v>2.9679810895485867</v>
      </c>
      <c r="AF62" s="70">
        <f t="shared" si="57"/>
        <v>3.0633790892115176</v>
      </c>
      <c r="AG62" s="70">
        <f t="shared" ref="AG62:AH62" si="58">IF(AG14&gt;0,AG38/AG14*100,"--")</f>
        <v>2.5840659698606117</v>
      </c>
      <c r="AH62" s="70">
        <f t="shared" si="58"/>
        <v>2.7598389346825156</v>
      </c>
      <c r="AI62" s="70">
        <f t="shared" si="52"/>
        <v>3.1851421842658025</v>
      </c>
    </row>
    <row r="63" spans="1:35" s="52" customFormat="1" x14ac:dyDescent="0.25">
      <c r="A63" s="56"/>
      <c r="B63" s="61" t="s">
        <v>416</v>
      </c>
      <c r="C63" s="70">
        <f t="shared" si="47"/>
        <v>2.8571152436069531</v>
      </c>
      <c r="D63" s="70">
        <f t="shared" ref="D63:AF63" si="59">IF(D15&gt;0,D39/D15*100,"--")</f>
        <v>2.8550258328604139</v>
      </c>
      <c r="E63" s="70">
        <f t="shared" si="59"/>
        <v>2.8592928749236792</v>
      </c>
      <c r="F63" s="70">
        <f t="shared" si="59"/>
        <v>2.9916717463936933</v>
      </c>
      <c r="G63" s="70">
        <f t="shared" si="59"/>
        <v>3.1199444493762449</v>
      </c>
      <c r="H63" s="70">
        <f t="shared" si="59"/>
        <v>2.7731385991476967</v>
      </c>
      <c r="I63" s="70">
        <f t="shared" si="59"/>
        <v>1.8808090707806857</v>
      </c>
      <c r="J63" s="70">
        <f t="shared" si="59"/>
        <v>1.894144928661847</v>
      </c>
      <c r="K63" s="70">
        <f t="shared" si="59"/>
        <v>1.531873641746283</v>
      </c>
      <c r="L63" s="70">
        <f t="shared" si="59"/>
        <v>1.5694283878641511</v>
      </c>
      <c r="M63" s="70">
        <f t="shared" si="59"/>
        <v>1.6932142931924026</v>
      </c>
      <c r="N63" s="70">
        <f t="shared" si="59"/>
        <v>1.8739713924905685</v>
      </c>
      <c r="O63" s="70">
        <f t="shared" si="59"/>
        <v>1.7422800770501001</v>
      </c>
      <c r="P63" s="70">
        <f t="shared" si="59"/>
        <v>1.5008655867301102</v>
      </c>
      <c r="Q63" s="70">
        <f t="shared" si="59"/>
        <v>1.3469912269203084</v>
      </c>
      <c r="R63" s="70">
        <f t="shared" si="59"/>
        <v>1.346183760287385</v>
      </c>
      <c r="S63" s="70">
        <f t="shared" si="59"/>
        <v>1.2394710712276007</v>
      </c>
      <c r="T63" s="70">
        <f t="shared" si="59"/>
        <v>1.5208896968877357</v>
      </c>
      <c r="U63" s="70">
        <f t="shared" si="59"/>
        <v>1.6422759717920943</v>
      </c>
      <c r="V63" s="70">
        <f t="shared" si="59"/>
        <v>1.5048805769301958</v>
      </c>
      <c r="W63" s="70">
        <f t="shared" si="59"/>
        <v>1.60563037444385</v>
      </c>
      <c r="X63" s="70">
        <f t="shared" si="59"/>
        <v>1.6013771798172081</v>
      </c>
      <c r="Y63" s="70">
        <f t="shared" si="59"/>
        <v>1.65049101872187</v>
      </c>
      <c r="Z63" s="70">
        <f t="shared" si="59"/>
        <v>1.4169585510903697</v>
      </c>
      <c r="AA63" s="70">
        <f t="shared" si="59"/>
        <v>1.067125209684719</v>
      </c>
      <c r="AB63" s="70">
        <f t="shared" si="59"/>
        <v>0.909227148726382</v>
      </c>
      <c r="AC63" s="70">
        <f t="shared" si="59"/>
        <v>0.76120875721274595</v>
      </c>
      <c r="AD63" s="70">
        <f t="shared" si="59"/>
        <v>0.74083343608142027</v>
      </c>
      <c r="AE63" s="70">
        <f t="shared" si="59"/>
        <v>0.85825425675213185</v>
      </c>
      <c r="AF63" s="70">
        <f t="shared" si="59"/>
        <v>0.87729689723090953</v>
      </c>
      <c r="AG63" s="70">
        <f t="shared" ref="AG63:AH63" si="60">IF(AG15&gt;0,AG39/AG15*100,"--")</f>
        <v>1.1927309152514076</v>
      </c>
      <c r="AH63" s="70">
        <f t="shared" si="60"/>
        <v>1.4304676118897872</v>
      </c>
      <c r="AI63" s="70">
        <f t="shared" si="52"/>
        <v>1.3510030569286542</v>
      </c>
    </row>
    <row r="64" spans="1:35" s="52" customFormat="1" x14ac:dyDescent="0.25">
      <c r="A64" s="58"/>
      <c r="B64" s="59" t="s">
        <v>417</v>
      </c>
      <c r="C64" s="70">
        <f t="shared" si="47"/>
        <v>1.956800115535648</v>
      </c>
      <c r="D64" s="70">
        <f t="shared" ref="D64:AF64" si="61">IF(D16&gt;0,D40/D16*100,"--")</f>
        <v>2.3933995106088743</v>
      </c>
      <c r="E64" s="70">
        <f t="shared" si="61"/>
        <v>2.0475911504119551</v>
      </c>
      <c r="F64" s="70">
        <f t="shared" si="61"/>
        <v>1.9677067267670176</v>
      </c>
      <c r="G64" s="70">
        <f t="shared" si="61"/>
        <v>1.8572533589309645</v>
      </c>
      <c r="H64" s="70">
        <f t="shared" si="61"/>
        <v>2.5173879629579941</v>
      </c>
      <c r="I64" s="70">
        <f t="shared" si="61"/>
        <v>1.2655353526423339</v>
      </c>
      <c r="J64" s="70">
        <f t="shared" si="61"/>
        <v>1.2542021996625681</v>
      </c>
      <c r="K64" s="70">
        <f t="shared" si="61"/>
        <v>1.2320574968769769</v>
      </c>
      <c r="L64" s="70">
        <f t="shared" si="61"/>
        <v>1.5805801535937753</v>
      </c>
      <c r="M64" s="70">
        <f t="shared" si="61"/>
        <v>1.5660843882385329</v>
      </c>
      <c r="N64" s="70">
        <f t="shared" si="61"/>
        <v>1.5378009438920504</v>
      </c>
      <c r="O64" s="70">
        <f t="shared" si="61"/>
        <v>1.6973976964002837</v>
      </c>
      <c r="P64" s="70">
        <f t="shared" si="61"/>
        <v>1.7065306593435186</v>
      </c>
      <c r="Q64" s="70">
        <f t="shared" si="61"/>
        <v>1.5859372617808398</v>
      </c>
      <c r="R64" s="70">
        <f t="shared" si="61"/>
        <v>1.5455246924584121</v>
      </c>
      <c r="S64" s="70">
        <f t="shared" si="61"/>
        <v>1.6095215449740889</v>
      </c>
      <c r="T64" s="70">
        <f t="shared" si="61"/>
        <v>1.918045604222254</v>
      </c>
      <c r="U64" s="70">
        <f t="shared" si="61"/>
        <v>2.1678202323443609</v>
      </c>
      <c r="V64" s="70">
        <f t="shared" si="61"/>
        <v>1.9652186966200431</v>
      </c>
      <c r="W64" s="70">
        <f t="shared" si="61"/>
        <v>2.2428943947434989</v>
      </c>
      <c r="X64" s="70">
        <f t="shared" si="61"/>
        <v>2.3692516644570878</v>
      </c>
      <c r="Y64" s="70">
        <f t="shared" si="61"/>
        <v>1.7846650743954255</v>
      </c>
      <c r="Z64" s="70">
        <f t="shared" si="61"/>
        <v>1.6246999094839305</v>
      </c>
      <c r="AA64" s="70">
        <f t="shared" si="61"/>
        <v>1.4227814061732103</v>
      </c>
      <c r="AB64" s="70">
        <f t="shared" si="61"/>
        <v>1.5061342306579619</v>
      </c>
      <c r="AC64" s="70">
        <f t="shared" si="61"/>
        <v>1.3397481648780876</v>
      </c>
      <c r="AD64" s="70">
        <f t="shared" si="61"/>
        <v>1.2464779579376863</v>
      </c>
      <c r="AE64" s="70">
        <f t="shared" si="61"/>
        <v>1.4375125314332622</v>
      </c>
      <c r="AF64" s="70">
        <f t="shared" si="61"/>
        <v>1.6210084608986117</v>
      </c>
      <c r="AG64" s="70">
        <f t="shared" ref="AG64:AH64" si="62">IF(AG16&gt;0,AG40/AG16*100,"--")</f>
        <v>1.4476852280014705</v>
      </c>
      <c r="AH64" s="70">
        <f t="shared" si="62"/>
        <v>1.4346044291930895</v>
      </c>
      <c r="AI64" s="70">
        <f t="shared" si="52"/>
        <v>1.6443016615564809</v>
      </c>
    </row>
    <row r="65" spans="1:35" s="52" customFormat="1" x14ac:dyDescent="0.25">
      <c r="A65" s="58"/>
      <c r="B65" s="59" t="s">
        <v>445</v>
      </c>
      <c r="C65" s="70">
        <f t="shared" si="47"/>
        <v>3.4429278934654342</v>
      </c>
      <c r="D65" s="70">
        <f t="shared" ref="D65:AF65" si="63">IF(D17&gt;0,D41/D17*100,"--")</f>
        <v>3.2569713480417839</v>
      </c>
      <c r="E65" s="70">
        <f t="shared" si="63"/>
        <v>2.6925017510279892</v>
      </c>
      <c r="F65" s="70">
        <f t="shared" si="63"/>
        <v>2.2125348147110557</v>
      </c>
      <c r="G65" s="70">
        <f t="shared" si="63"/>
        <v>1.6332445383221015</v>
      </c>
      <c r="H65" s="70">
        <f t="shared" si="63"/>
        <v>1.390166502612179</v>
      </c>
      <c r="I65" s="70">
        <f t="shared" si="63"/>
        <v>0.72457313568658344</v>
      </c>
      <c r="J65" s="70">
        <f t="shared" si="63"/>
        <v>0.87195313065472035</v>
      </c>
      <c r="K65" s="70">
        <f t="shared" si="63"/>
        <v>1.0022486702589251</v>
      </c>
      <c r="L65" s="70">
        <f t="shared" si="63"/>
        <v>1.1919928427111661</v>
      </c>
      <c r="M65" s="70">
        <f t="shared" si="63"/>
        <v>1.0630670310260704</v>
      </c>
      <c r="N65" s="70">
        <f t="shared" si="63"/>
        <v>1.3658847186767269</v>
      </c>
      <c r="O65" s="70">
        <f t="shared" si="63"/>
        <v>1.3736283381226411</v>
      </c>
      <c r="P65" s="70">
        <f t="shared" si="63"/>
        <v>1.2807180547619625</v>
      </c>
      <c r="Q65" s="70">
        <f t="shared" si="63"/>
        <v>1.3840101717774438</v>
      </c>
      <c r="R65" s="70">
        <f t="shared" si="63"/>
        <v>1.6199695451042651</v>
      </c>
      <c r="S65" s="70">
        <f t="shared" si="63"/>
        <v>1.4321455128266496</v>
      </c>
      <c r="T65" s="70">
        <f t="shared" si="63"/>
        <v>1.3982307298630103</v>
      </c>
      <c r="U65" s="70">
        <f t="shared" si="63"/>
        <v>1.1894405716160876</v>
      </c>
      <c r="V65" s="70">
        <f t="shared" si="63"/>
        <v>1.0544870296199982</v>
      </c>
      <c r="W65" s="70">
        <f t="shared" si="63"/>
        <v>1.1059200982274275</v>
      </c>
      <c r="X65" s="70">
        <f t="shared" si="63"/>
        <v>1.0949183841313659</v>
      </c>
      <c r="Y65" s="70">
        <f t="shared" si="63"/>
        <v>1.0597490134834533</v>
      </c>
      <c r="Z65" s="70">
        <f t="shared" si="63"/>
        <v>0.82630387521644555</v>
      </c>
      <c r="AA65" s="70">
        <f t="shared" si="63"/>
        <v>0.75224146226616728</v>
      </c>
      <c r="AB65" s="70">
        <f t="shared" si="63"/>
        <v>0.57827281990341028</v>
      </c>
      <c r="AC65" s="70">
        <f t="shared" si="63"/>
        <v>0.649347376800817</v>
      </c>
      <c r="AD65" s="70">
        <f t="shared" si="63"/>
        <v>0.72880215107714885</v>
      </c>
      <c r="AE65" s="70">
        <f t="shared" si="63"/>
        <v>0.57313440933277082</v>
      </c>
      <c r="AF65" s="70">
        <f t="shared" si="63"/>
        <v>1.3408339204150914</v>
      </c>
      <c r="AG65" s="70">
        <f t="shared" ref="AG65:AH65" si="64">IF(AG17&gt;0,AG41/AG17*100,"--")</f>
        <v>0.52445456233070376</v>
      </c>
      <c r="AH65" s="70">
        <f t="shared" si="64"/>
        <v>0.7725809539906513</v>
      </c>
      <c r="AI65" s="70">
        <f t="shared" si="52"/>
        <v>1.0638167162814456</v>
      </c>
    </row>
    <row r="66" spans="1:35" s="52" customFormat="1" x14ac:dyDescent="0.25">
      <c r="A66" s="58"/>
      <c r="B66" s="59" t="s">
        <v>462</v>
      </c>
      <c r="C66" s="70">
        <f t="shared" si="47"/>
        <v>4.5069074422868614</v>
      </c>
      <c r="D66" s="70">
        <f t="shared" ref="D66:AF66" si="65">IF(D18&gt;0,D42/D18*100,"--")</f>
        <v>4.2815160626267135</v>
      </c>
      <c r="E66" s="70">
        <f t="shared" si="65"/>
        <v>3.7547652414075894</v>
      </c>
      <c r="F66" s="70">
        <f t="shared" si="65"/>
        <v>3.4394901047411808</v>
      </c>
      <c r="G66" s="70">
        <f t="shared" si="65"/>
        <v>3.1043694033648883</v>
      </c>
      <c r="H66" s="70">
        <f t="shared" si="65"/>
        <v>3.1670532011193742</v>
      </c>
      <c r="I66" s="70">
        <f t="shared" si="65"/>
        <v>2.1382680071515647</v>
      </c>
      <c r="J66" s="70">
        <f t="shared" si="65"/>
        <v>2.1162667303648344</v>
      </c>
      <c r="K66" s="70">
        <f t="shared" si="65"/>
        <v>2.0120309481851537</v>
      </c>
      <c r="L66" s="70">
        <f t="shared" si="65"/>
        <v>1.975942791513833</v>
      </c>
      <c r="M66" s="70">
        <f t="shared" si="65"/>
        <v>1.9031225254445592</v>
      </c>
      <c r="N66" s="70">
        <f t="shared" si="65"/>
        <v>1.8562727638017567</v>
      </c>
      <c r="O66" s="70">
        <f t="shared" si="65"/>
        <v>2.3583870627346806</v>
      </c>
      <c r="P66" s="70">
        <f t="shared" si="65"/>
        <v>2.3778449022635484</v>
      </c>
      <c r="Q66" s="70">
        <f t="shared" si="65"/>
        <v>2.3314844346516157</v>
      </c>
      <c r="R66" s="70">
        <f t="shared" si="65"/>
        <v>2.2001524681419702</v>
      </c>
      <c r="S66" s="70">
        <f t="shared" si="65"/>
        <v>1.9529360328379382</v>
      </c>
      <c r="T66" s="70">
        <f t="shared" si="65"/>
        <v>1.9664494607277312</v>
      </c>
      <c r="U66" s="70">
        <f t="shared" si="65"/>
        <v>2.1693624905910753</v>
      </c>
      <c r="V66" s="70">
        <f t="shared" si="65"/>
        <v>2.0556397306076351</v>
      </c>
      <c r="W66" s="70">
        <f t="shared" si="65"/>
        <v>2.0120658451005164</v>
      </c>
      <c r="X66" s="70">
        <f t="shared" si="65"/>
        <v>2.2216482001830693</v>
      </c>
      <c r="Y66" s="70">
        <f t="shared" si="65"/>
        <v>2.008465423056542</v>
      </c>
      <c r="Z66" s="70">
        <f t="shared" si="65"/>
        <v>1.7286207086222853</v>
      </c>
      <c r="AA66" s="70">
        <f t="shared" si="65"/>
        <v>1.8091678693041318</v>
      </c>
      <c r="AB66" s="70">
        <f t="shared" si="65"/>
        <v>2.1505471554073678</v>
      </c>
      <c r="AC66" s="70">
        <f t="shared" si="65"/>
        <v>1.7053271802868852</v>
      </c>
      <c r="AD66" s="70">
        <f t="shared" si="65"/>
        <v>1.6386764861217014</v>
      </c>
      <c r="AE66" s="70">
        <f t="shared" si="65"/>
        <v>1.7325682646153102</v>
      </c>
      <c r="AF66" s="70">
        <f t="shared" si="65"/>
        <v>1.6477039532002549</v>
      </c>
      <c r="AG66" s="70">
        <f t="shared" ref="AG66:AH66" si="66">IF(AG18&gt;0,AG42/AG18*100,"--")</f>
        <v>2.026283609946558</v>
      </c>
      <c r="AH66" s="70">
        <f t="shared" si="66"/>
        <v>3.0092832466981783</v>
      </c>
      <c r="AI66" s="70">
        <f t="shared" si="52"/>
        <v>2.206692566383464</v>
      </c>
    </row>
    <row r="67" spans="1:35" s="52" customFormat="1" x14ac:dyDescent="0.25">
      <c r="A67" s="56"/>
      <c r="B67" s="59" t="s">
        <v>446</v>
      </c>
      <c r="C67" s="70">
        <f t="shared" si="47"/>
        <v>2.0518813150630812</v>
      </c>
      <c r="D67" s="70">
        <f t="shared" ref="D67:AF67" si="67">IF(D19&gt;0,D43/D19*100,"--")</f>
        <v>1.7632656045107913</v>
      </c>
      <c r="E67" s="70">
        <f t="shared" si="67"/>
        <v>1.691146445806706</v>
      </c>
      <c r="F67" s="70">
        <f t="shared" si="67"/>
        <v>1.8601913132197483</v>
      </c>
      <c r="G67" s="70">
        <f t="shared" si="67"/>
        <v>1.5220657390916561</v>
      </c>
      <c r="H67" s="70">
        <f t="shared" si="67"/>
        <v>1.5732625989048663</v>
      </c>
      <c r="I67" s="70">
        <f t="shared" si="67"/>
        <v>1.7014499256441482</v>
      </c>
      <c r="J67" s="70">
        <f t="shared" si="67"/>
        <v>1.3803276886158353</v>
      </c>
      <c r="K67" s="70">
        <f t="shared" si="67"/>
        <v>1.3378009308565719</v>
      </c>
      <c r="L67" s="70">
        <f t="shared" si="67"/>
        <v>0.98559709556383868</v>
      </c>
      <c r="M67" s="70">
        <f t="shared" si="67"/>
        <v>1.0604592784049955</v>
      </c>
      <c r="N67" s="70">
        <f t="shared" si="67"/>
        <v>1.0483712804939058</v>
      </c>
      <c r="O67" s="70">
        <f t="shared" si="67"/>
        <v>1.3629183344070528</v>
      </c>
      <c r="P67" s="70">
        <f t="shared" si="67"/>
        <v>1.481891123991792</v>
      </c>
      <c r="Q67" s="70">
        <f t="shared" si="67"/>
        <v>1.7308349602464639</v>
      </c>
      <c r="R67" s="70">
        <f t="shared" si="67"/>
        <v>1.6084146112184197</v>
      </c>
      <c r="S67" s="70">
        <f t="shared" si="67"/>
        <v>1.6349778719376127</v>
      </c>
      <c r="T67" s="70">
        <f t="shared" si="67"/>
        <v>1.844490670024638</v>
      </c>
      <c r="U67" s="70">
        <f t="shared" si="67"/>
        <v>2.1432604638664303</v>
      </c>
      <c r="V67" s="70">
        <f t="shared" si="67"/>
        <v>0.91392372713648207</v>
      </c>
      <c r="W67" s="70">
        <f t="shared" si="67"/>
        <v>0.71592552149716204</v>
      </c>
      <c r="X67" s="70">
        <f t="shared" si="67"/>
        <v>0.69321880136996539</v>
      </c>
      <c r="Y67" s="70">
        <f t="shared" si="67"/>
        <v>0.60880626973505658</v>
      </c>
      <c r="Z67" s="70">
        <f t="shared" si="67"/>
        <v>0.64992572535942239</v>
      </c>
      <c r="AA67" s="70">
        <f t="shared" si="67"/>
        <v>0.81288737910250419</v>
      </c>
      <c r="AB67" s="70">
        <f t="shared" si="67"/>
        <v>1.7125029849899154</v>
      </c>
      <c r="AC67" s="70">
        <f t="shared" si="67"/>
        <v>1.4311989421922977</v>
      </c>
      <c r="AD67" s="70">
        <f t="shared" si="67"/>
        <v>1.4150698578656844</v>
      </c>
      <c r="AE67" s="70">
        <f t="shared" si="67"/>
        <v>1.6135029023195451</v>
      </c>
      <c r="AF67" s="70">
        <f t="shared" si="67"/>
        <v>1.5645969846460495</v>
      </c>
      <c r="AG67" s="70">
        <f t="shared" ref="AG67:AH67" si="68">IF(AG19&gt;0,AG43/AG19*100,"--")</f>
        <v>1.5443384544120911</v>
      </c>
      <c r="AH67" s="70">
        <f t="shared" si="68"/>
        <v>1.7119317957629399</v>
      </c>
      <c r="AI67" s="70">
        <f t="shared" si="52"/>
        <v>1.1947694543497707</v>
      </c>
    </row>
    <row r="68" spans="1:35" s="52" customFormat="1" x14ac:dyDescent="0.25">
      <c r="A68" s="58"/>
      <c r="B68" s="59" t="s">
        <v>418</v>
      </c>
      <c r="C68" s="70">
        <f t="shared" si="47"/>
        <v>3.2633657005069443</v>
      </c>
      <c r="D68" s="70">
        <f t="shared" ref="D68:AF68" si="69">IF(D20&gt;0,D44/D20*100,"--")</f>
        <v>2.3912964049886156</v>
      </c>
      <c r="E68" s="70">
        <f t="shared" si="69"/>
        <v>1.3851065415858872</v>
      </c>
      <c r="F68" s="70">
        <f t="shared" si="69"/>
        <v>2.0006620168203528</v>
      </c>
      <c r="G68" s="70">
        <f t="shared" si="69"/>
        <v>1.6278468883303798</v>
      </c>
      <c r="H68" s="70">
        <f t="shared" si="69"/>
        <v>2.1964699430925361</v>
      </c>
      <c r="I68" s="70">
        <f t="shared" si="69"/>
        <v>3.5081244529562414</v>
      </c>
      <c r="J68" s="70">
        <f t="shared" si="69"/>
        <v>1.4401321594247871</v>
      </c>
      <c r="K68" s="70">
        <f t="shared" si="69"/>
        <v>0.65034602029724042</v>
      </c>
      <c r="L68" s="70">
        <f t="shared" si="69"/>
        <v>0.27637447694342854</v>
      </c>
      <c r="M68" s="70">
        <f t="shared" si="69"/>
        <v>0.54005479702279002</v>
      </c>
      <c r="N68" s="70">
        <f t="shared" si="69"/>
        <v>0.66585752427877221</v>
      </c>
      <c r="O68" s="70">
        <f t="shared" si="69"/>
        <v>0.98658488470108796</v>
      </c>
      <c r="P68" s="70">
        <f t="shared" si="69"/>
        <v>0.88168584484241919</v>
      </c>
      <c r="Q68" s="70">
        <f t="shared" si="69"/>
        <v>1.0752802464994982</v>
      </c>
      <c r="R68" s="70">
        <f t="shared" si="69"/>
        <v>1.5317371133790529</v>
      </c>
      <c r="S68" s="70">
        <f t="shared" si="69"/>
        <v>1.670468766066159</v>
      </c>
      <c r="T68" s="70">
        <f t="shared" si="69"/>
        <v>1.511602397841415</v>
      </c>
      <c r="U68" s="70">
        <f t="shared" si="69"/>
        <v>1.2681758696246985</v>
      </c>
      <c r="V68" s="70">
        <f t="shared" si="69"/>
        <v>0.35833251319954562</v>
      </c>
      <c r="W68" s="70">
        <f t="shared" si="69"/>
        <v>0.25211038850356504</v>
      </c>
      <c r="X68" s="70">
        <f t="shared" si="69"/>
        <v>0.25536427029609876</v>
      </c>
      <c r="Y68" s="70">
        <f t="shared" si="69"/>
        <v>0.26485159144230025</v>
      </c>
      <c r="Z68" s="70">
        <f t="shared" si="69"/>
        <v>0.32132368238741094</v>
      </c>
      <c r="AA68" s="70">
        <f t="shared" si="69"/>
        <v>0.43008830108804486</v>
      </c>
      <c r="AB68" s="70">
        <f t="shared" si="69"/>
        <v>1.1802857789000603</v>
      </c>
      <c r="AC68" s="70">
        <f t="shared" si="69"/>
        <v>1.2657081471879339</v>
      </c>
      <c r="AD68" s="70">
        <f t="shared" si="69"/>
        <v>0.8719451914545191</v>
      </c>
      <c r="AE68" s="70">
        <f t="shared" si="69"/>
        <v>1.28650295488583</v>
      </c>
      <c r="AF68" s="70">
        <f t="shared" si="69"/>
        <v>1.1101338862183008</v>
      </c>
      <c r="AG68" s="70">
        <f t="shared" ref="AG68:AH68" si="70">IF(AG20&gt;0,AG44/AG20*100,"--")</f>
        <v>0.8913495182464507</v>
      </c>
      <c r="AH68" s="70">
        <f t="shared" si="70"/>
        <v>0.89596054536255842</v>
      </c>
      <c r="AI68" s="70">
        <f t="shared" si="52"/>
        <v>0.56988925970303894</v>
      </c>
    </row>
    <row r="69" spans="1:35" s="52" customFormat="1" x14ac:dyDescent="0.25">
      <c r="A69" s="58"/>
      <c r="B69" s="64" t="s">
        <v>419</v>
      </c>
      <c r="C69" s="70">
        <f t="shared" si="47"/>
        <v>4.9421418093755527</v>
      </c>
      <c r="D69" s="70">
        <f t="shared" ref="D69:AF69" si="71">IF(D21&gt;0,D45/D21*100,"--")</f>
        <v>3.531390403236808</v>
      </c>
      <c r="E69" s="70">
        <f t="shared" si="71"/>
        <v>1.5818917607313263</v>
      </c>
      <c r="F69" s="70">
        <f t="shared" si="71"/>
        <v>1.9547998091409466</v>
      </c>
      <c r="G69" s="70">
        <f t="shared" si="71"/>
        <v>1.8715777516037695</v>
      </c>
      <c r="H69" s="70">
        <f t="shared" si="71"/>
        <v>3.1301099769572809</v>
      </c>
      <c r="I69" s="70">
        <f t="shared" si="71"/>
        <v>1.72304129014061</v>
      </c>
      <c r="J69" s="70">
        <f t="shared" si="71"/>
        <v>1.4355951003903857</v>
      </c>
      <c r="K69" s="70">
        <f t="shared" si="71"/>
        <v>0.60247946845074563</v>
      </c>
      <c r="L69" s="70">
        <f t="shared" si="71"/>
        <v>0.23866113221713744</v>
      </c>
      <c r="M69" s="70">
        <f t="shared" si="71"/>
        <v>0.45928531155355412</v>
      </c>
      <c r="N69" s="70">
        <f t="shared" si="71"/>
        <v>0.57700992449096711</v>
      </c>
      <c r="O69" s="70">
        <f t="shared" si="71"/>
        <v>0.88985148110700041</v>
      </c>
      <c r="P69" s="70">
        <f t="shared" si="71"/>
        <v>0.7056838090414933</v>
      </c>
      <c r="Q69" s="70">
        <f t="shared" si="71"/>
        <v>0.93123634488562101</v>
      </c>
      <c r="R69" s="70">
        <f t="shared" si="71"/>
        <v>1.3932945425126291</v>
      </c>
      <c r="S69" s="70">
        <f t="shared" si="71"/>
        <v>1.437329499110799</v>
      </c>
      <c r="T69" s="70">
        <f t="shared" si="71"/>
        <v>1.4430149501919138</v>
      </c>
      <c r="U69" s="70">
        <f t="shared" si="71"/>
        <v>1.2330093492552656</v>
      </c>
      <c r="V69" s="70">
        <f t="shared" si="71"/>
        <v>0.33000462434152045</v>
      </c>
      <c r="W69" s="70">
        <f t="shared" si="71"/>
        <v>0.22411803529266808</v>
      </c>
      <c r="X69" s="70">
        <f t="shared" si="71"/>
        <v>0.23334706885340442</v>
      </c>
      <c r="Y69" s="70">
        <f t="shared" si="71"/>
        <v>0.24769035485134422</v>
      </c>
      <c r="Z69" s="70">
        <f t="shared" si="71"/>
        <v>0.30535474899978893</v>
      </c>
      <c r="AA69" s="70">
        <f t="shared" si="71"/>
        <v>0.40943218415460636</v>
      </c>
      <c r="AB69" s="70">
        <f t="shared" si="71"/>
        <v>1.078756049641223</v>
      </c>
      <c r="AC69" s="70">
        <f t="shared" si="71"/>
        <v>1.1386154962614357</v>
      </c>
      <c r="AD69" s="70">
        <f t="shared" si="71"/>
        <v>0.83254831389065298</v>
      </c>
      <c r="AE69" s="70">
        <f t="shared" si="71"/>
        <v>1.2477017798744432</v>
      </c>
      <c r="AF69" s="70">
        <f t="shared" si="71"/>
        <v>1.063526594550082</v>
      </c>
      <c r="AG69" s="70">
        <f t="shared" ref="AG69:AH69" si="72">IF(AG21&gt;0,AG45/AG21*100,"--")</f>
        <v>0.84813548469528621</v>
      </c>
      <c r="AH69" s="70">
        <f t="shared" si="72"/>
        <v>0.87049596074392555</v>
      </c>
      <c r="AI69" s="70">
        <f t="shared" si="52"/>
        <v>0.51305839982964618</v>
      </c>
    </row>
    <row r="70" spans="1:35" s="52" customFormat="1" x14ac:dyDescent="0.25">
      <c r="A70" s="58"/>
      <c r="B70" s="64" t="s">
        <v>420</v>
      </c>
      <c r="C70" s="70">
        <f t="shared" si="47"/>
        <v>1.5203522095292143</v>
      </c>
      <c r="D70" s="70">
        <f t="shared" ref="D70:AF70" si="73">IF(D22&gt;0,D46/D22*100,"--")</f>
        <v>1.3566251319427087</v>
      </c>
      <c r="E70" s="70">
        <f t="shared" si="73"/>
        <v>1.0495181718787181</v>
      </c>
      <c r="F70" s="70">
        <f t="shared" si="73"/>
        <v>1.0459409867928098</v>
      </c>
      <c r="G70" s="70">
        <f t="shared" si="73"/>
        <v>1.2932534297286902</v>
      </c>
      <c r="H70" s="70">
        <f t="shared" si="73"/>
        <v>1.0789254329276106</v>
      </c>
      <c r="I70" s="70">
        <f t="shared" si="73"/>
        <v>4.8408531563278023</v>
      </c>
      <c r="J70" s="70">
        <f t="shared" si="73"/>
        <v>1.1942990860378688</v>
      </c>
      <c r="K70" s="70">
        <f t="shared" si="73"/>
        <v>1.0310512406211938</v>
      </c>
      <c r="L70" s="70">
        <f t="shared" si="73"/>
        <v>1.0476924927249514</v>
      </c>
      <c r="M70" s="70">
        <f t="shared" si="73"/>
        <v>1.0928984282306475</v>
      </c>
      <c r="N70" s="70">
        <f t="shared" si="73"/>
        <v>0.81866770135018352</v>
      </c>
      <c r="O70" s="70">
        <f t="shared" si="73"/>
        <v>0.89325168227931251</v>
      </c>
      <c r="P70" s="70">
        <f t="shared" si="73"/>
        <v>0.89702127132485587</v>
      </c>
      <c r="Q70" s="70">
        <f t="shared" si="73"/>
        <v>1.1869492933185857</v>
      </c>
      <c r="R70" s="70">
        <f t="shared" si="73"/>
        <v>1.1446752847831865</v>
      </c>
      <c r="S70" s="70">
        <f t="shared" si="73"/>
        <v>1.0472642047573204</v>
      </c>
      <c r="T70" s="70">
        <f t="shared" si="73"/>
        <v>1.2458752359448917</v>
      </c>
      <c r="U70" s="70">
        <f t="shared" si="73"/>
        <v>1.2229972713474666</v>
      </c>
      <c r="V70" s="70">
        <f t="shared" si="73"/>
        <v>1.2537008959160731</v>
      </c>
      <c r="W70" s="70">
        <f t="shared" si="73"/>
        <v>0.98569988901787198</v>
      </c>
      <c r="X70" s="70">
        <f t="shared" si="73"/>
        <v>0.99982915028352282</v>
      </c>
      <c r="Y70" s="70">
        <f t="shared" si="73"/>
        <v>1.1847557388184258</v>
      </c>
      <c r="Z70" s="70">
        <f t="shared" si="73"/>
        <v>1.2736523380893707</v>
      </c>
      <c r="AA70" s="70">
        <f t="shared" si="73"/>
        <v>1.0845048646786244</v>
      </c>
      <c r="AB70" s="70">
        <f t="shared" si="73"/>
        <v>0.97761242378526758</v>
      </c>
      <c r="AC70" s="70">
        <f t="shared" si="73"/>
        <v>1.0450225851681201</v>
      </c>
      <c r="AD70" s="70">
        <f t="shared" si="73"/>
        <v>1.1704766542323357</v>
      </c>
      <c r="AE70" s="70">
        <f t="shared" si="73"/>
        <v>1.1965172372791193</v>
      </c>
      <c r="AF70" s="70">
        <f t="shared" si="73"/>
        <v>1.3292986863997991</v>
      </c>
      <c r="AG70" s="70">
        <f t="shared" ref="AG70:AH70" si="74">IF(AG22&gt;0,AG46/AG22*100,"--")</f>
        <v>1.2135591291717474</v>
      </c>
      <c r="AH70" s="70">
        <f t="shared" si="74"/>
        <v>1.2326568022663096</v>
      </c>
      <c r="AI70" s="70">
        <f t="shared" si="52"/>
        <v>1.6511298275545074</v>
      </c>
    </row>
    <row r="71" spans="1:35" s="52" customFormat="1" x14ac:dyDescent="0.25">
      <c r="A71" s="58"/>
      <c r="B71" s="64" t="s">
        <v>421</v>
      </c>
      <c r="C71" s="70">
        <f t="shared" si="47"/>
        <v>51.819233470590667</v>
      </c>
      <c r="D71" s="70">
        <f t="shared" ref="D71:AF71" si="75">IF(D23&gt;0,D47/D23*100,"--")</f>
        <v>20.658426141231182</v>
      </c>
      <c r="E71" s="70">
        <f t="shared" si="75"/>
        <v>113.5213127583087</v>
      </c>
      <c r="F71" s="70">
        <f t="shared" si="75"/>
        <v>765.44855328842152</v>
      </c>
      <c r="G71" s="70">
        <f t="shared" si="75"/>
        <v>32.39235276560315</v>
      </c>
      <c r="H71" s="70">
        <f t="shared" si="75"/>
        <v>56.810064673895553</v>
      </c>
      <c r="I71" s="70">
        <f t="shared" si="75"/>
        <v>52.544895326917349</v>
      </c>
      <c r="J71" s="70">
        <f t="shared" si="75"/>
        <v>62.91688852316183</v>
      </c>
      <c r="K71" s="70">
        <f t="shared" si="75"/>
        <v>35.046415764603367</v>
      </c>
      <c r="L71" s="70">
        <f t="shared" si="75"/>
        <v>56.704616360307284</v>
      </c>
      <c r="M71" s="70">
        <f t="shared" si="75"/>
        <v>51.763534882725338</v>
      </c>
      <c r="N71" s="70">
        <f t="shared" si="75"/>
        <v>21.845890561603344</v>
      </c>
      <c r="O71" s="70">
        <f t="shared" si="75"/>
        <v>32.066216504593967</v>
      </c>
      <c r="P71" s="70">
        <f t="shared" si="75"/>
        <v>86.535292402332374</v>
      </c>
      <c r="Q71" s="70">
        <f t="shared" si="75"/>
        <v>55.146313478352759</v>
      </c>
      <c r="R71" s="70">
        <f t="shared" si="75"/>
        <v>46.673002564736819</v>
      </c>
      <c r="S71" s="70">
        <f t="shared" si="75"/>
        <v>73.195955699357214</v>
      </c>
      <c r="T71" s="70">
        <f t="shared" si="75"/>
        <v>23.5402678508718</v>
      </c>
      <c r="U71" s="70">
        <f t="shared" si="75"/>
        <v>13.972260378767556</v>
      </c>
      <c r="V71" s="70">
        <f t="shared" si="75"/>
        <v>22.977317677215861</v>
      </c>
      <c r="W71" s="70">
        <f t="shared" si="75"/>
        <v>12.323118879651647</v>
      </c>
      <c r="X71" s="70">
        <f t="shared" si="75"/>
        <v>30.985442477124746</v>
      </c>
      <c r="Y71" s="70">
        <f t="shared" si="75"/>
        <v>48.462685168717222</v>
      </c>
      <c r="Z71" s="70">
        <f t="shared" si="75"/>
        <v>34.665224832366945</v>
      </c>
      <c r="AA71" s="70">
        <f t="shared" si="75"/>
        <v>84.833065141414409</v>
      </c>
      <c r="AB71" s="70">
        <f t="shared" si="75"/>
        <v>104.3923823074187</v>
      </c>
      <c r="AC71" s="70">
        <f t="shared" si="75"/>
        <v>139.68586161513733</v>
      </c>
      <c r="AD71" s="70">
        <f t="shared" si="75"/>
        <v>2.6417466971872523</v>
      </c>
      <c r="AE71" s="70">
        <f t="shared" si="75"/>
        <v>2.6468055558076466</v>
      </c>
      <c r="AF71" s="70">
        <f t="shared" si="75"/>
        <v>2.1660346851221792</v>
      </c>
      <c r="AG71" s="70">
        <f t="shared" ref="AG71:AH71" si="76">IF(AG23&gt;0,AG47/AG23*100,"--")</f>
        <v>1.9352909151406361</v>
      </c>
      <c r="AH71" s="70">
        <f t="shared" si="76"/>
        <v>3.521748949101239</v>
      </c>
      <c r="AI71" s="70">
        <f t="shared" si="52"/>
        <v>29.403196699758755</v>
      </c>
    </row>
    <row r="72" spans="1:35" s="52" customFormat="1" x14ac:dyDescent="0.25">
      <c r="A72" s="58"/>
      <c r="B72" s="64" t="s">
        <v>422</v>
      </c>
      <c r="C72" s="70">
        <f t="shared" si="47"/>
        <v>2.5294888597640894</v>
      </c>
      <c r="D72" s="70">
        <f t="shared" ref="D72:AF72" si="77">IF(D24&gt;0,D48/D24*100,"--")</f>
        <v>2.6454766122154432</v>
      </c>
      <c r="E72" s="70">
        <f t="shared" si="77"/>
        <v>7.0446072759994856</v>
      </c>
      <c r="F72" s="70">
        <f t="shared" si="77"/>
        <v>3.9211850195640023</v>
      </c>
      <c r="G72" s="70">
        <f t="shared" si="77"/>
        <v>1.5504971626043267</v>
      </c>
      <c r="H72" s="70">
        <f t="shared" si="77"/>
        <v>1.6519008088234464</v>
      </c>
      <c r="I72" s="70">
        <f t="shared" si="77"/>
        <v>2.4768347990764998</v>
      </c>
      <c r="J72" s="70">
        <f t="shared" si="77"/>
        <v>2.2161955919558012</v>
      </c>
      <c r="K72" s="70">
        <f t="shared" si="77"/>
        <v>3.9792462818067769</v>
      </c>
      <c r="L72" s="70">
        <f t="shared" si="77"/>
        <v>3.9019603921490198</v>
      </c>
      <c r="M72" s="70">
        <f t="shared" si="77"/>
        <v>2.8809209751163145</v>
      </c>
      <c r="N72" s="70">
        <f t="shared" si="77"/>
        <v>5.0713396673370532</v>
      </c>
      <c r="O72" s="70">
        <f t="shared" si="77"/>
        <v>5.3899096877877621</v>
      </c>
      <c r="P72" s="70">
        <f t="shared" si="77"/>
        <v>7.2144281825287733</v>
      </c>
      <c r="Q72" s="70">
        <f t="shared" si="77"/>
        <v>10.601998773887187</v>
      </c>
      <c r="R72" s="70">
        <f t="shared" si="77"/>
        <v>8.9509261457143623</v>
      </c>
      <c r="S72" s="70">
        <f t="shared" si="77"/>
        <v>5.1813698157900578</v>
      </c>
      <c r="T72" s="70">
        <f t="shared" si="77"/>
        <v>4.5234893752134084</v>
      </c>
      <c r="U72" s="70">
        <f t="shared" si="77"/>
        <v>5.8237027478340728</v>
      </c>
      <c r="V72" s="70">
        <f t="shared" si="77"/>
        <v>4.2913595979698256</v>
      </c>
      <c r="W72" s="70">
        <f t="shared" si="77"/>
        <v>11.031439780941231</v>
      </c>
      <c r="X72" s="70">
        <f t="shared" si="77"/>
        <v>8.3112160793543577</v>
      </c>
      <c r="Y72" s="70">
        <f t="shared" si="77"/>
        <v>9.3400488896264307</v>
      </c>
      <c r="Z72" s="70">
        <f t="shared" si="77"/>
        <v>7.0061714174347172</v>
      </c>
      <c r="AA72" s="70">
        <f t="shared" si="77"/>
        <v>7.0939898839072226</v>
      </c>
      <c r="AB72" s="70">
        <f t="shared" si="77"/>
        <v>7.3647867146531372</v>
      </c>
      <c r="AC72" s="70">
        <f t="shared" si="77"/>
        <v>7.4462450391892254</v>
      </c>
      <c r="AD72" s="70">
        <f t="shared" si="77"/>
        <v>8.4937464879132065</v>
      </c>
      <c r="AE72" s="70">
        <f t="shared" si="77"/>
        <v>11.65743125650237</v>
      </c>
      <c r="AF72" s="70">
        <f t="shared" si="77"/>
        <v>10.63379973105353</v>
      </c>
      <c r="AG72" s="70">
        <f t="shared" ref="AG72:AH72" si="78">IF(AG24&gt;0,AG48/AG24*100,"--")</f>
        <v>10.951493302584622</v>
      </c>
      <c r="AH72" s="70">
        <f t="shared" si="78"/>
        <v>5.4655834982983258</v>
      </c>
      <c r="AI72" s="70">
        <f t="shared" si="52"/>
        <v>6.6702366166546234</v>
      </c>
    </row>
    <row r="73" spans="1:35" s="52" customFormat="1" x14ac:dyDescent="0.25">
      <c r="A73" s="58"/>
      <c r="B73" s="64" t="s">
        <v>423</v>
      </c>
      <c r="C73" s="70" t="str">
        <f t="shared" si="47"/>
        <v>--</v>
      </c>
      <c r="D73" s="70">
        <f t="shared" ref="D73:AF73" si="79">IF(D25&gt;0,D49/D25*100,"--")</f>
        <v>1.1594202898550725</v>
      </c>
      <c r="E73" s="70">
        <f t="shared" si="79"/>
        <v>2.9739776951672865</v>
      </c>
      <c r="F73" s="70">
        <f t="shared" si="79"/>
        <v>5.5980668546113579</v>
      </c>
      <c r="G73" s="70" t="str">
        <f t="shared" si="79"/>
        <v>--</v>
      </c>
      <c r="H73" s="70">
        <f t="shared" si="79"/>
        <v>4.2217327459618215</v>
      </c>
      <c r="I73" s="70">
        <f t="shared" si="79"/>
        <v>1.5835374646027693</v>
      </c>
      <c r="J73" s="70">
        <f t="shared" si="79"/>
        <v>6.7774634606317772</v>
      </c>
      <c r="K73" s="70">
        <f t="shared" si="79"/>
        <v>7.7053196257021455</v>
      </c>
      <c r="L73" s="70">
        <f t="shared" si="79"/>
        <v>5.3029068187992401</v>
      </c>
      <c r="M73" s="70">
        <f t="shared" si="79"/>
        <v>3.1570610893120703</v>
      </c>
      <c r="N73" s="70">
        <f t="shared" si="79"/>
        <v>2.3550945698596704</v>
      </c>
      <c r="O73" s="70">
        <f t="shared" si="79"/>
        <v>2.3653243451008219</v>
      </c>
      <c r="P73" s="70">
        <f t="shared" si="79"/>
        <v>3.4457785130539125</v>
      </c>
      <c r="Q73" s="70">
        <f t="shared" si="79"/>
        <v>2.1750177552469814</v>
      </c>
      <c r="R73" s="70">
        <f t="shared" si="79"/>
        <v>2.6959639601125001</v>
      </c>
      <c r="S73" s="70">
        <f t="shared" si="79"/>
        <v>2.5989503655518815</v>
      </c>
      <c r="T73" s="70">
        <f t="shared" si="79"/>
        <v>3.1890388685283639</v>
      </c>
      <c r="U73" s="70">
        <f t="shared" si="79"/>
        <v>1.9579293675029728</v>
      </c>
      <c r="V73" s="70">
        <f t="shared" si="79"/>
        <v>3.3391209407768532</v>
      </c>
      <c r="W73" s="70">
        <f t="shared" si="79"/>
        <v>3.5248199659172119</v>
      </c>
      <c r="X73" s="70">
        <f t="shared" si="79"/>
        <v>3.6506149040266189</v>
      </c>
      <c r="Y73" s="70">
        <f t="shared" si="79"/>
        <v>5.5671940873366994</v>
      </c>
      <c r="Z73" s="70">
        <f t="shared" si="79"/>
        <v>2.6981737834491248</v>
      </c>
      <c r="AA73" s="70">
        <f t="shared" si="79"/>
        <v>3.010425365695967</v>
      </c>
      <c r="AB73" s="70">
        <f t="shared" si="79"/>
        <v>4.4124680933686298</v>
      </c>
      <c r="AC73" s="70">
        <f t="shared" si="79"/>
        <v>2.5422918219127806</v>
      </c>
      <c r="AD73" s="70">
        <f t="shared" si="79"/>
        <v>9.3087937653081845</v>
      </c>
      <c r="AE73" s="70">
        <f t="shared" si="79"/>
        <v>4.7398166880786849</v>
      </c>
      <c r="AF73" s="70">
        <f t="shared" si="79"/>
        <v>2.3080999489197578</v>
      </c>
      <c r="AG73" s="70">
        <f t="shared" ref="AG73:AH73" si="80">IF(AG25&gt;0,AG49/AG25*100,"--")</f>
        <v>16.780264034870878</v>
      </c>
      <c r="AH73" s="70">
        <f t="shared" si="80"/>
        <v>8.7091277449035243</v>
      </c>
      <c r="AI73" s="70">
        <f t="shared" si="52"/>
        <v>5.4258841972237422</v>
      </c>
    </row>
    <row r="74" spans="1:35" s="52" customFormat="1" x14ac:dyDescent="0.25">
      <c r="A74" s="58"/>
      <c r="B74" s="64" t="s">
        <v>447</v>
      </c>
      <c r="C74" s="70">
        <f t="shared" si="47"/>
        <v>1.8101866638935724</v>
      </c>
      <c r="D74" s="70">
        <f t="shared" ref="D74:AF74" si="81">IF(D26&gt;0,D50/D26*100,"--")</f>
        <v>2.9290373326334156</v>
      </c>
      <c r="E74" s="70">
        <f t="shared" si="81"/>
        <v>1.2631582898164158</v>
      </c>
      <c r="F74" s="70">
        <f t="shared" si="81"/>
        <v>2.4257396098856523</v>
      </c>
      <c r="G74" s="70">
        <f t="shared" si="81"/>
        <v>1.9356262138686269</v>
      </c>
      <c r="H74" s="70">
        <f t="shared" si="81"/>
        <v>3.2182370459092544</v>
      </c>
      <c r="I74" s="70">
        <f t="shared" si="81"/>
        <v>1.3891541228676958</v>
      </c>
      <c r="J74" s="70">
        <f t="shared" si="81"/>
        <v>1.9127979783090516</v>
      </c>
      <c r="K74" s="70">
        <f t="shared" si="81"/>
        <v>2.2631293239055066</v>
      </c>
      <c r="L74" s="70">
        <f t="shared" si="81"/>
        <v>2.582950238894278</v>
      </c>
      <c r="M74" s="70">
        <f t="shared" si="81"/>
        <v>2.9640567615177189</v>
      </c>
      <c r="N74" s="70">
        <f t="shared" si="81"/>
        <v>2.2781314719644086</v>
      </c>
      <c r="O74" s="70">
        <f t="shared" si="81"/>
        <v>2.1600394915862235</v>
      </c>
      <c r="P74" s="70">
        <f t="shared" si="81"/>
        <v>1.5448071859389667</v>
      </c>
      <c r="Q74" s="70">
        <f t="shared" si="81"/>
        <v>2.3530136421618773</v>
      </c>
      <c r="R74" s="70">
        <f t="shared" si="81"/>
        <v>1.9359892144601791</v>
      </c>
      <c r="S74" s="70">
        <f t="shared" si="81"/>
        <v>1.8176487287913929</v>
      </c>
      <c r="T74" s="70">
        <f t="shared" si="81"/>
        <v>1.2691147419292919</v>
      </c>
      <c r="U74" s="70">
        <f t="shared" si="81"/>
        <v>1.6366924514513923</v>
      </c>
      <c r="V74" s="70">
        <f t="shared" si="81"/>
        <v>1.9946903733676926</v>
      </c>
      <c r="W74" s="70">
        <f t="shared" si="81"/>
        <v>1.3639290538272819</v>
      </c>
      <c r="X74" s="70">
        <f t="shared" si="81"/>
        <v>3.1453898330664294</v>
      </c>
      <c r="Y74" s="70">
        <f t="shared" si="81"/>
        <v>1.477612717844599</v>
      </c>
      <c r="Z74" s="70">
        <f t="shared" si="81"/>
        <v>1.9815236883842273</v>
      </c>
      <c r="AA74" s="70">
        <f t="shared" si="81"/>
        <v>3.2565704312703976</v>
      </c>
      <c r="AB74" s="70">
        <f t="shared" si="81"/>
        <v>1.9555781463592257</v>
      </c>
      <c r="AC74" s="70">
        <f t="shared" si="81"/>
        <v>0.79225618289009669</v>
      </c>
      <c r="AD74" s="70">
        <f t="shared" si="81"/>
        <v>0.69757603640899202</v>
      </c>
      <c r="AE74" s="70">
        <f t="shared" si="81"/>
        <v>1.2598800914157262</v>
      </c>
      <c r="AF74" s="70">
        <f t="shared" si="81"/>
        <v>3.7067491669531099</v>
      </c>
      <c r="AG74" s="70">
        <f t="shared" ref="AG74:AH74" si="82">IF(AG26&gt;0,AG50/AG26*100,"--")</f>
        <v>0.75698214151593601</v>
      </c>
      <c r="AH74" s="70">
        <f t="shared" si="82"/>
        <v>2.8920187493307807</v>
      </c>
      <c r="AI74" s="70">
        <f t="shared" si="52"/>
        <v>1.810798390358296</v>
      </c>
    </row>
    <row r="75" spans="1:35" s="52" customFormat="1" x14ac:dyDescent="0.25">
      <c r="A75" s="58"/>
      <c r="B75" s="59" t="s">
        <v>448</v>
      </c>
      <c r="C75" s="70">
        <f t="shared" si="47"/>
        <v>3.9358985585680086</v>
      </c>
      <c r="D75" s="70">
        <f t="shared" ref="D75:AF75" si="83">IF(D27&gt;0,D51/D27*100,"--")</f>
        <v>3.7850628655530425</v>
      </c>
      <c r="E75" s="70">
        <f t="shared" si="83"/>
        <v>3.3568606952814459</v>
      </c>
      <c r="F75" s="70">
        <f t="shared" si="83"/>
        <v>3.1998215529054117</v>
      </c>
      <c r="G75" s="70">
        <f t="shared" si="83"/>
        <v>2.8983053289693266</v>
      </c>
      <c r="H75" s="70">
        <f t="shared" si="83"/>
        <v>2.8935618954998725</v>
      </c>
      <c r="I75" s="70">
        <f t="shared" si="83"/>
        <v>1.897162638917451</v>
      </c>
      <c r="J75" s="70">
        <f t="shared" si="83"/>
        <v>1.959032396213509</v>
      </c>
      <c r="K75" s="70">
        <f t="shared" si="83"/>
        <v>1.9112738316869171</v>
      </c>
      <c r="L75" s="70">
        <f t="shared" si="83"/>
        <v>2.0232414598114867</v>
      </c>
      <c r="M75" s="70">
        <f t="shared" si="83"/>
        <v>1.9908311420256779</v>
      </c>
      <c r="N75" s="70">
        <f t="shared" si="83"/>
        <v>2.0629171108587254</v>
      </c>
      <c r="O75" s="70">
        <f t="shared" si="83"/>
        <v>2.3716057024257053</v>
      </c>
      <c r="P75" s="70">
        <f t="shared" si="83"/>
        <v>2.2816999592544525</v>
      </c>
      <c r="Q75" s="70">
        <f t="shared" si="83"/>
        <v>2.2250532433779164</v>
      </c>
      <c r="R75" s="70">
        <f t="shared" si="83"/>
        <v>2.1817437359251546</v>
      </c>
      <c r="S75" s="70">
        <f t="shared" si="83"/>
        <v>2.0318080701225281</v>
      </c>
      <c r="T75" s="70">
        <f t="shared" si="83"/>
        <v>2.2041865678631014</v>
      </c>
      <c r="U75" s="70">
        <f t="shared" si="83"/>
        <v>2.3698505993081898</v>
      </c>
      <c r="V75" s="70">
        <f t="shared" si="83"/>
        <v>2.0852492114748165</v>
      </c>
      <c r="W75" s="70">
        <f t="shared" si="83"/>
        <v>2.1797176493021606</v>
      </c>
      <c r="X75" s="70">
        <f t="shared" si="83"/>
        <v>2.2790551920431192</v>
      </c>
      <c r="Y75" s="70">
        <f t="shared" si="83"/>
        <v>2.1474731923223134</v>
      </c>
      <c r="Z75" s="70">
        <f t="shared" si="83"/>
        <v>1.7125250330702695</v>
      </c>
      <c r="AA75" s="70">
        <f t="shared" si="83"/>
        <v>1.6662029385065109</v>
      </c>
      <c r="AB75" s="70">
        <f t="shared" si="83"/>
        <v>1.7088288055398093</v>
      </c>
      <c r="AC75" s="70">
        <f t="shared" si="83"/>
        <v>1.6067119568146038</v>
      </c>
      <c r="AD75" s="70">
        <f t="shared" si="83"/>
        <v>1.5338045144711088</v>
      </c>
      <c r="AE75" s="70">
        <f t="shared" si="83"/>
        <v>1.9816530527981893</v>
      </c>
      <c r="AF75" s="70">
        <f t="shared" si="83"/>
        <v>1.9445573794619677</v>
      </c>
      <c r="AG75" s="70">
        <f t="shared" ref="AG75:AH75" si="84">IF(AG27&gt;0,AG51/AG27*100,"--")</f>
        <v>2.0404512712771994</v>
      </c>
      <c r="AH75" s="70">
        <f t="shared" si="84"/>
        <v>2.2705856319865569</v>
      </c>
      <c r="AI75" s="70">
        <f t="shared" si="52"/>
        <v>2.0462506045252211</v>
      </c>
    </row>
    <row r="76" spans="1:35" s="52" customFormat="1" x14ac:dyDescent="0.25">
      <c r="A76" s="58"/>
      <c r="B76" s="59" t="s">
        <v>449</v>
      </c>
      <c r="C76" s="70">
        <f t="shared" si="47"/>
        <v>2.0805530115160504</v>
      </c>
      <c r="D76" s="70">
        <f t="shared" ref="D76:AF76" si="85">IF(D28&gt;0,D52/D28*100,"--")</f>
        <v>1.9266603513081835</v>
      </c>
      <c r="E76" s="70">
        <f t="shared" si="85"/>
        <v>1.8903560048222812</v>
      </c>
      <c r="F76" s="70">
        <f t="shared" si="85"/>
        <v>1.8492131220283974</v>
      </c>
      <c r="G76" s="70">
        <f t="shared" si="85"/>
        <v>1.9668785861500868</v>
      </c>
      <c r="H76" s="70">
        <f t="shared" si="85"/>
        <v>2.1336853423825244</v>
      </c>
      <c r="I76" s="70">
        <f t="shared" si="85"/>
        <v>1.6587508786752136</v>
      </c>
      <c r="J76" s="70">
        <f t="shared" si="85"/>
        <v>1.6217242685519113</v>
      </c>
      <c r="K76" s="70">
        <f t="shared" si="85"/>
        <v>1.5480907937841848</v>
      </c>
      <c r="L76" s="70">
        <f t="shared" si="85"/>
        <v>1.5913239029090556</v>
      </c>
      <c r="M76" s="70">
        <f t="shared" si="85"/>
        <v>1.4530691983012449</v>
      </c>
      <c r="N76" s="70">
        <f t="shared" si="85"/>
        <v>1.3757335846252274</v>
      </c>
      <c r="O76" s="70">
        <f t="shared" si="85"/>
        <v>1.5633616222524411</v>
      </c>
      <c r="P76" s="70">
        <f t="shared" si="85"/>
        <v>1.5990180861021466</v>
      </c>
      <c r="Q76" s="70">
        <f t="shared" si="85"/>
        <v>1.564500420676505</v>
      </c>
      <c r="R76" s="70">
        <f t="shared" si="85"/>
        <v>1.556348211639585</v>
      </c>
      <c r="S76" s="70">
        <f t="shared" si="85"/>
        <v>1.5407154754483683</v>
      </c>
      <c r="T76" s="70">
        <f t="shared" si="85"/>
        <v>1.6893031274972732</v>
      </c>
      <c r="U76" s="70">
        <f t="shared" si="85"/>
        <v>1.7545542015199189</v>
      </c>
      <c r="V76" s="70">
        <f t="shared" si="85"/>
        <v>1.5381277154352264</v>
      </c>
      <c r="W76" s="70">
        <f t="shared" si="85"/>
        <v>1.6109540393149002</v>
      </c>
      <c r="X76" s="70">
        <f t="shared" si="85"/>
        <v>1.6357581282251077</v>
      </c>
      <c r="Y76" s="70">
        <f t="shared" si="85"/>
        <v>1.4649819559078303</v>
      </c>
      <c r="Z76" s="70">
        <f t="shared" si="85"/>
        <v>1.4736561829933139</v>
      </c>
      <c r="AA76" s="70">
        <f t="shared" si="85"/>
        <v>1.4106091056765282</v>
      </c>
      <c r="AB76" s="70">
        <f t="shared" si="85"/>
        <v>1.2706134992822364</v>
      </c>
      <c r="AC76" s="70">
        <f t="shared" si="85"/>
        <v>1.2035042198204664</v>
      </c>
      <c r="AD76" s="70">
        <f t="shared" si="85"/>
        <v>1.2071705305756761</v>
      </c>
      <c r="AE76" s="70">
        <f t="shared" si="85"/>
        <v>1.2782919886252475</v>
      </c>
      <c r="AF76" s="70">
        <f t="shared" si="85"/>
        <v>1.471643016844717</v>
      </c>
      <c r="AG76" s="70">
        <f t="shared" ref="AG76:AH76" si="86">IF(AG28&gt;0,AG52/AG28*100,"--")</f>
        <v>1.9821417477373002</v>
      </c>
      <c r="AH76" s="70">
        <f t="shared" si="86"/>
        <v>1.9416227247910169</v>
      </c>
      <c r="AI76" s="70">
        <f t="shared" si="52"/>
        <v>1.5609169731512631</v>
      </c>
    </row>
    <row r="77" spans="1:35" s="52" customFormat="1" x14ac:dyDescent="0.25">
      <c r="A77" s="58"/>
      <c r="B77" s="59" t="s">
        <v>450</v>
      </c>
      <c r="C77" s="70">
        <f t="shared" si="47"/>
        <v>3.2394041461910614</v>
      </c>
      <c r="D77" s="70">
        <f t="shared" ref="D77:L77" si="87">IF(D29&gt;0,D53/D29*100,"--")</f>
        <v>3.0819870361326296</v>
      </c>
      <c r="E77" s="70">
        <f t="shared" si="87"/>
        <v>2.8131403761148261</v>
      </c>
      <c r="F77" s="70">
        <f t="shared" si="87"/>
        <v>2.7334627930157716</v>
      </c>
      <c r="G77" s="70">
        <f t="shared" si="87"/>
        <v>2.601358644412255</v>
      </c>
      <c r="H77" s="70">
        <f t="shared" si="87"/>
        <v>2.647767335283238</v>
      </c>
      <c r="I77" s="70">
        <f t="shared" si="87"/>
        <v>1.8316190175842775</v>
      </c>
      <c r="J77" s="70">
        <f t="shared" si="87"/>
        <v>1.8619389962989068</v>
      </c>
      <c r="K77" s="70">
        <f t="shared" si="87"/>
        <v>1.7976962655272117</v>
      </c>
      <c r="L77" s="70">
        <f t="shared" si="87"/>
        <v>1.8932152286512265</v>
      </c>
      <c r="M77" s="70">
        <f t="shared" ref="M77:AI77" si="88">IF(M29&gt;0,M53/M29*100,"--")</f>
        <v>1.8327442083447998</v>
      </c>
      <c r="N77" s="70">
        <f t="shared" si="88"/>
        <v>1.8429900035488795</v>
      </c>
      <c r="O77" s="70">
        <f t="shared" si="88"/>
        <v>2.1085262314599325</v>
      </c>
      <c r="P77" s="70">
        <f t="shared" si="88"/>
        <v>2.0623530756997401</v>
      </c>
      <c r="Q77" s="70">
        <f t="shared" si="88"/>
        <v>2.0299454446500769</v>
      </c>
      <c r="R77" s="70">
        <f t="shared" si="88"/>
        <v>2.0013868356189977</v>
      </c>
      <c r="S77" s="70">
        <f t="shared" si="88"/>
        <v>1.8990502309813788</v>
      </c>
      <c r="T77" s="70">
        <f t="shared" si="88"/>
        <v>2.0641145164506018</v>
      </c>
      <c r="U77" s="70">
        <f t="shared" si="88"/>
        <v>2.1940065842736662</v>
      </c>
      <c r="V77" s="70">
        <f t="shared" si="88"/>
        <v>1.9383744246748851</v>
      </c>
      <c r="W77" s="70">
        <f t="shared" si="88"/>
        <v>2.0425261203917766</v>
      </c>
      <c r="X77" s="70">
        <f t="shared" si="88"/>
        <v>2.1201713510440259</v>
      </c>
      <c r="Y77" s="70">
        <f t="shared" si="88"/>
        <v>1.9734018917116962</v>
      </c>
      <c r="Z77" s="70">
        <f t="shared" si="88"/>
        <v>1.6521609253417775</v>
      </c>
      <c r="AA77" s="70">
        <f t="shared" si="88"/>
        <v>1.6000756894755992</v>
      </c>
      <c r="AB77" s="70">
        <f t="shared" si="88"/>
        <v>1.5894564647353</v>
      </c>
      <c r="AC77" s="70">
        <f t="shared" si="88"/>
        <v>1.4877710890156852</v>
      </c>
      <c r="AD77" s="70">
        <f t="shared" si="88"/>
        <v>1.4430881907466271</v>
      </c>
      <c r="AE77" s="70">
        <f t="shared" si="88"/>
        <v>1.7834587469588381</v>
      </c>
      <c r="AF77" s="70">
        <f>IF(AF29&gt;0,AF53/AF29*100,"--")</f>
        <v>1.7913110950738089</v>
      </c>
      <c r="AG77" s="70">
        <f t="shared" ref="AG77:AH77" si="89">IF(AG29&gt;0,AG53/AG29*100,"--")</f>
        <v>2.0224918835658889</v>
      </c>
      <c r="AH77" s="70">
        <f t="shared" si="89"/>
        <v>2.166709652301912</v>
      </c>
      <c r="AI77" s="70">
        <f t="shared" si="88"/>
        <v>1.9069839733356537</v>
      </c>
    </row>
    <row r="78" spans="1:35" ht="12.75" customHeight="1" thickBot="1" x14ac:dyDescent="0.3">
      <c r="A78" s="71"/>
      <c r="B78" s="72"/>
      <c r="C78" s="73"/>
      <c r="D78" s="73"/>
      <c r="E78" s="73"/>
      <c r="F78" s="73"/>
      <c r="G78" s="73"/>
      <c r="H78" s="73"/>
      <c r="I78" s="73"/>
      <c r="J78" s="73"/>
      <c r="K78" s="73"/>
      <c r="L78" s="73"/>
      <c r="M78" s="73"/>
      <c r="N78" s="73"/>
      <c r="O78" s="73"/>
      <c r="P78" s="73"/>
      <c r="Q78" s="73"/>
      <c r="R78" s="73"/>
      <c r="S78" s="73"/>
      <c r="T78" s="73"/>
      <c r="U78" s="73"/>
      <c r="V78" s="73"/>
      <c r="W78" s="73"/>
      <c r="X78" s="73"/>
      <c r="Y78" s="73"/>
      <c r="Z78" s="73"/>
      <c r="AA78" s="73"/>
      <c r="AB78" s="73"/>
      <c r="AC78" s="73"/>
      <c r="AD78" s="73"/>
      <c r="AE78" s="73"/>
      <c r="AF78" s="73"/>
      <c r="AG78" s="73"/>
      <c r="AH78" s="73"/>
      <c r="AI78" s="73"/>
    </row>
    <row r="79" spans="1:35" ht="12.75" customHeight="1" thickTop="1" x14ac:dyDescent="0.25">
      <c r="A79" s="94" t="s">
        <v>567</v>
      </c>
      <c r="B79" s="94"/>
      <c r="C79" s="94"/>
      <c r="D79" s="94"/>
      <c r="E79" s="94"/>
      <c r="F79" s="94"/>
      <c r="G79" s="94"/>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c r="AI79" s="94"/>
    </row>
    <row r="80" spans="1:35" ht="12.75" customHeight="1" x14ac:dyDescent="0.25">
      <c r="A80" s="94"/>
      <c r="B80" s="94"/>
      <c r="C80" s="94"/>
      <c r="D80" s="94"/>
      <c r="E80" s="94"/>
      <c r="F80" s="94"/>
      <c r="G80" s="94"/>
      <c r="H80" s="94"/>
      <c r="I80" s="94"/>
      <c r="J80" s="94"/>
      <c r="K80" s="94"/>
      <c r="L80" s="94"/>
      <c r="M80" s="94"/>
      <c r="N80" s="94"/>
      <c r="O80" s="94"/>
      <c r="P80" s="94"/>
      <c r="Q80" s="94"/>
      <c r="R80" s="94"/>
      <c r="S80" s="94"/>
      <c r="T80" s="94"/>
      <c r="U80" s="94"/>
      <c r="V80" s="94"/>
      <c r="W80" s="94"/>
      <c r="X80" s="94"/>
      <c r="Y80" s="94"/>
      <c r="Z80" s="94"/>
      <c r="AA80" s="94"/>
      <c r="AB80" s="94"/>
      <c r="AC80" s="94"/>
      <c r="AD80" s="94"/>
      <c r="AE80" s="94"/>
      <c r="AF80" s="94"/>
      <c r="AG80" s="94"/>
      <c r="AH80" s="94"/>
      <c r="AI80" s="94"/>
    </row>
    <row r="82" spans="1:1" ht="12.75" customHeight="1" x14ac:dyDescent="0.25">
      <c r="A82" s="75"/>
    </row>
    <row r="83" spans="1:1" ht="12.75" customHeight="1" x14ac:dyDescent="0.25">
      <c r="A83" s="76"/>
    </row>
    <row r="84" spans="1:1" ht="12.75" customHeight="1" x14ac:dyDescent="0.25">
      <c r="A84" s="76"/>
    </row>
    <row r="85" spans="1:1" ht="12.75" customHeight="1" x14ac:dyDescent="0.25">
      <c r="A85" s="76"/>
    </row>
  </sheetData>
  <mergeCells count="7">
    <mergeCell ref="A80:AI80"/>
    <mergeCell ref="A2:AI2"/>
    <mergeCell ref="A4:AI4"/>
    <mergeCell ref="B7:AI7"/>
    <mergeCell ref="B31:AI31"/>
    <mergeCell ref="B55:AI55"/>
    <mergeCell ref="A79:AI79"/>
  </mergeCells>
  <hyperlinks>
    <hyperlink ref="A1" location="Índice!A1" display="Índice" xr:uid="{06888E20-53A3-4B79-A8B7-C2359BDC965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3D8AA8-F728-49EB-8A74-39719FBA24C9}">
  <dimension ref="A1:AZ31"/>
  <sheetViews>
    <sheetView showGridLines="0" zoomScale="90" zoomScaleNormal="90" workbookViewId="0"/>
  </sheetViews>
  <sheetFormatPr baseColWidth="10" defaultColWidth="190.109375" defaultRowHeight="13.2" x14ac:dyDescent="0.25"/>
  <cols>
    <col min="1" max="1" width="3.6640625" style="77" customWidth="1"/>
    <col min="2" max="2" width="32" style="75" customWidth="1"/>
    <col min="3" max="3" width="10.109375" style="75" customWidth="1"/>
    <col min="4" max="6" width="10.33203125" style="75" customWidth="1"/>
    <col min="7" max="7" width="10.109375" style="75" customWidth="1"/>
    <col min="8" max="14" width="10.33203125" style="75" customWidth="1"/>
    <col min="15" max="15" width="10.109375" style="75" customWidth="1"/>
    <col min="16" max="28" width="10.33203125" style="75" customWidth="1"/>
    <col min="29" max="29" width="10.44140625" style="75" customWidth="1"/>
    <col min="30" max="35" width="10.33203125" style="75" customWidth="1"/>
    <col min="36" max="37" width="14.33203125" style="74" customWidth="1"/>
    <col min="38" max="52" width="14.88671875" style="74" customWidth="1"/>
    <col min="53" max="81" width="6.33203125" style="75" customWidth="1"/>
    <col min="82" max="16384" width="190.109375" style="75"/>
  </cols>
  <sheetData>
    <row r="1" spans="1:35" s="52" customFormat="1" ht="12" customHeight="1" x14ac:dyDescent="0.25">
      <c r="A1" s="23" t="s">
        <v>424</v>
      </c>
    </row>
    <row r="2" spans="1:35" s="52" customFormat="1" x14ac:dyDescent="0.25">
      <c r="A2" s="95" t="s">
        <v>459</v>
      </c>
      <c r="B2" s="95"/>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row>
    <row r="3" spans="1:35" s="52" customFormat="1" x14ac:dyDescent="0.25">
      <c r="A3" s="53"/>
      <c r="B3" s="53"/>
      <c r="C3" s="53"/>
      <c r="D3" s="53"/>
      <c r="E3" s="53"/>
      <c r="F3" s="53"/>
      <c r="G3" s="53"/>
      <c r="H3" s="53"/>
      <c r="I3" s="53"/>
      <c r="J3" s="53"/>
      <c r="K3" s="53"/>
      <c r="L3" s="53"/>
      <c r="M3" s="53"/>
      <c r="N3" s="53"/>
      <c r="O3" s="53"/>
      <c r="P3" s="53"/>
      <c r="Q3" s="53"/>
      <c r="R3" s="53"/>
      <c r="S3" s="53"/>
      <c r="T3" s="53"/>
      <c r="U3" s="53"/>
      <c r="V3" s="53"/>
      <c r="W3" s="53"/>
      <c r="X3" s="53"/>
      <c r="Y3" s="53"/>
      <c r="AC3" s="54"/>
    </row>
    <row r="4" spans="1:35" s="52" customFormat="1" x14ac:dyDescent="0.25">
      <c r="A4" s="95" t="s">
        <v>535</v>
      </c>
      <c r="B4" s="95"/>
      <c r="C4" s="95"/>
      <c r="D4" s="95"/>
      <c r="E4" s="95"/>
      <c r="F4" s="95"/>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row>
    <row r="5" spans="1:35" s="52" customFormat="1" ht="13.8" thickBot="1" x14ac:dyDescent="0.3">
      <c r="A5" s="55"/>
      <c r="B5" s="55"/>
      <c r="C5" s="55"/>
      <c r="D5" s="55"/>
      <c r="E5" s="55"/>
      <c r="F5" s="55"/>
      <c r="G5" s="55"/>
      <c r="H5" s="55"/>
      <c r="I5" s="55"/>
      <c r="J5" s="55"/>
      <c r="K5" s="55"/>
      <c r="L5" s="55"/>
      <c r="M5" s="55"/>
      <c r="N5" s="55"/>
      <c r="O5" s="55"/>
      <c r="P5" s="55"/>
      <c r="Q5" s="55"/>
      <c r="R5" s="55"/>
      <c r="S5" s="55"/>
      <c r="T5" s="55"/>
      <c r="U5" s="55"/>
      <c r="V5" s="55"/>
      <c r="W5" s="55"/>
      <c r="X5" s="55"/>
      <c r="Y5" s="55"/>
    </row>
    <row r="6" spans="1:35" s="52" customFormat="1" ht="13.8" thickTop="1" x14ac:dyDescent="0.25">
      <c r="A6" s="56"/>
      <c r="B6" s="57"/>
      <c r="C6" s="57">
        <v>1990</v>
      </c>
      <c r="D6" s="57">
        <v>1991</v>
      </c>
      <c r="E6" s="57">
        <v>1992</v>
      </c>
      <c r="F6" s="57">
        <v>1993</v>
      </c>
      <c r="G6" s="57">
        <v>1994</v>
      </c>
      <c r="H6" s="57">
        <v>1995</v>
      </c>
      <c r="I6" s="57">
        <v>1996</v>
      </c>
      <c r="J6" s="57">
        <v>1997</v>
      </c>
      <c r="K6" s="57">
        <v>1998</v>
      </c>
      <c r="L6" s="57">
        <v>1999</v>
      </c>
      <c r="M6" s="57">
        <v>2000</v>
      </c>
      <c r="N6" s="57">
        <v>2001</v>
      </c>
      <c r="O6" s="57">
        <v>2002</v>
      </c>
      <c r="P6" s="57">
        <v>2003</v>
      </c>
      <c r="Q6" s="57">
        <v>2004</v>
      </c>
      <c r="R6" s="57">
        <v>2005</v>
      </c>
      <c r="S6" s="57">
        <v>2006</v>
      </c>
      <c r="T6" s="57">
        <v>2007</v>
      </c>
      <c r="U6" s="57">
        <v>2008</v>
      </c>
      <c r="V6" s="57">
        <v>2009</v>
      </c>
      <c r="W6" s="57">
        <v>2010</v>
      </c>
      <c r="X6" s="57">
        <v>2011</v>
      </c>
      <c r="Y6" s="57">
        <v>2012</v>
      </c>
      <c r="Z6" s="57">
        <v>2013</v>
      </c>
      <c r="AA6" s="57">
        <v>2014</v>
      </c>
      <c r="AB6" s="57">
        <v>2015</v>
      </c>
      <c r="AC6" s="57">
        <v>2016</v>
      </c>
      <c r="AD6" s="57">
        <v>2017</v>
      </c>
      <c r="AE6" s="57">
        <v>2018</v>
      </c>
      <c r="AF6" s="57">
        <v>2019</v>
      </c>
      <c r="AG6" s="57">
        <v>2020</v>
      </c>
      <c r="AH6" s="57">
        <v>2021</v>
      </c>
      <c r="AI6" s="57" t="s">
        <v>566</v>
      </c>
    </row>
    <row r="7" spans="1:35" s="52" customFormat="1" ht="13.8" thickBot="1" x14ac:dyDescent="0.3">
      <c r="A7" s="56"/>
      <c r="B7" s="96" t="s">
        <v>456</v>
      </c>
      <c r="C7" s="96"/>
      <c r="D7" s="96"/>
      <c r="E7" s="96"/>
      <c r="F7" s="96"/>
      <c r="G7" s="96"/>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row>
    <row r="8" spans="1:35" s="52" customFormat="1" ht="13.8" thickTop="1" x14ac:dyDescent="0.25">
      <c r="A8" s="56"/>
      <c r="B8" s="53"/>
      <c r="C8" s="53"/>
      <c r="D8" s="53"/>
      <c r="E8" s="53"/>
      <c r="F8" s="53"/>
      <c r="G8" s="53"/>
      <c r="H8" s="53"/>
      <c r="I8" s="53"/>
      <c r="J8" s="53"/>
      <c r="K8" s="53"/>
      <c r="L8" s="53"/>
      <c r="M8" s="53"/>
      <c r="N8" s="53"/>
      <c r="O8" s="53"/>
      <c r="P8" s="53"/>
      <c r="Q8" s="53"/>
      <c r="R8" s="53"/>
      <c r="S8" s="53"/>
      <c r="T8" s="53"/>
      <c r="U8" s="53"/>
      <c r="V8" s="53"/>
      <c r="W8" s="53"/>
      <c r="X8" s="53"/>
      <c r="Y8" s="53"/>
    </row>
    <row r="9" spans="1:35" s="52" customFormat="1" x14ac:dyDescent="0.25">
      <c r="A9" s="58"/>
      <c r="B9" s="59" t="s">
        <v>444</v>
      </c>
      <c r="C9" s="60">
        <v>4111.4319589999986</v>
      </c>
      <c r="D9" s="60">
        <v>3898.5797719999996</v>
      </c>
      <c r="E9" s="60">
        <v>3582.6764949999997</v>
      </c>
      <c r="F9" s="60">
        <v>3515.0487800000001</v>
      </c>
      <c r="G9" s="60">
        <v>4221.6045259999992</v>
      </c>
      <c r="H9" s="60">
        <v>5009.8399289999998</v>
      </c>
      <c r="I9" s="60">
        <v>9380.0136269999985</v>
      </c>
      <c r="J9" s="60">
        <v>9690.2206819999992</v>
      </c>
      <c r="K9" s="60">
        <v>10317.981210000002</v>
      </c>
      <c r="L9" s="60">
        <v>10487.266477999998</v>
      </c>
      <c r="M9" s="60">
        <v>15390.269774999999</v>
      </c>
      <c r="N9" s="60">
        <v>10735.571557000001</v>
      </c>
      <c r="O9" s="60">
        <v>9293.8323099999998</v>
      </c>
      <c r="P9" s="60">
        <v>9039.2049050000005</v>
      </c>
      <c r="Q9" s="60">
        <v>10146.427368000002</v>
      </c>
      <c r="R9" s="60">
        <v>10921.188625000001</v>
      </c>
      <c r="S9" s="60">
        <v>10312.476771000001</v>
      </c>
      <c r="T9" s="60">
        <v>10011.961205</v>
      </c>
      <c r="U9" s="60">
        <v>9302.2189309999994</v>
      </c>
      <c r="V9" s="60">
        <v>7574.412515</v>
      </c>
      <c r="W9" s="60">
        <v>7470.8026869999994</v>
      </c>
      <c r="X9" s="60">
        <v>8021.4016039999988</v>
      </c>
      <c r="Y9" s="60">
        <v>7862.807678000001</v>
      </c>
      <c r="Z9" s="60">
        <v>7551.2600870000006</v>
      </c>
      <c r="AA9" s="60">
        <v>7387.531669</v>
      </c>
      <c r="AB9" s="60">
        <v>7066.2444320000004</v>
      </c>
      <c r="AC9" s="60">
        <v>7042.0051520000006</v>
      </c>
      <c r="AD9" s="60">
        <v>7204.4018410000008</v>
      </c>
      <c r="AE9" s="60">
        <v>7407.4842859999999</v>
      </c>
      <c r="AF9" s="60">
        <v>7514.0549250000004</v>
      </c>
      <c r="AG9" s="60">
        <v>6240.0633849999986</v>
      </c>
      <c r="AH9" s="60">
        <v>7223.5844570000008</v>
      </c>
      <c r="AI9" s="60">
        <f>SUM(C9:AH9)</f>
        <v>254933.86962299998</v>
      </c>
    </row>
    <row r="10" spans="1:35" s="52" customFormat="1" x14ac:dyDescent="0.25">
      <c r="A10" s="58"/>
      <c r="B10" s="59" t="s">
        <v>413</v>
      </c>
      <c r="C10" s="60">
        <v>6332.5964919999988</v>
      </c>
      <c r="D10" s="60">
        <v>6813.9394779999984</v>
      </c>
      <c r="E10" s="60">
        <v>7412.8911839999982</v>
      </c>
      <c r="F10" s="60">
        <v>8142.2405390000022</v>
      </c>
      <c r="G10" s="60">
        <v>10451.201249999998</v>
      </c>
      <c r="H10" s="60">
        <v>12297.679994999995</v>
      </c>
      <c r="I10" s="60">
        <v>19177.324018999996</v>
      </c>
      <c r="J10" s="60">
        <v>22397.40955600001</v>
      </c>
      <c r="K10" s="60">
        <v>27020.793476000003</v>
      </c>
      <c r="L10" s="60">
        <v>31694.595194000005</v>
      </c>
      <c r="M10" s="60">
        <v>39535.204192999998</v>
      </c>
      <c r="N10" s="60">
        <v>39355.893463000015</v>
      </c>
      <c r="O10" s="60">
        <v>37637.949196000001</v>
      </c>
      <c r="P10" s="60">
        <v>35954.592171999997</v>
      </c>
      <c r="Q10" s="60">
        <v>41830.341253999999</v>
      </c>
      <c r="R10" s="60">
        <v>42085.270721000008</v>
      </c>
      <c r="S10" s="60">
        <v>48452.369697999995</v>
      </c>
      <c r="T10" s="60">
        <v>54310.15206499998</v>
      </c>
      <c r="U10" s="60">
        <v>51856.531874000022</v>
      </c>
      <c r="V10" s="60">
        <v>47383.376889999985</v>
      </c>
      <c r="W10" s="60">
        <v>57839.074151999986</v>
      </c>
      <c r="X10" s="60">
        <v>60319.949697000004</v>
      </c>
      <c r="Y10" s="60">
        <v>63978.788526000004</v>
      </c>
      <c r="Z10" s="60">
        <v>63114.036001000022</v>
      </c>
      <c r="AA10" s="60">
        <v>63246.682260000009</v>
      </c>
      <c r="AB10" s="60">
        <v>70945.456936000002</v>
      </c>
      <c r="AC10" s="60">
        <v>71744.439555000004</v>
      </c>
      <c r="AD10" s="60">
        <v>73784.691282000014</v>
      </c>
      <c r="AE10" s="60">
        <v>80538.533907999983</v>
      </c>
      <c r="AF10" s="60">
        <v>82473.12804499999</v>
      </c>
      <c r="AG10" s="60">
        <v>78186.301152000015</v>
      </c>
      <c r="AH10" s="60">
        <v>88077.531748000038</v>
      </c>
      <c r="AI10" s="60">
        <f t="shared" ref="AI10:AI11" si="0">SUM(C10:AH10)</f>
        <v>1444390.965971</v>
      </c>
    </row>
    <row r="11" spans="1:35" s="52" customFormat="1" x14ac:dyDescent="0.25">
      <c r="A11" s="58"/>
      <c r="B11" s="59" t="s">
        <v>450</v>
      </c>
      <c r="C11" s="62">
        <v>11169.315395000001</v>
      </c>
      <c r="D11" s="62">
        <v>11574.375032</v>
      </c>
      <c r="E11" s="62">
        <v>11937.061089999999</v>
      </c>
      <c r="F11" s="62">
        <v>12970.428640999997</v>
      </c>
      <c r="G11" s="62">
        <v>16490.918068999999</v>
      </c>
      <c r="H11" s="62">
        <v>19264.900827000001</v>
      </c>
      <c r="I11" s="62">
        <v>31648.77726000001</v>
      </c>
      <c r="J11" s="62">
        <v>35647.31758499999</v>
      </c>
      <c r="K11" s="62">
        <v>41039.927602999996</v>
      </c>
      <c r="L11" s="62">
        <v>46599.456547999987</v>
      </c>
      <c r="M11" s="62">
        <v>60363.63981600001</v>
      </c>
      <c r="N11" s="62">
        <v>54996.267997999996</v>
      </c>
      <c r="O11" s="65">
        <v>52177.36819199998</v>
      </c>
      <c r="P11" s="65">
        <v>51074.042365000008</v>
      </c>
      <c r="Q11" s="65">
        <v>59821.72400300001</v>
      </c>
      <c r="R11" s="65">
        <v>60593.614343000001</v>
      </c>
      <c r="S11" s="65">
        <v>68219.601781999983</v>
      </c>
      <c r="T11" s="65">
        <v>75193.770199999984</v>
      </c>
      <c r="U11" s="65">
        <v>72004.801661999983</v>
      </c>
      <c r="V11" s="65">
        <v>65373.901160000009</v>
      </c>
      <c r="W11" s="65">
        <v>77794.016217000011</v>
      </c>
      <c r="X11" s="65">
        <v>81528.657798999993</v>
      </c>
      <c r="Y11" s="60">
        <v>85627.985075000033</v>
      </c>
      <c r="Z11" s="60">
        <v>86790.670710999984</v>
      </c>
      <c r="AA11" s="60">
        <v>88508.737810999999</v>
      </c>
      <c r="AB11" s="60">
        <v>99622.908202999999</v>
      </c>
      <c r="AC11" s="60">
        <v>99449.737972000017</v>
      </c>
      <c r="AD11" s="60">
        <v>101994.07839899999</v>
      </c>
      <c r="AE11" s="60">
        <v>107365.94420800003</v>
      </c>
      <c r="AF11" s="60">
        <v>105357.51714499999</v>
      </c>
      <c r="AG11" s="60">
        <v>98287.843835000007</v>
      </c>
      <c r="AH11" s="60">
        <v>111758.50390200001</v>
      </c>
      <c r="AI11" s="60">
        <f t="shared" si="0"/>
        <v>2002247.810848</v>
      </c>
    </row>
    <row r="12" spans="1:35" s="52" customFormat="1" x14ac:dyDescent="0.25">
      <c r="A12" s="56"/>
      <c r="B12" s="66"/>
      <c r="C12" s="66"/>
      <c r="D12" s="66"/>
      <c r="E12" s="66"/>
      <c r="F12" s="66"/>
      <c r="G12" s="66"/>
      <c r="H12" s="66"/>
      <c r="I12" s="66"/>
      <c r="J12" s="66"/>
      <c r="K12" s="67"/>
      <c r="L12" s="67"/>
      <c r="M12" s="67"/>
      <c r="N12" s="67"/>
      <c r="O12" s="67"/>
      <c r="P12" s="67"/>
      <c r="Q12" s="67"/>
      <c r="R12" s="67"/>
      <c r="S12" s="67"/>
      <c r="T12" s="67"/>
      <c r="U12" s="67"/>
      <c r="V12" s="67"/>
      <c r="W12" s="67"/>
      <c r="X12" s="67"/>
      <c r="Y12" s="67"/>
    </row>
    <row r="13" spans="1:35" s="52" customFormat="1" x14ac:dyDescent="0.25">
      <c r="A13" s="56"/>
      <c r="B13" s="97" t="s">
        <v>460</v>
      </c>
      <c r="C13" s="97"/>
      <c r="D13" s="97"/>
      <c r="E13" s="97"/>
      <c r="F13" s="97"/>
      <c r="G13" s="97"/>
      <c r="H13" s="97"/>
      <c r="I13" s="97"/>
      <c r="J13" s="97"/>
      <c r="K13" s="97"/>
      <c r="L13" s="97"/>
      <c r="M13" s="97"/>
      <c r="N13" s="97"/>
      <c r="O13" s="97"/>
      <c r="P13" s="97"/>
      <c r="Q13" s="97"/>
      <c r="R13" s="97"/>
      <c r="S13" s="97"/>
      <c r="T13" s="97"/>
      <c r="U13" s="97"/>
      <c r="V13" s="97"/>
      <c r="W13" s="97"/>
      <c r="X13" s="97"/>
      <c r="Y13" s="97"/>
      <c r="Z13" s="97"/>
      <c r="AA13" s="97"/>
      <c r="AB13" s="97"/>
      <c r="AC13" s="97"/>
      <c r="AD13" s="97"/>
      <c r="AE13" s="97"/>
      <c r="AF13" s="97"/>
      <c r="AG13" s="97"/>
      <c r="AH13" s="97"/>
      <c r="AI13" s="97"/>
    </row>
    <row r="14" spans="1:35" s="52" customFormat="1" x14ac:dyDescent="0.25">
      <c r="A14" s="56"/>
      <c r="B14" s="53"/>
      <c r="C14" s="53"/>
      <c r="D14" s="53"/>
      <c r="E14" s="53"/>
      <c r="F14" s="53"/>
      <c r="G14" s="53"/>
      <c r="H14" s="53"/>
      <c r="I14" s="53"/>
      <c r="J14" s="53"/>
      <c r="K14" s="53"/>
      <c r="L14" s="53"/>
      <c r="M14" s="53"/>
      <c r="N14" s="53"/>
      <c r="O14" s="53"/>
      <c r="P14" s="53"/>
      <c r="Q14" s="53"/>
      <c r="R14" s="53"/>
      <c r="S14" s="53"/>
      <c r="T14" s="53"/>
      <c r="U14" s="53"/>
      <c r="V14" s="53"/>
      <c r="W14" s="53"/>
      <c r="X14" s="53"/>
      <c r="Y14" s="53"/>
    </row>
    <row r="15" spans="1:35" s="52" customFormat="1" x14ac:dyDescent="0.25">
      <c r="A15" s="68"/>
      <c r="B15" s="59" t="s">
        <v>444</v>
      </c>
      <c r="C15" s="60">
        <v>51.539876000000007</v>
      </c>
      <c r="D15" s="60">
        <v>45.112396000000004</v>
      </c>
      <c r="E15" s="60">
        <v>34.489871999999998</v>
      </c>
      <c r="F15" s="60">
        <v>34.668876000000004</v>
      </c>
      <c r="G15" s="60">
        <v>48.902974999999991</v>
      </c>
      <c r="H15" s="60">
        <v>61.477680999999997</v>
      </c>
      <c r="I15" s="60">
        <v>65.635414999999995</v>
      </c>
      <c r="J15" s="60">
        <v>41.223595999999993</v>
      </c>
      <c r="K15" s="60">
        <v>40.550320000000006</v>
      </c>
      <c r="L15" s="60">
        <v>51.272964999999992</v>
      </c>
      <c r="M15" s="60">
        <v>73.072486000000012</v>
      </c>
      <c r="N15" s="60">
        <v>46.712313999999992</v>
      </c>
      <c r="O15" s="60">
        <v>47.397281999999997</v>
      </c>
      <c r="P15" s="60">
        <v>49.142785000000003</v>
      </c>
      <c r="Q15" s="60">
        <v>52.803308999999992</v>
      </c>
      <c r="R15" s="60">
        <v>50.333900999999997</v>
      </c>
      <c r="S15" s="60">
        <v>75.835363000000015</v>
      </c>
      <c r="T15" s="60">
        <v>79.050403999999986</v>
      </c>
      <c r="U15" s="60">
        <v>65.324557999999996</v>
      </c>
      <c r="V15" s="60">
        <v>46.767153</v>
      </c>
      <c r="W15" s="60">
        <v>54.19719700000001</v>
      </c>
      <c r="X15" s="60">
        <v>49.664714000000004</v>
      </c>
      <c r="Y15" s="60">
        <v>47.485538999999996</v>
      </c>
      <c r="Z15" s="60">
        <v>50.301807000000004</v>
      </c>
      <c r="AA15" s="60">
        <v>49.150242999999982</v>
      </c>
      <c r="AB15" s="60">
        <v>44.85051</v>
      </c>
      <c r="AC15" s="60">
        <v>47.122741999999988</v>
      </c>
      <c r="AD15" s="60">
        <v>41.477002000000013</v>
      </c>
      <c r="AE15" s="60">
        <v>33.044596999999996</v>
      </c>
      <c r="AF15" s="60">
        <v>34.701276000000028</v>
      </c>
      <c r="AG15" s="60">
        <v>34.762735999999975</v>
      </c>
      <c r="AH15" s="60">
        <v>38.653030000000001</v>
      </c>
      <c r="AI15" s="60">
        <f>SUM(C15:AH15)</f>
        <v>1586.7249200000001</v>
      </c>
    </row>
    <row r="16" spans="1:35" s="52" customFormat="1" x14ac:dyDescent="0.25">
      <c r="A16" s="68"/>
      <c r="B16" s="59" t="s">
        <v>413</v>
      </c>
      <c r="C16" s="60">
        <v>12.733843999999999</v>
      </c>
      <c r="D16" s="60">
        <v>34.333882000000003</v>
      </c>
      <c r="E16" s="60">
        <v>37.474371999999995</v>
      </c>
      <c r="F16" s="60">
        <v>42.121679000000015</v>
      </c>
      <c r="G16" s="60">
        <v>43.59280900000001</v>
      </c>
      <c r="H16" s="60">
        <v>41.106695000000002</v>
      </c>
      <c r="I16" s="60">
        <v>62.402141</v>
      </c>
      <c r="J16" s="60">
        <v>65.358698000000004</v>
      </c>
      <c r="K16" s="60">
        <v>72.163344999999993</v>
      </c>
      <c r="L16" s="60">
        <v>79.697435999999996</v>
      </c>
      <c r="M16" s="60">
        <v>135.08428799999999</v>
      </c>
      <c r="N16" s="60">
        <v>152.01021299999999</v>
      </c>
      <c r="O16" s="60">
        <v>138.19873400000003</v>
      </c>
      <c r="P16" s="60">
        <v>99.949919999999992</v>
      </c>
      <c r="Q16" s="60">
        <v>119.383169</v>
      </c>
      <c r="R16" s="60">
        <v>145.33192200000002</v>
      </c>
      <c r="S16" s="60">
        <v>125.21344700000003</v>
      </c>
      <c r="T16" s="60">
        <v>97.034800999999987</v>
      </c>
      <c r="U16" s="60">
        <v>76.441095999999973</v>
      </c>
      <c r="V16" s="60">
        <v>82.196035000000009</v>
      </c>
      <c r="W16" s="60">
        <v>103.73763100000001</v>
      </c>
      <c r="X16" s="60">
        <v>102.63232899999998</v>
      </c>
      <c r="Y16" s="60">
        <v>120.814177</v>
      </c>
      <c r="Z16" s="60">
        <v>151.96557200000001</v>
      </c>
      <c r="AA16" s="60">
        <v>130.145734</v>
      </c>
      <c r="AB16" s="60">
        <v>134.582967</v>
      </c>
      <c r="AC16" s="60">
        <v>133.580511</v>
      </c>
      <c r="AD16" s="60">
        <v>122.84233900000001</v>
      </c>
      <c r="AE16" s="60">
        <v>133.04498500000003</v>
      </c>
      <c r="AF16" s="60">
        <v>226.82102199999997</v>
      </c>
      <c r="AG16" s="60">
        <v>470.68328399999996</v>
      </c>
      <c r="AH16" s="60">
        <v>239.41780599999998</v>
      </c>
      <c r="AI16" s="60">
        <f t="shared" ref="AI16:AI17" si="1">SUM(C16:AH16)</f>
        <v>3732.0968829999997</v>
      </c>
    </row>
    <row r="17" spans="1:35" s="52" customFormat="1" x14ac:dyDescent="0.25">
      <c r="A17" s="68"/>
      <c r="B17" s="59" t="s">
        <v>450</v>
      </c>
      <c r="C17" s="60">
        <v>77.278078999999991</v>
      </c>
      <c r="D17" s="60">
        <v>92.199835999999976</v>
      </c>
      <c r="E17" s="60">
        <v>87.475582999999986</v>
      </c>
      <c r="F17" s="60">
        <v>99.023836999999972</v>
      </c>
      <c r="G17" s="60">
        <v>124.54087600000003</v>
      </c>
      <c r="H17" s="60">
        <v>138.598253</v>
      </c>
      <c r="I17" s="60">
        <v>175.16951600000004</v>
      </c>
      <c r="J17" s="60">
        <v>149.60845500000002</v>
      </c>
      <c r="K17" s="60">
        <v>155.86177599999999</v>
      </c>
      <c r="L17" s="60">
        <v>186.98981900000004</v>
      </c>
      <c r="M17" s="60">
        <v>287.01747499999999</v>
      </c>
      <c r="N17" s="60">
        <v>245.74356399999994</v>
      </c>
      <c r="O17" s="60">
        <v>241.75927800000002</v>
      </c>
      <c r="P17" s="60">
        <v>199.09633900000003</v>
      </c>
      <c r="Q17" s="60">
        <v>223.92253800000003</v>
      </c>
      <c r="R17" s="60">
        <v>254.54146499999993</v>
      </c>
      <c r="S17" s="60">
        <v>257.77436799999998</v>
      </c>
      <c r="T17" s="60">
        <v>242.86507099999986</v>
      </c>
      <c r="U17" s="60">
        <v>223.40630800000011</v>
      </c>
      <c r="V17" s="60">
        <v>192.15014799999994</v>
      </c>
      <c r="W17" s="60">
        <v>265.34583400000002</v>
      </c>
      <c r="X17" s="60">
        <v>254.79392099999998</v>
      </c>
      <c r="Y17" s="60">
        <v>279.30192000000011</v>
      </c>
      <c r="Z17" s="60">
        <v>352.78292300000032</v>
      </c>
      <c r="AA17" s="60">
        <v>361.783524</v>
      </c>
      <c r="AB17" s="60">
        <v>380.74932099999978</v>
      </c>
      <c r="AC17" s="60">
        <v>363.59937999999983</v>
      </c>
      <c r="AD17" s="60">
        <v>122.84233900000001</v>
      </c>
      <c r="AE17" s="60">
        <v>133.04498500000003</v>
      </c>
      <c r="AF17" s="60">
        <v>226.82102199999997</v>
      </c>
      <c r="AG17" s="60">
        <v>470.68328399999996</v>
      </c>
      <c r="AH17" s="60">
        <v>476.56356699999952</v>
      </c>
      <c r="AI17" s="60">
        <f t="shared" si="1"/>
        <v>7343.3346039999997</v>
      </c>
    </row>
    <row r="18" spans="1:35" s="52" customFormat="1" x14ac:dyDescent="0.25">
      <c r="A18" s="56"/>
      <c r="B18" s="66"/>
      <c r="C18" s="66"/>
      <c r="D18" s="66"/>
      <c r="E18" s="66"/>
      <c r="F18" s="66"/>
      <c r="G18" s="66"/>
      <c r="H18" s="66"/>
      <c r="I18" s="66"/>
      <c r="J18" s="66"/>
      <c r="K18" s="67"/>
      <c r="L18" s="67"/>
      <c r="M18" s="67"/>
      <c r="N18" s="67"/>
      <c r="O18" s="67"/>
      <c r="P18" s="67"/>
      <c r="Q18" s="67"/>
      <c r="R18" s="67"/>
      <c r="S18" s="67"/>
      <c r="T18" s="67"/>
      <c r="U18" s="67"/>
      <c r="V18" s="67"/>
      <c r="W18" s="67"/>
      <c r="X18" s="67"/>
      <c r="Y18" s="67"/>
    </row>
    <row r="19" spans="1:35" s="52" customFormat="1" x14ac:dyDescent="0.25">
      <c r="A19" s="56"/>
      <c r="B19" s="97" t="s">
        <v>461</v>
      </c>
      <c r="C19" s="97"/>
      <c r="D19" s="97"/>
      <c r="E19" s="97"/>
      <c r="F19" s="97"/>
      <c r="G19" s="97"/>
      <c r="H19" s="97"/>
      <c r="I19" s="97"/>
      <c r="J19" s="97"/>
      <c r="K19" s="97"/>
      <c r="L19" s="97"/>
      <c r="M19" s="97"/>
      <c r="N19" s="97"/>
      <c r="O19" s="97"/>
      <c r="P19" s="97"/>
      <c r="Q19" s="97"/>
      <c r="R19" s="97"/>
      <c r="S19" s="97"/>
      <c r="T19" s="97"/>
      <c r="U19" s="97"/>
      <c r="V19" s="97"/>
      <c r="W19" s="97"/>
      <c r="X19" s="97"/>
      <c r="Y19" s="97"/>
      <c r="Z19" s="97"/>
      <c r="AA19" s="97"/>
      <c r="AB19" s="97"/>
      <c r="AC19" s="97"/>
      <c r="AD19" s="97"/>
      <c r="AE19" s="97"/>
      <c r="AF19" s="97"/>
      <c r="AG19" s="97"/>
      <c r="AH19" s="97"/>
      <c r="AI19" s="97"/>
    </row>
    <row r="20" spans="1:35" s="52" customFormat="1" x14ac:dyDescent="0.25">
      <c r="A20" s="56"/>
      <c r="B20" s="53"/>
      <c r="C20" s="53"/>
      <c r="D20" s="53"/>
      <c r="E20" s="53"/>
      <c r="F20" s="53"/>
      <c r="G20" s="53"/>
      <c r="H20" s="53"/>
      <c r="I20" s="53"/>
      <c r="J20" s="53"/>
      <c r="K20" s="53"/>
      <c r="L20" s="53"/>
      <c r="M20" s="53"/>
      <c r="N20" s="53"/>
      <c r="O20" s="53"/>
      <c r="P20" s="53"/>
      <c r="Q20" s="53"/>
      <c r="R20" s="53"/>
      <c r="S20" s="53"/>
      <c r="T20" s="53"/>
      <c r="U20" s="53"/>
      <c r="V20" s="53"/>
      <c r="W20" s="53"/>
      <c r="X20" s="53"/>
      <c r="Y20" s="53"/>
    </row>
    <row r="21" spans="1:35" s="52" customFormat="1" x14ac:dyDescent="0.25">
      <c r="A21" s="58"/>
      <c r="B21" s="59" t="s">
        <v>444</v>
      </c>
      <c r="C21" s="70">
        <f t="shared" ref="C21:AI23" si="2">IF(C9&gt;0,C15/C9*100,"--")</f>
        <v>1.2535748253641481</v>
      </c>
      <c r="D21" s="70">
        <f t="shared" si="2"/>
        <v>1.157149491309678</v>
      </c>
      <c r="E21" s="70">
        <f t="shared" si="2"/>
        <v>0.9626845194684539</v>
      </c>
      <c r="F21" s="70">
        <f t="shared" si="2"/>
        <v>0.98629857421210532</v>
      </c>
      <c r="G21" s="70">
        <f t="shared" si="2"/>
        <v>1.1583978247800468</v>
      </c>
      <c r="H21" s="70">
        <f t="shared" si="2"/>
        <v>1.2271386286042751</v>
      </c>
      <c r="I21" s="70">
        <f t="shared" si="2"/>
        <v>0.69973688322873051</v>
      </c>
      <c r="J21" s="70">
        <f t="shared" si="2"/>
        <v>0.42541441885399567</v>
      </c>
      <c r="K21" s="70">
        <f t="shared" si="2"/>
        <v>0.39300633694408521</v>
      </c>
      <c r="L21" s="70">
        <f t="shared" si="2"/>
        <v>0.48890685773608888</v>
      </c>
      <c r="M21" s="70">
        <f t="shared" si="2"/>
        <v>0.47479665443356411</v>
      </c>
      <c r="N21" s="70">
        <f t="shared" si="2"/>
        <v>0.43511715936113138</v>
      </c>
      <c r="O21" s="70">
        <f t="shared" si="2"/>
        <v>0.50998641269868139</v>
      </c>
      <c r="P21" s="70">
        <f t="shared" si="2"/>
        <v>0.54366269507638743</v>
      </c>
      <c r="Q21" s="70">
        <f t="shared" si="2"/>
        <v>0.52041282201981831</v>
      </c>
      <c r="R21" s="70">
        <f t="shared" si="2"/>
        <v>0.46088299294436913</v>
      </c>
      <c r="S21" s="70">
        <f t="shared" si="2"/>
        <v>0.73537487340828456</v>
      </c>
      <c r="T21" s="70">
        <f t="shared" si="2"/>
        <v>0.78955963153874398</v>
      </c>
      <c r="U21" s="70">
        <f t="shared" si="2"/>
        <v>0.70224704970448948</v>
      </c>
      <c r="V21" s="70">
        <f t="shared" si="2"/>
        <v>0.61743604414711495</v>
      </c>
      <c r="W21" s="70">
        <f t="shared" si="2"/>
        <v>0.72545346558689017</v>
      </c>
      <c r="X21" s="70">
        <f t="shared" si="2"/>
        <v>0.61915256774120253</v>
      </c>
      <c r="Y21" s="70">
        <f t="shared" si="2"/>
        <v>0.60392598858628721</v>
      </c>
      <c r="Z21" s="70">
        <f t="shared" si="2"/>
        <v>0.66613792162447072</v>
      </c>
      <c r="AA21" s="70">
        <f t="shared" si="2"/>
        <v>0.66531346601527486</v>
      </c>
      <c r="AB21" s="70">
        <f t="shared" si="2"/>
        <v>0.6347149526400645</v>
      </c>
      <c r="AC21" s="70">
        <f t="shared" si="2"/>
        <v>0.66916653684379446</v>
      </c>
      <c r="AD21" s="70">
        <f t="shared" si="2"/>
        <v>0.57571749765477875</v>
      </c>
      <c r="AE21" s="70">
        <f t="shared" si="2"/>
        <v>0.44609742962875581</v>
      </c>
      <c r="AF21" s="70">
        <f t="shared" ref="AF21:AG21" si="3">IF(AF9&gt;0,AF15/AF9*100,"--")</f>
        <v>0.46181823724159193</v>
      </c>
      <c r="AG21" s="70">
        <f t="shared" si="3"/>
        <v>0.55708946937243309</v>
      </c>
      <c r="AH21" s="70">
        <f t="shared" ref="AH21" si="4">IF(AH9&gt;0,AH15/AH9*100,"--")</f>
        <v>0.53509487194468053</v>
      </c>
      <c r="AI21" s="70">
        <f t="shared" si="2"/>
        <v>0.62240647833356655</v>
      </c>
    </row>
    <row r="22" spans="1:35" s="52" customFormat="1" x14ac:dyDescent="0.25">
      <c r="A22" s="58"/>
      <c r="B22" s="59" t="s">
        <v>413</v>
      </c>
      <c r="C22" s="70">
        <f t="shared" si="2"/>
        <v>0.20108408953715476</v>
      </c>
      <c r="D22" s="70">
        <f t="shared" si="2"/>
        <v>0.50387711999575246</v>
      </c>
      <c r="E22" s="70">
        <f t="shared" si="2"/>
        <v>0.50552977333438764</v>
      </c>
      <c r="F22" s="70">
        <f t="shared" si="2"/>
        <v>0.51732295058398303</v>
      </c>
      <c r="G22" s="70">
        <f t="shared" si="2"/>
        <v>0.41710811950922877</v>
      </c>
      <c r="H22" s="70">
        <f t="shared" si="2"/>
        <v>0.33426382062887638</v>
      </c>
      <c r="I22" s="70">
        <f t="shared" si="2"/>
        <v>0.32539545631170896</v>
      </c>
      <c r="J22" s="70">
        <f t="shared" si="2"/>
        <v>0.29181364852298808</v>
      </c>
      <c r="K22" s="70">
        <f t="shared" si="2"/>
        <v>0.26706597296669254</v>
      </c>
      <c r="L22" s="70">
        <f t="shared" si="2"/>
        <v>0.25145434264794536</v>
      </c>
      <c r="M22" s="70">
        <f t="shared" si="2"/>
        <v>0.34168101760789105</v>
      </c>
      <c r="N22" s="70">
        <f t="shared" si="2"/>
        <v>0.38624510746506269</v>
      </c>
      <c r="O22" s="70">
        <f t="shared" si="2"/>
        <v>0.36717923519246154</v>
      </c>
      <c r="P22" s="70">
        <f t="shared" si="2"/>
        <v>0.27798930251206411</v>
      </c>
      <c r="Q22" s="70">
        <f t="shared" si="2"/>
        <v>0.28539850601525768</v>
      </c>
      <c r="R22" s="70">
        <f t="shared" si="2"/>
        <v>0.34532728318052919</v>
      </c>
      <c r="S22" s="70">
        <f t="shared" si="2"/>
        <v>0.25842584744656683</v>
      </c>
      <c r="T22" s="70">
        <f t="shared" si="2"/>
        <v>0.17866788677716441</v>
      </c>
      <c r="U22" s="70">
        <f t="shared" si="2"/>
        <v>0.14740880895339287</v>
      </c>
      <c r="V22" s="70">
        <f t="shared" si="2"/>
        <v>0.17347019228033758</v>
      </c>
      <c r="W22" s="70">
        <f t="shared" si="2"/>
        <v>0.17935562164667346</v>
      </c>
      <c r="X22" s="70">
        <f t="shared" si="2"/>
        <v>0.17014657590986745</v>
      </c>
      <c r="Y22" s="70">
        <f t="shared" si="2"/>
        <v>0.18883473692363362</v>
      </c>
      <c r="Z22" s="70">
        <f t="shared" si="2"/>
        <v>0.24077936007387035</v>
      </c>
      <c r="AA22" s="70">
        <f t="shared" si="2"/>
        <v>0.20577480011518312</v>
      </c>
      <c r="AB22" s="70">
        <f t="shared" si="2"/>
        <v>0.18969920388476388</v>
      </c>
      <c r="AC22" s="70">
        <f t="shared" si="2"/>
        <v>0.18618935743110215</v>
      </c>
      <c r="AD22" s="70">
        <f t="shared" si="2"/>
        <v>0.16648756925810673</v>
      </c>
      <c r="AE22" s="70">
        <f t="shared" si="2"/>
        <v>0.165194197788575</v>
      </c>
      <c r="AF22" s="70">
        <f t="shared" ref="AF22:AG22" si="5">IF(AF10&gt;0,AF16/AF10*100,"--")</f>
        <v>0.27502415317173262</v>
      </c>
      <c r="AG22" s="70">
        <f t="shared" si="5"/>
        <v>0.60200223960583132</v>
      </c>
      <c r="AH22" s="70">
        <f t="shared" ref="AH22" si="6">IF(AH10&gt;0,AH16/AH10*100,"--")</f>
        <v>0.27182619817844339</v>
      </c>
      <c r="AI22" s="70">
        <f t="shared" si="2"/>
        <v>0.25838550440469399</v>
      </c>
    </row>
    <row r="23" spans="1:35" s="52" customFormat="1" x14ac:dyDescent="0.25">
      <c r="A23" s="58"/>
      <c r="B23" s="59" t="s">
        <v>450</v>
      </c>
      <c r="C23" s="70">
        <f t="shared" si="2"/>
        <v>0.69187838526427414</v>
      </c>
      <c r="D23" s="70">
        <f t="shared" si="2"/>
        <v>0.79658586960498945</v>
      </c>
      <c r="E23" s="70">
        <f t="shared" si="2"/>
        <v>0.73280669622509231</v>
      </c>
      <c r="F23" s="70">
        <f t="shared" si="2"/>
        <v>0.76345847728564675</v>
      </c>
      <c r="G23" s="70">
        <f t="shared" si="2"/>
        <v>0.75520886999077863</v>
      </c>
      <c r="H23" s="70">
        <f t="shared" si="2"/>
        <v>0.71943403313944287</v>
      </c>
      <c r="I23" s="70">
        <f t="shared" si="2"/>
        <v>0.55347956908715024</v>
      </c>
      <c r="J23" s="70">
        <f t="shared" si="2"/>
        <v>0.41969063911544824</v>
      </c>
      <c r="K23" s="70">
        <f t="shared" si="2"/>
        <v>0.37978082590137557</v>
      </c>
      <c r="L23" s="70">
        <f t="shared" si="2"/>
        <v>0.40127038564793199</v>
      </c>
      <c r="M23" s="70">
        <f t="shared" si="2"/>
        <v>0.47548072958304777</v>
      </c>
      <c r="N23" s="70">
        <f t="shared" si="2"/>
        <v>0.44683679992419972</v>
      </c>
      <c r="O23" s="70">
        <f t="shared" si="2"/>
        <v>0.46334126533631381</v>
      </c>
      <c r="P23" s="70">
        <f t="shared" si="2"/>
        <v>0.38981903483801134</v>
      </c>
      <c r="Q23" s="70">
        <f t="shared" si="2"/>
        <v>0.37431642389438746</v>
      </c>
      <c r="R23" s="70">
        <f t="shared" si="2"/>
        <v>0.42007968621763769</v>
      </c>
      <c r="S23" s="70">
        <f t="shared" si="2"/>
        <v>0.37785967854772029</v>
      </c>
      <c r="T23" s="70">
        <f t="shared" si="2"/>
        <v>0.32298562813651804</v>
      </c>
      <c r="U23" s="70">
        <f t="shared" si="2"/>
        <v>0.31026584733709667</v>
      </c>
      <c r="V23" s="70">
        <f t="shared" si="2"/>
        <v>0.29392486082438329</v>
      </c>
      <c r="W23" s="70">
        <f t="shared" si="2"/>
        <v>0.34108771715788477</v>
      </c>
      <c r="X23" s="70">
        <f t="shared" si="2"/>
        <v>0.31252068644152903</v>
      </c>
      <c r="Y23" s="70">
        <f t="shared" si="2"/>
        <v>0.32618065198587182</v>
      </c>
      <c r="Z23" s="70">
        <f t="shared" si="2"/>
        <v>0.40647562705756124</v>
      </c>
      <c r="AA23" s="70">
        <f t="shared" si="2"/>
        <v>0.40875458508124496</v>
      </c>
      <c r="AB23" s="70">
        <f t="shared" si="2"/>
        <v>0.38219053013806126</v>
      </c>
      <c r="AC23" s="70">
        <f t="shared" si="2"/>
        <v>0.36561119960152222</v>
      </c>
      <c r="AD23" s="70">
        <f t="shared" si="2"/>
        <v>0.12044065785803935</v>
      </c>
      <c r="AE23" s="70">
        <f t="shared" si="2"/>
        <v>0.12391730541879462</v>
      </c>
      <c r="AF23" s="70">
        <f t="shared" ref="AF23:AG23" si="7">IF(AF11&gt;0,AF17/AF11*100,"--")</f>
        <v>0.21528698487440043</v>
      </c>
      <c r="AG23" s="70">
        <f t="shared" si="7"/>
        <v>0.4788825002511562</v>
      </c>
      <c r="AH23" s="70">
        <f t="shared" ref="AH23" si="8">IF(AH11&gt;0,AH17/AH11*100,"--")</f>
        <v>0.42642264379084183</v>
      </c>
      <c r="AI23" s="70">
        <f t="shared" si="2"/>
        <v>0.3667545327913192</v>
      </c>
    </row>
    <row r="24" spans="1:35" ht="13.8" thickBot="1" x14ac:dyDescent="0.3">
      <c r="A24" s="71"/>
      <c r="B24" s="72"/>
      <c r="C24" s="73"/>
      <c r="D24" s="73"/>
      <c r="E24" s="73"/>
      <c r="F24" s="73"/>
      <c r="G24" s="73"/>
      <c r="H24" s="73"/>
      <c r="I24" s="73"/>
      <c r="J24" s="73"/>
      <c r="K24" s="73"/>
      <c r="L24" s="73"/>
      <c r="M24" s="73"/>
      <c r="N24" s="73"/>
      <c r="O24" s="73"/>
      <c r="P24" s="73"/>
      <c r="Q24" s="73"/>
      <c r="R24" s="73"/>
      <c r="S24" s="73"/>
      <c r="T24" s="73"/>
      <c r="U24" s="73"/>
      <c r="V24" s="73"/>
      <c r="W24" s="73"/>
      <c r="X24" s="73"/>
      <c r="Y24" s="73"/>
      <c r="Z24" s="73"/>
      <c r="AA24" s="73"/>
      <c r="AB24" s="73"/>
      <c r="AC24" s="73"/>
      <c r="AD24" s="73"/>
      <c r="AE24" s="73"/>
      <c r="AF24" s="73"/>
      <c r="AG24" s="73"/>
      <c r="AH24" s="73"/>
      <c r="AI24" s="73"/>
    </row>
    <row r="25" spans="1:35" ht="13.8" thickTop="1" x14ac:dyDescent="0.25">
      <c r="A25" s="94" t="s">
        <v>567</v>
      </c>
      <c r="B25" s="94"/>
      <c r="C25" s="94"/>
      <c r="D25" s="94"/>
      <c r="E25" s="94"/>
      <c r="F25" s="94"/>
      <c r="G25" s="94"/>
      <c r="H25" s="94"/>
      <c r="I25" s="94"/>
      <c r="J25" s="94"/>
      <c r="K25" s="94"/>
      <c r="L25" s="94"/>
      <c r="M25" s="94"/>
      <c r="N25" s="94"/>
      <c r="O25" s="94"/>
      <c r="P25" s="94"/>
      <c r="Q25" s="94"/>
      <c r="R25" s="94"/>
      <c r="S25" s="94"/>
      <c r="T25" s="94"/>
      <c r="U25" s="94"/>
      <c r="V25" s="94"/>
      <c r="W25" s="94"/>
      <c r="X25" s="94"/>
      <c r="Y25" s="94"/>
      <c r="Z25" s="94"/>
      <c r="AA25" s="94"/>
      <c r="AB25" s="94"/>
      <c r="AC25" s="94"/>
      <c r="AD25" s="94"/>
      <c r="AE25" s="94"/>
      <c r="AF25" s="94"/>
      <c r="AG25" s="94"/>
      <c r="AH25" s="94"/>
      <c r="AI25" s="94"/>
    </row>
    <row r="26" spans="1:35" x14ac:dyDescent="0.25">
      <c r="A26" s="94"/>
      <c r="B26" s="94"/>
      <c r="C26" s="94"/>
      <c r="D26" s="94"/>
      <c r="E26" s="94"/>
      <c r="F26" s="94"/>
      <c r="G26" s="94"/>
      <c r="H26" s="94"/>
      <c r="I26" s="94"/>
      <c r="J26" s="94"/>
      <c r="K26" s="94"/>
      <c r="L26" s="94"/>
      <c r="M26" s="94"/>
      <c r="N26" s="94"/>
      <c r="O26" s="94"/>
      <c r="P26" s="94"/>
      <c r="Q26" s="94"/>
      <c r="R26" s="94"/>
      <c r="S26" s="94"/>
      <c r="T26" s="94"/>
      <c r="U26" s="94"/>
      <c r="V26" s="94"/>
      <c r="W26" s="94"/>
      <c r="X26" s="94"/>
      <c r="Y26" s="94"/>
      <c r="Z26" s="94"/>
      <c r="AA26" s="94"/>
      <c r="AB26" s="94"/>
      <c r="AC26" s="94"/>
      <c r="AD26" s="94"/>
      <c r="AE26" s="94"/>
      <c r="AF26" s="94"/>
      <c r="AG26" s="94"/>
      <c r="AH26" s="94"/>
      <c r="AI26" s="94"/>
    </row>
    <row r="28" spans="1:35" x14ac:dyDescent="0.25">
      <c r="A28" s="75"/>
    </row>
    <row r="29" spans="1:35" x14ac:dyDescent="0.25">
      <c r="A29" s="76"/>
    </row>
    <row r="30" spans="1:35" x14ac:dyDescent="0.25">
      <c r="A30" s="76"/>
    </row>
    <row r="31" spans="1:35" x14ac:dyDescent="0.25">
      <c r="A31" s="76"/>
    </row>
  </sheetData>
  <mergeCells count="7">
    <mergeCell ref="A26:AI26"/>
    <mergeCell ref="A2:AI2"/>
    <mergeCell ref="A4:AI4"/>
    <mergeCell ref="B7:AI7"/>
    <mergeCell ref="B13:AI13"/>
    <mergeCell ref="B19:AI19"/>
    <mergeCell ref="A25:AI25"/>
  </mergeCells>
  <hyperlinks>
    <hyperlink ref="A1" location="Índice!A1" display="Índice" xr:uid="{33D5EA25-B932-40EF-9680-FEDEC899A84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32</vt:i4>
      </vt:variant>
    </vt:vector>
  </HeadingPairs>
  <TitlesOfParts>
    <vt:vector size="32" baseType="lpstr">
      <vt:lpstr>Índice</vt:lpstr>
      <vt:lpstr>I</vt:lpstr>
      <vt:lpstr>II</vt:lpstr>
      <vt:lpstr>III</vt:lpstr>
      <vt:lpstr>C1</vt:lpstr>
      <vt:lpstr>C2</vt:lpstr>
      <vt:lpstr>C3</vt:lpstr>
      <vt:lpstr>C4</vt:lpstr>
      <vt:lpstr>C5</vt:lpstr>
      <vt:lpstr>C6</vt:lpstr>
      <vt:lpstr>C7</vt:lpstr>
      <vt:lpstr>C8</vt:lpstr>
      <vt:lpstr>C9</vt:lpstr>
      <vt:lpstr>C10</vt:lpstr>
      <vt:lpstr>C11</vt:lpstr>
      <vt:lpstr>C12</vt:lpstr>
      <vt:lpstr>C13</vt:lpstr>
      <vt:lpstr>C14</vt:lpstr>
      <vt:lpstr>C15</vt:lpstr>
      <vt:lpstr>C16</vt:lpstr>
      <vt:lpstr>C17</vt:lpstr>
      <vt:lpstr>C18</vt:lpstr>
      <vt:lpstr>C19</vt:lpstr>
      <vt:lpstr>C20</vt:lpstr>
      <vt:lpstr>C21</vt:lpstr>
      <vt:lpstr>C22</vt:lpstr>
      <vt:lpstr>C23</vt:lpstr>
      <vt:lpstr>C24</vt:lpstr>
      <vt:lpstr>C25</vt:lpstr>
      <vt:lpstr>C26</vt:lpstr>
      <vt:lpstr>C27</vt:lpstr>
      <vt:lpstr>C28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 Humberto Saucedo Salgado</dc:creator>
  <cp:lastModifiedBy>Luis Humberto Saucedo Salgado</cp:lastModifiedBy>
  <dcterms:created xsi:type="dcterms:W3CDTF">2019-10-23T17:44:55Z</dcterms:created>
  <dcterms:modified xsi:type="dcterms:W3CDTF">2022-05-30T19:39:00Z</dcterms:modified>
</cp:coreProperties>
</file>