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quedusselpeters/Documents/MIOS/CHINA/CENTRO DE ESTUDIOS CHINA-MEXICO/RED ALC-CHINA/Monitor INFRAESTRUCTURA/monitor infraestructura 2020/documento/archivos finales que se suben al portal, 13072020/"/>
    </mc:Choice>
  </mc:AlternateContent>
  <xr:revisionPtr revIDLastSave="0" documentId="8_{0739B9EE-30FA-FF40-A85D-258EF7EE38D5}" xr6:coauthVersionLast="45" xr6:coauthVersionMax="45" xr10:uidLastSave="{00000000-0000-0000-0000-000000000000}"/>
  <bookViews>
    <workbookView xWindow="-27200" yWindow="3100" windowWidth="27200" windowHeight="13540" xr2:uid="{28048CEA-B888-434D-BAE4-D263D9912780}"/>
  </bookViews>
  <sheets>
    <sheet name="BASE FINAL" sheetId="1" r:id="rId1"/>
  </sheets>
  <definedNames>
    <definedName name="_xlnm._FilterDatabase" localSheetId="0" hidden="1">'BASE FINAL'!$B$6:$M$59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4" i="1" l="1"/>
  <c r="K94" i="1"/>
  <c r="J94" i="1"/>
  <c r="I94" i="1"/>
  <c r="M15" i="1"/>
  <c r="M9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<sst xmlns="http://schemas.openxmlformats.org/spreadsheetml/2006/main" count="460" uniqueCount="220">
  <si>
    <t>Tipo de proyecto</t>
  </si>
  <si>
    <t>Nombre del proyecto</t>
  </si>
  <si>
    <t>Año</t>
  </si>
  <si>
    <t>País</t>
  </si>
  <si>
    <t>Empresa (matriz/definitiva): nombre y sigla en paréntesis)</t>
  </si>
  <si>
    <t>Empresas involucradas</t>
  </si>
  <si>
    <t>Propiedad de la empresa: privada (0), gobierno central (1), ciudad (2), provincia (3), municipio (4)</t>
  </si>
  <si>
    <t>Monto (millones de dólares)</t>
  </si>
  <si>
    <t>Empleos Directos</t>
  </si>
  <si>
    <t>Empleos Indirectos</t>
  </si>
  <si>
    <t>Empleos Definitivos</t>
  </si>
  <si>
    <t>Empleo TOTAL</t>
  </si>
  <si>
    <t>Energía</t>
  </si>
  <si>
    <t>Central Termoeléctrica "Candiota III" en Río Grande do Sul</t>
  </si>
  <si>
    <t>Brazil</t>
  </si>
  <si>
    <t>CITIC Group</t>
  </si>
  <si>
    <t>CITIC International Contracting</t>
  </si>
  <si>
    <t>Gasoduto Cabiúnas-Vitória en Río de Janeiro y Espirito Santo</t>
  </si>
  <si>
    <t>SINOPEC</t>
  </si>
  <si>
    <t>Sinopec</t>
  </si>
  <si>
    <t>Section 3 of Venezuela Water Supply Project (phase II), Falcon</t>
  </si>
  <si>
    <t>Venezuela</t>
  </si>
  <si>
    <t>China National Machinery Industry Corporation (Sinomach)</t>
  </si>
  <si>
    <t>China CAMC Engineering Co</t>
  </si>
  <si>
    <t>Phase III reinstatement and extension of the Guarico irrigation system</t>
  </si>
  <si>
    <t>Ampliación Refinería Cienfuegos</t>
  </si>
  <si>
    <t>Cuba</t>
  </si>
  <si>
    <t>China National Petroleum Corporation</t>
  </si>
  <si>
    <t>Huanqiu Contracting &amp; Engineering Corp</t>
  </si>
  <si>
    <t>Proyecto Hidroeléctrico Paute Integral Sopladora</t>
  </si>
  <si>
    <t>Ecuador</t>
  </si>
  <si>
    <t>China Energy Engineering Group</t>
  </si>
  <si>
    <t>China Gezhouba Group</t>
  </si>
  <si>
    <t>Transporte</t>
  </si>
  <si>
    <t>Puente Rio Babahoyo</t>
  </si>
  <si>
    <t>Guangxi Road &amp; Bridge Engineering Corporation</t>
  </si>
  <si>
    <t>Central Hidroeléctrica Delsitanisagua</t>
  </si>
  <si>
    <t>Power Construction Corporation of China (Powerchina)</t>
  </si>
  <si>
    <t>HydroChina</t>
  </si>
  <si>
    <t>Central Hidroeléctrica Coca-Codo</t>
  </si>
  <si>
    <t>Sinohydro</t>
  </si>
  <si>
    <t>Renovación de la infraestructura de Jamaica</t>
  </si>
  <si>
    <t>Jamaica</t>
  </si>
  <si>
    <t>China Communications Construction Company</t>
  </si>
  <si>
    <t>China Harbor Engineering Company</t>
  </si>
  <si>
    <t>Termoeléctricas Palito, de 772MW, en el estado de Carabobo y Cabrera, de 382MW</t>
  </si>
  <si>
    <t>Venezuela El Vigia Thermal Power Station </t>
  </si>
  <si>
    <t>Aeropuerto</t>
  </si>
  <si>
    <t>Nueva terminal del aeropuerto Bird International Airport</t>
  </si>
  <si>
    <t>Antigua and Barbuda</t>
  </si>
  <si>
    <t>China Civil Engineering Construction Corporation</t>
  </si>
  <si>
    <t>CCECC China Civil Engineering Construction Corporation</t>
  </si>
  <si>
    <t>Ampliación del Aeropuerto Internacional de Georgetown Cheddi Jagan.</t>
  </si>
  <si>
    <t>Guyana</t>
  </si>
  <si>
    <t>Belgrano Cargas Freight Railway Reconstruction Project</t>
  </si>
  <si>
    <t>Argentina</t>
  </si>
  <si>
    <t>China National Machinery Industry Corporation</t>
  </si>
  <si>
    <t>Sinomach</t>
  </si>
  <si>
    <t>Líneas de Transmisión de Teles Pires en Minas Gerais, Goiás y Mato Grosso</t>
  </si>
  <si>
    <t>State Grid</t>
  </si>
  <si>
    <t>State Grid Brazil Holdings</t>
  </si>
  <si>
    <t>Acueductos</t>
  </si>
  <si>
    <t>Proyecto de Control de Inundaciones "Cañar y Naranjal"</t>
  </si>
  <si>
    <t>China Three Gorges Corporation</t>
  </si>
  <si>
    <t>China International Water &amp; Electric Corporation</t>
  </si>
  <si>
    <t>Construcción de la North-South Highway</t>
  </si>
  <si>
    <t>Telecomunicaciones</t>
  </si>
  <si>
    <t>Satélite Túpac Katari</t>
  </si>
  <si>
    <t>Bolivia</t>
  </si>
  <si>
    <t>China Aerospace Science and Technology</t>
  </si>
  <si>
    <t>Carretera San José - Puerto de Limón</t>
  </si>
  <si>
    <t>Costa Rica</t>
  </si>
  <si>
    <t>China Communications Construction Company (CCCC)</t>
  </si>
  <si>
    <t>China Harbour Engineering Company Limited (CHEC)</t>
  </si>
  <si>
    <t>Proyecto Hidroeléctrico Toachi Pilatón</t>
  </si>
  <si>
    <t>Proyecto Hidroeléctrico Minas-San Francisco</t>
  </si>
  <si>
    <t>Harbin Electric Corporation</t>
  </si>
  <si>
    <t>Harbin Electric</t>
  </si>
  <si>
    <t>Central Termoeléctrica "Termoesmeraldas II"</t>
  </si>
  <si>
    <t>Hidroeléctrica Patuca III</t>
  </si>
  <si>
    <t>Honduras</t>
  </si>
  <si>
    <t>Salud</t>
  </si>
  <si>
    <t>Hospital infantil de Couva, Preysal</t>
  </si>
  <si>
    <t>Trinidad-Tobago</t>
  </si>
  <si>
    <t>Shanghai Construction Group Corporation</t>
  </si>
  <si>
    <t>Shanghai Construction</t>
  </si>
  <si>
    <t>Puerto</t>
  </si>
  <si>
    <t>Modernización Puerto de St. John</t>
  </si>
  <si>
    <t>China Civil Engineering Construction Corporation (CCECC)</t>
  </si>
  <si>
    <t>Acueductos Paraná-Estacas y Mandisoví Chico</t>
  </si>
  <si>
    <t>China State Construction Engineering</t>
  </si>
  <si>
    <t>State Construction Engineering</t>
  </si>
  <si>
    <t>Proyecto Hidroeléctrico San José</t>
  </si>
  <si>
    <t>Power Construction Corp</t>
  </si>
  <si>
    <t>Carretera  Ivirgarzama-Ichilo en Cochacamba</t>
  </si>
  <si>
    <t>Powerchina</t>
  </si>
  <si>
    <t>Líneas de Transmisión de Xingu en Para y Estreito en Minas Gerais</t>
  </si>
  <si>
    <t>Modernización y ampliación del puerto de Santiago</t>
  </si>
  <si>
    <t xml:space="preserve">China Harbour Englneering Company </t>
  </si>
  <si>
    <t>Proyecto Hdroeléctrico El Tigre</t>
  </si>
  <si>
    <t>Puerto de transbordo y puerto seco de La Brea</t>
  </si>
  <si>
    <t>Otros</t>
  </si>
  <si>
    <t>Malabar Wastewater scheme project</t>
  </si>
  <si>
    <t>Modernización de Hidroeléctrica Simon Bolivar</t>
  </si>
  <si>
    <t>Dongfang Electric Corporation</t>
  </si>
  <si>
    <t>Dongfang Electric Corporation Limited</t>
  </si>
  <si>
    <t>Central Nuclear Atucha III y IV</t>
  </si>
  <si>
    <t>China National Nuclear Corporation</t>
  </si>
  <si>
    <t>Parque Eólico Arauco en La Rioja</t>
  </si>
  <si>
    <t>Central Hidroeléctrica Cóndor Cliff-La Barrancosa</t>
  </si>
  <si>
    <t>Gezhouba Group Company Ltda</t>
  </si>
  <si>
    <t>Carretera Padilla-El Salto</t>
  </si>
  <si>
    <t>Power Construction Ccrp (Synohydro)</t>
  </si>
  <si>
    <t>Carretera Cochabamba - Santa Cruz</t>
  </si>
  <si>
    <t>Base Militar de Brasil en Antártida</t>
  </si>
  <si>
    <t>China National Electronics Import &amp; Export Corporation (CEIEC)</t>
  </si>
  <si>
    <t>Central Hidroeléctrica Belo Monte en Para</t>
  </si>
  <si>
    <t>Grid Expansion Project (Cojedes Section) in the midwest of Venezuela</t>
  </si>
  <si>
    <t>Energia</t>
  </si>
  <si>
    <t>Gasoducto Este y Centro II en Córdoba</t>
  </si>
  <si>
    <t>China Communications Construction</t>
  </si>
  <si>
    <t>Gasoductos Troncales en la localidad de Córdoba</t>
  </si>
  <si>
    <t>Represas Kirchner – Cepernic</t>
  </si>
  <si>
    <t>Gezhouba</t>
  </si>
  <si>
    <t>Parque eólico Loma Blanca I, II, III y IV</t>
  </si>
  <si>
    <t>Power Construction Corporation of China (Powerchina) y Xinjiang Goldwind Science &amp; Technology</t>
  </si>
  <si>
    <t>PowerChina y Xianjiang Goldwind</t>
  </si>
  <si>
    <t>Puerto Gran Rosario</t>
  </si>
  <si>
    <t>COFCO</t>
  </si>
  <si>
    <t>COFCO Argentina S.A.</t>
  </si>
  <si>
    <t>Central Hidroeléctrica Rositas</t>
  </si>
  <si>
    <t>Three Gorges</t>
  </si>
  <si>
    <t>Carretera Rurrenabaque-Riberalta</t>
  </si>
  <si>
    <t xml:space="preserve">Powerchina </t>
  </si>
  <si>
    <t>Línea de Transmisión de Belo Monte</t>
  </si>
  <si>
    <t>Proyecto "Acceso a Quito desde los Valles Orientales y Construcción del Puente Guayasamín"</t>
  </si>
  <si>
    <t xml:space="preserve">China Communications Construction Company (CCCC) </t>
  </si>
  <si>
    <t>China Road and Bridge Corporation (CRBC)</t>
  </si>
  <si>
    <t>Proyectos Carreteros</t>
  </si>
  <si>
    <t>Hospital IESS Quito Sur</t>
  </si>
  <si>
    <t>China Railway Group</t>
  </si>
  <si>
    <t>China Railway Engineering</t>
  </si>
  <si>
    <t>Plan Hidráulico Acueducto Santa Elena (Phase)</t>
  </si>
  <si>
    <t xml:space="preserve">Represa Coca Codo Sinclair </t>
  </si>
  <si>
    <t>Renovación de San Martin Railroad</t>
  </si>
  <si>
    <t>China Railway Construction Corporation</t>
  </si>
  <si>
    <t>China Railway Construction</t>
  </si>
  <si>
    <t>Estación de Espacio Lejano</t>
  </si>
  <si>
    <t>Commission of Science, Technology and Industry for National Defense</t>
  </si>
  <si>
    <t>China Satellite Launch and Tracking Control General  (CLTC)</t>
  </si>
  <si>
    <t>El Sillar Highway</t>
  </si>
  <si>
    <t>Sinohydro Corporation Ltd. Sucursal Bolivia</t>
  </si>
  <si>
    <t>Rurrenabaque- Riberalta Highway</t>
  </si>
  <si>
    <t>Represa Hidroeléctrica de Cochabamba</t>
  </si>
  <si>
    <t xml:space="preserve">Bolivia </t>
  </si>
  <si>
    <t>Hospital IESS</t>
  </si>
  <si>
    <t>Southern Coastal Highway Improvement Project (SCHIP)</t>
  </si>
  <si>
    <t xml:space="preserve">Planta Hidroeléctrica San Gabán III </t>
  </si>
  <si>
    <t>Perú</t>
  </si>
  <si>
    <t>Hidrovia Amazónica</t>
  </si>
  <si>
    <t>200 carros de trenes</t>
  </si>
  <si>
    <t>CRRC Corporation</t>
  </si>
  <si>
    <t>CRRC Qingdao Sifang Co</t>
  </si>
  <si>
    <t>El Espino- Charagua- Buyuibe Highway</t>
  </si>
  <si>
    <t>China Railway Group Ltd. (CREC)</t>
  </si>
  <si>
    <t>Vía al Mar 2</t>
  </si>
  <si>
    <t>Colombia</t>
  </si>
  <si>
    <t>Puerto de Panamá Panama Colon Container Port</t>
  </si>
  <si>
    <t>Panamá</t>
  </si>
  <si>
    <t>Landbridge Group Co Ltd</t>
  </si>
  <si>
    <t>Highway: Huanuco-La Unión-Huallanca-desvío Antamina</t>
  </si>
  <si>
    <t>China Railway 20 Bureau Group Corporation</t>
  </si>
  <si>
    <t>Parque solar Caucharí</t>
  </si>
  <si>
    <t>Shanghai Electric Power Construction y Power Construction Corporation of China (Powerchina)</t>
  </si>
  <si>
    <t>Shanghai Electric, Power China</t>
  </si>
  <si>
    <t>Parque eólico Los Meandranos</t>
  </si>
  <si>
    <t>Envision Energy</t>
  </si>
  <si>
    <t>Envision Energía</t>
  </si>
  <si>
    <t>Planta Solar Guañizuil 1</t>
  </si>
  <si>
    <t>Jinko Power</t>
  </si>
  <si>
    <t>Jinko Power International</t>
  </si>
  <si>
    <t>Cámaras, centros de monitoreo, servicios de emergencia e infraestructura de telecomunicaciones.</t>
  </si>
  <si>
    <t>ZTE Corporation</t>
  </si>
  <si>
    <t>ZTE Corp</t>
  </si>
  <si>
    <t>Abaco port project</t>
  </si>
  <si>
    <t>Bahamas</t>
  </si>
  <si>
    <t>China Harbour Engineering Company (CHEC)</t>
  </si>
  <si>
    <t>Construcción de Prolongación de Ave González Suarez de Puyo</t>
  </si>
  <si>
    <t>Belize</t>
  </si>
  <si>
    <t xml:space="preserve">Sinohydro Corporation </t>
  </si>
  <si>
    <t>Carretera Padilla- El Salto</t>
  </si>
  <si>
    <t>Porto Sul</t>
  </si>
  <si>
    <t>China Communications Construction Company y China Railway Group</t>
  </si>
  <si>
    <t>China Communications Construction Company (CCCC) y China Railway Group</t>
  </si>
  <si>
    <t xml:space="preserve">Metro de Bogotá </t>
  </si>
  <si>
    <t>China Harbour Engineering Company Limited y Xi'An Metro Company Limited</t>
  </si>
  <si>
    <t xml:space="preserve">Ruta 32 de Costa Rica </t>
  </si>
  <si>
    <t xml:space="preserve">Costa Rica </t>
  </si>
  <si>
    <t xml:space="preserve">China Harbour Engineering Company </t>
  </si>
  <si>
    <t xml:space="preserve">Hidroeléctrica Mazar Dudas </t>
  </si>
  <si>
    <t>China National Electric Engineering Co. Ltd.</t>
  </si>
  <si>
    <t>Hospital Portoviejo</t>
  </si>
  <si>
    <t>China CAMC Enegineering</t>
  </si>
  <si>
    <t>Centro de Convenciones Amador, Panamá capital</t>
  </si>
  <si>
    <t>China Construction America</t>
  </si>
  <si>
    <t>Fibra Óptica</t>
  </si>
  <si>
    <t>Paraguay</t>
  </si>
  <si>
    <t xml:space="preserve">Huawei </t>
  </si>
  <si>
    <t>Celexx SSD SRL (Huawei)</t>
  </si>
  <si>
    <t>Terminal Portuario Multipropósito de Chancay</t>
  </si>
  <si>
    <t xml:space="preserve">China Ocean Shipping Company </t>
  </si>
  <si>
    <t xml:space="preserve">COSCO Shipping Holdings </t>
  </si>
  <si>
    <t>Delta Orinoco Integrated Agricultural Development Project</t>
  </si>
  <si>
    <t>TOTAL</t>
  </si>
  <si>
    <t>Brasil</t>
  </si>
  <si>
    <t xml:space="preserve"> </t>
  </si>
  <si>
    <t>MONITOR DE LA INFRAESTRUCTURA CHINA EN AMÉRICA LATINA Y EL CARIBE 2020</t>
  </si>
  <si>
    <t>América Latina y el Caribe: proyectos de infraestructura china en América Latina y el Caribe (hasta 2019)</t>
  </si>
  <si>
    <t>Por favor enviar comentarios y sugerencias a: redchina@unam.mx</t>
  </si>
  <si>
    <t>Para citar: Dussel Peters, Enrique. 2020. Monitor de la infraestructura china en América Latina y el Caribe 2020. Red ALC-China,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</si>
</sst>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3" fontId="3" fillId="0" borderId="0" xfId="1" applyNumberFormat="1" applyFont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horizontal="center" vertical="center" wrapText="1"/>
    </xf>
    <xf numFmtId="3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0" fontId="2" fillId="0" borderId="0" xfId="1" applyAlignment="1">
      <alignment horizontal="left"/>
    </xf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 vertical="center"/>
    </xf>
    <xf numFmtId="0" fontId="8" fillId="0" borderId="0" xfId="3" applyFill="1" applyAlignment="1"/>
    <xf numFmtId="0" fontId="9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3" fontId="2" fillId="0" borderId="0" xfId="1" applyNumberFormat="1" applyAlignment="1">
      <alignment horizontal="center" vertical="top"/>
    </xf>
    <xf numFmtId="3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8" fillId="0" borderId="0" xfId="3"/>
    <xf numFmtId="0" fontId="10" fillId="0" borderId="0" xfId="1" applyFont="1"/>
    <xf numFmtId="3" fontId="11" fillId="0" borderId="0" xfId="1" applyNumberFormat="1" applyFont="1" applyAlignment="1">
      <alignment horizontal="center"/>
    </xf>
    <xf numFmtId="0" fontId="2" fillId="0" borderId="0" xfId="1" quotePrefix="1" applyAlignment="1">
      <alignment horizontal="center" vertical="top"/>
    </xf>
    <xf numFmtId="0" fontId="2" fillId="0" borderId="0" xfId="1" quotePrefix="1" applyAlignment="1">
      <alignment horizontal="center"/>
    </xf>
    <xf numFmtId="0" fontId="9" fillId="0" borderId="0" xfId="1" applyFont="1" applyAlignment="1">
      <alignment horizontal="center" vertical="center"/>
    </xf>
    <xf numFmtId="0" fontId="2" fillId="0" borderId="0" xfId="1" applyAlignment="1">
      <alignment horizontal="center" vertical="top"/>
    </xf>
    <xf numFmtId="0" fontId="12" fillId="0" borderId="0" xfId="1" applyFont="1"/>
    <xf numFmtId="0" fontId="13" fillId="0" borderId="0" xfId="1" applyFont="1"/>
    <xf numFmtId="0" fontId="13" fillId="0" borderId="0" xfId="1" applyFont="1" applyAlignment="1">
      <alignment horizontal="center" vertical="center"/>
    </xf>
    <xf numFmtId="3" fontId="12" fillId="0" borderId="0" xfId="1" applyNumberFormat="1" applyFont="1" applyAlignment="1">
      <alignment horizontal="center"/>
    </xf>
    <xf numFmtId="0" fontId="1" fillId="0" borderId="0" xfId="1" applyFont="1"/>
    <xf numFmtId="0" fontId="2" fillId="0" borderId="0" xfId="1" applyAlignment="1">
      <alignment horizontal="center"/>
    </xf>
  </cellXfs>
  <cellStyles count="4">
    <cellStyle name="Hipervínculo 2" xfId="3" xr:uid="{C6CEBB34-EBD2-434F-874F-82017DCDC3B1}"/>
    <cellStyle name="Hyperlink" xfId="2" xr:uid="{8F11B7B1-5B30-EB4A-A48E-1F8F1E12DC6B}"/>
    <cellStyle name="Normal" xfId="0" builtinId="0"/>
    <cellStyle name="Normal 2" xfId="1" xr:uid="{CA58DBDD-688B-BF49-89AE-D8DA67151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2AC64-B567-D642-BF86-9D051D35002F}">
  <dimension ref="A1:R97"/>
  <sheetViews>
    <sheetView tabSelected="1" zoomScaleNormal="100" workbookViewId="0">
      <selection activeCell="B6" sqref="B6"/>
    </sheetView>
  </sheetViews>
  <sheetFormatPr baseColWidth="10" defaultColWidth="10.83203125" defaultRowHeight="15"/>
  <cols>
    <col min="1" max="1" width="10.83203125" style="1"/>
    <col min="2" max="2" width="22.6640625" style="1" customWidth="1"/>
    <col min="3" max="3" width="39.33203125" style="1" customWidth="1"/>
    <col min="4" max="4" width="10.83203125" style="1"/>
    <col min="5" max="5" width="16.33203125" style="1" customWidth="1"/>
    <col min="6" max="6" width="42.6640625" style="1" customWidth="1"/>
    <col min="7" max="7" width="36" style="1" customWidth="1"/>
    <col min="8" max="8" width="24.83203125" style="2" customWidth="1"/>
    <col min="9" max="9" width="26.5" style="3" customWidth="1"/>
    <col min="10" max="10" width="21.33203125" style="1" customWidth="1"/>
    <col min="11" max="11" width="25.6640625" style="1" customWidth="1"/>
    <col min="12" max="12" width="20.5" style="1" customWidth="1"/>
    <col min="13" max="13" width="33" style="1" customWidth="1"/>
    <col min="14" max="16384" width="10.83203125" style="1"/>
  </cols>
  <sheetData>
    <row r="1" spans="1:18" ht="16">
      <c r="A1" s="31" t="s">
        <v>216</v>
      </c>
    </row>
    <row r="2" spans="1:18" ht="16">
      <c r="A2" s="31" t="s">
        <v>217</v>
      </c>
    </row>
    <row r="3" spans="1:18" ht="16">
      <c r="A3" s="31" t="s">
        <v>218</v>
      </c>
    </row>
    <row r="4" spans="1:18" ht="16">
      <c r="A4" s="31" t="s">
        <v>219</v>
      </c>
    </row>
    <row r="5" spans="1:18">
      <c r="J5" s="32" t="s">
        <v>215</v>
      </c>
      <c r="K5" s="32"/>
      <c r="L5" s="32"/>
      <c r="M5" s="32"/>
    </row>
    <row r="6" spans="1:18" ht="56">
      <c r="B6" s="4" t="s">
        <v>0</v>
      </c>
      <c r="C6" s="4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6" t="s">
        <v>6</v>
      </c>
      <c r="I6" s="7" t="s">
        <v>7</v>
      </c>
      <c r="J6" s="8" t="s">
        <v>8</v>
      </c>
      <c r="K6" s="8" t="s">
        <v>9</v>
      </c>
      <c r="L6" s="8" t="s">
        <v>10</v>
      </c>
      <c r="M6" s="9" t="s">
        <v>11</v>
      </c>
    </row>
    <row r="7" spans="1:18">
      <c r="A7" s="10">
        <v>1</v>
      </c>
      <c r="B7" s="11" t="s">
        <v>12</v>
      </c>
      <c r="C7" s="11" t="s">
        <v>13</v>
      </c>
      <c r="D7" s="12">
        <v>2005</v>
      </c>
      <c r="E7" s="12" t="s">
        <v>214</v>
      </c>
      <c r="F7" s="12" t="s">
        <v>15</v>
      </c>
      <c r="G7" s="12" t="s">
        <v>16</v>
      </c>
      <c r="H7" s="13">
        <v>1</v>
      </c>
      <c r="I7" s="8">
        <v>430</v>
      </c>
      <c r="J7" s="9">
        <v>1500</v>
      </c>
      <c r="K7" s="9">
        <v>3000</v>
      </c>
      <c r="L7" s="9">
        <v>250</v>
      </c>
      <c r="M7" s="9">
        <v>4750</v>
      </c>
      <c r="N7" s="11"/>
      <c r="O7" s="11"/>
      <c r="P7" s="11"/>
      <c r="Q7" s="11"/>
      <c r="R7" s="11"/>
    </row>
    <row r="8" spans="1:18">
      <c r="A8" s="10">
        <f>A7+1</f>
        <v>2</v>
      </c>
      <c r="B8" s="11" t="s">
        <v>12</v>
      </c>
      <c r="C8" s="11" t="s">
        <v>17</v>
      </c>
      <c r="D8" s="12">
        <v>2006</v>
      </c>
      <c r="E8" s="12" t="s">
        <v>214</v>
      </c>
      <c r="F8" s="12" t="s">
        <v>18</v>
      </c>
      <c r="G8" s="12" t="s">
        <v>19</v>
      </c>
      <c r="H8" s="13">
        <v>1</v>
      </c>
      <c r="I8" s="8">
        <v>239</v>
      </c>
      <c r="J8" s="9">
        <v>2600</v>
      </c>
      <c r="K8" s="9">
        <v>0</v>
      </c>
      <c r="L8" s="9">
        <v>0</v>
      </c>
      <c r="M8" s="9">
        <v>2600</v>
      </c>
      <c r="N8" s="11"/>
      <c r="O8" s="11"/>
      <c r="P8" s="11"/>
      <c r="Q8" s="11"/>
      <c r="R8" s="11"/>
    </row>
    <row r="9" spans="1:18">
      <c r="A9" s="10">
        <f t="shared" ref="A9:A72" si="0">A8+1</f>
        <v>3</v>
      </c>
      <c r="B9" s="11" t="s">
        <v>12</v>
      </c>
      <c r="C9" s="11" t="s">
        <v>20</v>
      </c>
      <c r="D9" s="12">
        <v>2007</v>
      </c>
      <c r="E9" s="12" t="s">
        <v>21</v>
      </c>
      <c r="F9" s="12" t="s">
        <v>22</v>
      </c>
      <c r="G9" s="12" t="s">
        <v>23</v>
      </c>
      <c r="H9" s="13">
        <v>1</v>
      </c>
      <c r="I9" s="8">
        <v>108</v>
      </c>
      <c r="J9" s="9"/>
      <c r="K9" s="9"/>
      <c r="L9" s="9"/>
      <c r="M9" s="9">
        <v>1000</v>
      </c>
      <c r="O9" s="11"/>
      <c r="P9" s="11"/>
      <c r="Q9" s="11"/>
      <c r="R9" s="11"/>
    </row>
    <row r="10" spans="1:18">
      <c r="A10" s="10">
        <f t="shared" si="0"/>
        <v>4</v>
      </c>
      <c r="B10" s="11" t="s">
        <v>12</v>
      </c>
      <c r="C10" s="11" t="s">
        <v>24</v>
      </c>
      <c r="D10" s="12">
        <v>2009</v>
      </c>
      <c r="E10" s="12" t="s">
        <v>21</v>
      </c>
      <c r="F10" s="12" t="s">
        <v>22</v>
      </c>
      <c r="G10" s="12" t="s">
        <v>23</v>
      </c>
      <c r="H10" s="13">
        <v>1</v>
      </c>
      <c r="I10" s="8">
        <v>312</v>
      </c>
      <c r="J10" s="9"/>
      <c r="K10" s="9"/>
      <c r="L10" s="9"/>
      <c r="M10" s="9">
        <v>596</v>
      </c>
      <c r="O10" s="11"/>
      <c r="P10" s="11"/>
      <c r="Q10" s="11"/>
      <c r="R10" s="11"/>
    </row>
    <row r="11" spans="1:18">
      <c r="A11" s="10">
        <f t="shared" si="0"/>
        <v>5</v>
      </c>
      <c r="B11" s="11" t="s">
        <v>12</v>
      </c>
      <c r="C11" s="11" t="s">
        <v>25</v>
      </c>
      <c r="D11" s="12">
        <v>2010</v>
      </c>
      <c r="E11" s="12" t="s">
        <v>26</v>
      </c>
      <c r="F11" s="12" t="s">
        <v>27</v>
      </c>
      <c r="G11" s="12" t="s">
        <v>28</v>
      </c>
      <c r="H11" s="13">
        <v>1</v>
      </c>
      <c r="I11" s="8">
        <v>4500</v>
      </c>
      <c r="J11" s="9"/>
      <c r="K11" s="9">
        <v>0</v>
      </c>
      <c r="L11" s="9">
        <v>735</v>
      </c>
      <c r="M11" s="9">
        <v>735</v>
      </c>
      <c r="N11" s="11"/>
      <c r="O11" s="11"/>
      <c r="P11" s="11"/>
      <c r="Q11" s="11"/>
      <c r="R11" s="11"/>
    </row>
    <row r="12" spans="1:18">
      <c r="A12" s="10">
        <f t="shared" si="0"/>
        <v>6</v>
      </c>
      <c r="B12" s="11" t="s">
        <v>12</v>
      </c>
      <c r="C12" s="11" t="s">
        <v>29</v>
      </c>
      <c r="D12" s="12">
        <v>2010</v>
      </c>
      <c r="E12" s="12" t="s">
        <v>30</v>
      </c>
      <c r="F12" s="12" t="s">
        <v>31</v>
      </c>
      <c r="G12" s="12" t="s">
        <v>32</v>
      </c>
      <c r="H12" s="13">
        <v>1</v>
      </c>
      <c r="I12" s="8">
        <v>720</v>
      </c>
      <c r="J12" s="9">
        <v>2200</v>
      </c>
      <c r="K12" s="9"/>
      <c r="L12" s="9"/>
      <c r="M12" s="9">
        <v>2200</v>
      </c>
      <c r="N12" s="11"/>
      <c r="O12" s="11"/>
      <c r="P12" s="11"/>
      <c r="Q12" s="11"/>
      <c r="R12" s="11"/>
    </row>
    <row r="13" spans="1:18">
      <c r="A13" s="10">
        <f t="shared" si="0"/>
        <v>7</v>
      </c>
      <c r="B13" s="11" t="s">
        <v>33</v>
      </c>
      <c r="C13" s="11" t="s">
        <v>34</v>
      </c>
      <c r="D13" s="12">
        <v>2010</v>
      </c>
      <c r="E13" s="12" t="s">
        <v>30</v>
      </c>
      <c r="F13" s="12" t="s">
        <v>35</v>
      </c>
      <c r="G13" s="12" t="s">
        <v>35</v>
      </c>
      <c r="H13" s="13">
        <v>1</v>
      </c>
      <c r="I13" s="8">
        <v>102</v>
      </c>
      <c r="J13" s="9">
        <v>931</v>
      </c>
      <c r="K13" s="9"/>
      <c r="L13" s="9"/>
      <c r="M13" s="9">
        <v>931</v>
      </c>
      <c r="N13" s="11"/>
      <c r="O13" s="11"/>
      <c r="P13" s="11"/>
      <c r="Q13" s="11"/>
      <c r="R13" s="11"/>
    </row>
    <row r="14" spans="1:18">
      <c r="A14" s="10">
        <f t="shared" si="0"/>
        <v>8</v>
      </c>
      <c r="B14" s="11" t="s">
        <v>12</v>
      </c>
      <c r="C14" s="11" t="s">
        <v>36</v>
      </c>
      <c r="D14" s="12">
        <v>2010</v>
      </c>
      <c r="E14" s="12" t="s">
        <v>30</v>
      </c>
      <c r="F14" s="12" t="s">
        <v>37</v>
      </c>
      <c r="G14" s="12" t="s">
        <v>38</v>
      </c>
      <c r="H14" s="13">
        <v>1</v>
      </c>
      <c r="I14" s="8">
        <v>194</v>
      </c>
      <c r="J14" s="9">
        <v>1400</v>
      </c>
      <c r="K14" s="9"/>
      <c r="L14" s="9"/>
      <c r="M14" s="9">
        <v>1400</v>
      </c>
      <c r="N14" s="11"/>
      <c r="O14" s="11"/>
      <c r="P14" s="11"/>
      <c r="Q14" s="11"/>
      <c r="R14" s="11"/>
    </row>
    <row r="15" spans="1:18">
      <c r="A15" s="10">
        <f t="shared" si="0"/>
        <v>9</v>
      </c>
      <c r="B15" s="11" t="s">
        <v>12</v>
      </c>
      <c r="C15" s="11" t="s">
        <v>39</v>
      </c>
      <c r="D15" s="12">
        <v>2010</v>
      </c>
      <c r="E15" s="12" t="s">
        <v>30</v>
      </c>
      <c r="F15" s="12" t="s">
        <v>37</v>
      </c>
      <c r="G15" s="12" t="s">
        <v>40</v>
      </c>
      <c r="H15" s="13">
        <v>1</v>
      </c>
      <c r="I15" s="8">
        <v>2300</v>
      </c>
      <c r="J15" s="9">
        <v>6896</v>
      </c>
      <c r="K15" s="9">
        <v>15000</v>
      </c>
      <c r="L15" s="9"/>
      <c r="M15" s="9">
        <f>J15+K15</f>
        <v>21896</v>
      </c>
      <c r="N15" s="11"/>
      <c r="O15" s="11"/>
      <c r="P15" s="11"/>
      <c r="Q15" s="11"/>
      <c r="R15" s="11"/>
    </row>
    <row r="16" spans="1:18">
      <c r="A16" s="10">
        <f t="shared" si="0"/>
        <v>10</v>
      </c>
      <c r="B16" s="11" t="s">
        <v>33</v>
      </c>
      <c r="C16" s="11" t="s">
        <v>41</v>
      </c>
      <c r="D16" s="12">
        <v>2010</v>
      </c>
      <c r="E16" s="12" t="s">
        <v>42</v>
      </c>
      <c r="F16" s="12" t="s">
        <v>43</v>
      </c>
      <c r="G16" s="15" t="s">
        <v>44</v>
      </c>
      <c r="H16" s="13">
        <v>1</v>
      </c>
      <c r="I16" s="8">
        <v>400</v>
      </c>
      <c r="J16" s="9">
        <v>6700</v>
      </c>
      <c r="K16" s="9">
        <v>0</v>
      </c>
      <c r="L16" s="9">
        <v>0</v>
      </c>
      <c r="M16" s="9">
        <v>6700</v>
      </c>
      <c r="N16" s="11"/>
      <c r="O16" s="11"/>
      <c r="P16" s="11"/>
      <c r="Q16" s="11"/>
      <c r="R16" s="11"/>
    </row>
    <row r="17" spans="1:18">
      <c r="A17" s="10">
        <f t="shared" si="0"/>
        <v>11</v>
      </c>
      <c r="B17" s="11" t="s">
        <v>12</v>
      </c>
      <c r="C17" s="11" t="s">
        <v>45</v>
      </c>
      <c r="D17" s="12">
        <v>2010</v>
      </c>
      <c r="E17" s="12" t="s">
        <v>21</v>
      </c>
      <c r="F17" s="12" t="s">
        <v>37</v>
      </c>
      <c r="G17" s="12" t="s">
        <v>40</v>
      </c>
      <c r="H17" s="13">
        <v>1</v>
      </c>
      <c r="I17" s="8">
        <v>1800</v>
      </c>
      <c r="J17" s="9">
        <v>388</v>
      </c>
      <c r="K17" s="9">
        <v>2284</v>
      </c>
      <c r="L17" s="9"/>
      <c r="M17" s="9">
        <v>2672</v>
      </c>
      <c r="O17" s="11"/>
      <c r="P17" s="11"/>
      <c r="Q17" s="11"/>
      <c r="R17" s="11"/>
    </row>
    <row r="18" spans="1:18">
      <c r="A18" s="10">
        <f t="shared" si="0"/>
        <v>12</v>
      </c>
      <c r="B18" s="11" t="s">
        <v>12</v>
      </c>
      <c r="C18" s="11" t="s">
        <v>46</v>
      </c>
      <c r="D18" s="12">
        <v>2010</v>
      </c>
      <c r="E18" s="12" t="s">
        <v>21</v>
      </c>
      <c r="F18" s="12" t="s">
        <v>22</v>
      </c>
      <c r="G18" s="12" t="s">
        <v>23</v>
      </c>
      <c r="H18" s="13">
        <v>1</v>
      </c>
      <c r="I18" s="8">
        <v>960</v>
      </c>
      <c r="J18" s="9">
        <v>1800</v>
      </c>
      <c r="K18" s="9"/>
      <c r="L18" s="9">
        <v>800</v>
      </c>
      <c r="M18" s="9">
        <v>2600</v>
      </c>
      <c r="O18" s="11"/>
      <c r="P18" s="11"/>
      <c r="Q18" s="11"/>
      <c r="R18" s="11"/>
    </row>
    <row r="19" spans="1:18">
      <c r="A19" s="10">
        <f t="shared" si="0"/>
        <v>13</v>
      </c>
      <c r="B19" s="11" t="s">
        <v>47</v>
      </c>
      <c r="C19" s="11" t="s">
        <v>48</v>
      </c>
      <c r="D19" s="12">
        <v>2011</v>
      </c>
      <c r="E19" s="12" t="s">
        <v>49</v>
      </c>
      <c r="F19" s="12" t="s">
        <v>50</v>
      </c>
      <c r="G19" s="12" t="s">
        <v>51</v>
      </c>
      <c r="H19" s="13">
        <v>1</v>
      </c>
      <c r="I19" s="8">
        <v>48</v>
      </c>
      <c r="J19" s="9">
        <v>400</v>
      </c>
      <c r="K19" s="9"/>
      <c r="L19" s="9"/>
      <c r="M19" s="9">
        <v>400</v>
      </c>
      <c r="N19" s="11"/>
      <c r="O19" s="11"/>
      <c r="P19" s="11"/>
      <c r="Q19" s="11"/>
      <c r="R19" s="11"/>
    </row>
    <row r="20" spans="1:18">
      <c r="A20" s="10">
        <f t="shared" si="0"/>
        <v>14</v>
      </c>
      <c r="B20" s="11" t="s">
        <v>47</v>
      </c>
      <c r="C20" s="11" t="s">
        <v>52</v>
      </c>
      <c r="D20" s="12">
        <v>2011</v>
      </c>
      <c r="E20" s="12" t="s">
        <v>53</v>
      </c>
      <c r="F20" s="12" t="s">
        <v>43</v>
      </c>
      <c r="G20" s="12" t="s">
        <v>44</v>
      </c>
      <c r="H20" s="13">
        <v>1</v>
      </c>
      <c r="I20" s="8">
        <v>138</v>
      </c>
      <c r="J20" s="9">
        <v>94</v>
      </c>
      <c r="K20" s="9">
        <v>500</v>
      </c>
      <c r="L20" s="9"/>
      <c r="M20" s="9">
        <v>594</v>
      </c>
      <c r="N20" s="11"/>
      <c r="O20" s="11"/>
      <c r="P20" s="11"/>
      <c r="Q20" s="11"/>
      <c r="R20" s="11"/>
    </row>
    <row r="21" spans="1:18">
      <c r="A21" s="10">
        <f t="shared" si="0"/>
        <v>15</v>
      </c>
      <c r="B21" s="11" t="s">
        <v>33</v>
      </c>
      <c r="C21" s="11" t="s">
        <v>54</v>
      </c>
      <c r="D21" s="12">
        <v>2012</v>
      </c>
      <c r="E21" s="12" t="s">
        <v>55</v>
      </c>
      <c r="F21" s="12" t="s">
        <v>56</v>
      </c>
      <c r="G21" s="12" t="s">
        <v>57</v>
      </c>
      <c r="H21" s="13">
        <v>1</v>
      </c>
      <c r="I21" s="8">
        <v>2500</v>
      </c>
      <c r="J21" s="9"/>
      <c r="K21" s="9"/>
      <c r="L21" s="9"/>
      <c r="M21" s="9"/>
      <c r="N21" s="14"/>
      <c r="O21" s="14"/>
      <c r="P21" s="11"/>
      <c r="Q21" s="11"/>
      <c r="R21" s="11"/>
    </row>
    <row r="22" spans="1:18">
      <c r="A22" s="10">
        <f t="shared" si="0"/>
        <v>16</v>
      </c>
      <c r="B22" s="11" t="s">
        <v>12</v>
      </c>
      <c r="C22" s="11" t="s">
        <v>58</v>
      </c>
      <c r="D22" s="12">
        <v>2012</v>
      </c>
      <c r="E22" s="12" t="s">
        <v>214</v>
      </c>
      <c r="F22" s="12" t="s">
        <v>59</v>
      </c>
      <c r="G22" s="12" t="s">
        <v>60</v>
      </c>
      <c r="H22" s="13">
        <v>1</v>
      </c>
      <c r="I22" s="8">
        <v>561</v>
      </c>
      <c r="J22" s="9">
        <v>11600</v>
      </c>
      <c r="K22" s="9">
        <v>0</v>
      </c>
      <c r="L22" s="9">
        <v>0</v>
      </c>
      <c r="M22" s="9">
        <v>11600</v>
      </c>
      <c r="N22" s="11"/>
      <c r="O22" s="11"/>
      <c r="P22" s="11"/>
      <c r="Q22" s="11"/>
      <c r="R22" s="11"/>
    </row>
    <row r="23" spans="1:18">
      <c r="A23" s="10">
        <f t="shared" si="0"/>
        <v>17</v>
      </c>
      <c r="B23" s="11" t="s">
        <v>61</v>
      </c>
      <c r="C23" s="11" t="s">
        <v>62</v>
      </c>
      <c r="D23" s="12">
        <v>2012</v>
      </c>
      <c r="E23" s="12" t="s">
        <v>30</v>
      </c>
      <c r="F23" s="12" t="s">
        <v>63</v>
      </c>
      <c r="G23" s="12" t="s">
        <v>64</v>
      </c>
      <c r="H23" s="13">
        <v>1</v>
      </c>
      <c r="I23" s="8">
        <v>394</v>
      </c>
      <c r="J23" s="9">
        <v>2000</v>
      </c>
      <c r="K23" s="9">
        <v>10000</v>
      </c>
      <c r="L23" s="9"/>
      <c r="M23" s="9">
        <v>12000</v>
      </c>
      <c r="N23" s="11"/>
      <c r="O23" s="11"/>
      <c r="P23" s="11"/>
      <c r="Q23" s="11"/>
      <c r="R23" s="11"/>
    </row>
    <row r="24" spans="1:18">
      <c r="A24" s="10">
        <f t="shared" si="0"/>
        <v>18</v>
      </c>
      <c r="B24" s="11" t="s">
        <v>33</v>
      </c>
      <c r="C24" s="11" t="s">
        <v>65</v>
      </c>
      <c r="D24" s="12">
        <v>2012</v>
      </c>
      <c r="E24" s="12" t="s">
        <v>42</v>
      </c>
      <c r="F24" s="12" t="s">
        <v>43</v>
      </c>
      <c r="G24" s="15" t="s">
        <v>44</v>
      </c>
      <c r="H24" s="13">
        <v>1</v>
      </c>
      <c r="I24" s="8">
        <v>730</v>
      </c>
      <c r="J24" s="9">
        <v>2000</v>
      </c>
      <c r="K24" s="9"/>
      <c r="L24" s="9"/>
      <c r="M24" s="9">
        <v>2000</v>
      </c>
      <c r="N24" s="11"/>
      <c r="O24" s="11"/>
      <c r="P24" s="11"/>
      <c r="Q24" s="11"/>
      <c r="R24" s="11"/>
    </row>
    <row r="25" spans="1:18">
      <c r="A25" s="10">
        <f t="shared" si="0"/>
        <v>19</v>
      </c>
      <c r="B25" s="11" t="s">
        <v>66</v>
      </c>
      <c r="C25" s="11" t="s">
        <v>67</v>
      </c>
      <c r="D25" s="12">
        <v>2013</v>
      </c>
      <c r="E25" s="12" t="s">
        <v>68</v>
      </c>
      <c r="F25" s="12" t="s">
        <v>69</v>
      </c>
      <c r="G25" s="12" t="s">
        <v>69</v>
      </c>
      <c r="H25" s="13">
        <v>1</v>
      </c>
      <c r="I25" s="8">
        <v>302</v>
      </c>
      <c r="J25" s="9"/>
      <c r="K25" s="9"/>
      <c r="L25" s="9"/>
      <c r="M25" s="9"/>
      <c r="N25" s="11"/>
      <c r="O25" s="11"/>
      <c r="P25" s="11"/>
      <c r="Q25" s="11"/>
      <c r="R25" s="11"/>
    </row>
    <row r="26" spans="1:18">
      <c r="A26" s="10">
        <f t="shared" si="0"/>
        <v>20</v>
      </c>
      <c r="B26" s="11" t="s">
        <v>33</v>
      </c>
      <c r="C26" s="11" t="s">
        <v>70</v>
      </c>
      <c r="D26" s="12">
        <v>2013</v>
      </c>
      <c r="E26" s="12" t="s">
        <v>71</v>
      </c>
      <c r="F26" s="1" t="s">
        <v>72</v>
      </c>
      <c r="G26" s="12" t="s">
        <v>73</v>
      </c>
      <c r="H26" s="13">
        <v>1</v>
      </c>
      <c r="I26" s="8">
        <v>495</v>
      </c>
      <c r="J26" s="9">
        <v>1500</v>
      </c>
      <c r="K26" s="9">
        <v>10000</v>
      </c>
      <c r="L26" s="9"/>
      <c r="M26" s="9">
        <v>11500</v>
      </c>
      <c r="N26" s="11"/>
      <c r="O26" s="11"/>
      <c r="P26" s="11"/>
      <c r="Q26" s="11"/>
      <c r="R26" s="11"/>
    </row>
    <row r="27" spans="1:18">
      <c r="A27" s="10">
        <f t="shared" si="0"/>
        <v>21</v>
      </c>
      <c r="B27" s="11" t="s">
        <v>12</v>
      </c>
      <c r="C27" s="11" t="s">
        <v>74</v>
      </c>
      <c r="D27" s="12">
        <v>2013</v>
      </c>
      <c r="E27" s="12" t="s">
        <v>30</v>
      </c>
      <c r="F27" s="12" t="s">
        <v>63</v>
      </c>
      <c r="G27" s="12" t="s">
        <v>64</v>
      </c>
      <c r="H27" s="13">
        <v>1</v>
      </c>
      <c r="I27" s="8">
        <v>500</v>
      </c>
      <c r="J27" s="9">
        <v>1565</v>
      </c>
      <c r="K27" s="9">
        <v>0</v>
      </c>
      <c r="L27" s="9">
        <v>0</v>
      </c>
      <c r="M27" s="9">
        <v>1565</v>
      </c>
      <c r="N27" s="11"/>
      <c r="O27" s="11"/>
      <c r="P27" s="11"/>
      <c r="Q27" s="11"/>
      <c r="R27" s="11"/>
    </row>
    <row r="28" spans="1:18">
      <c r="A28" s="10">
        <f t="shared" si="0"/>
        <v>22</v>
      </c>
      <c r="B28" s="11" t="s">
        <v>12</v>
      </c>
      <c r="C28" s="11" t="s">
        <v>75</v>
      </c>
      <c r="D28" s="12">
        <v>2013</v>
      </c>
      <c r="E28" s="12" t="s">
        <v>30</v>
      </c>
      <c r="F28" s="12" t="s">
        <v>76</v>
      </c>
      <c r="G28" s="12" t="s">
        <v>77</v>
      </c>
      <c r="H28" s="13">
        <v>1</v>
      </c>
      <c r="I28" s="8">
        <v>507</v>
      </c>
      <c r="J28" s="9">
        <v>2798</v>
      </c>
      <c r="K28" s="9"/>
      <c r="L28" s="9"/>
      <c r="M28" s="9">
        <v>2798</v>
      </c>
      <c r="N28" s="11"/>
      <c r="O28" s="11"/>
      <c r="P28" s="11"/>
      <c r="Q28" s="11"/>
      <c r="R28" s="11"/>
    </row>
    <row r="29" spans="1:18">
      <c r="A29" s="10">
        <f t="shared" si="0"/>
        <v>23</v>
      </c>
      <c r="B29" s="11" t="s">
        <v>12</v>
      </c>
      <c r="C29" s="11" t="s">
        <v>78</v>
      </c>
      <c r="D29" s="12">
        <v>2013</v>
      </c>
      <c r="E29" s="12" t="s">
        <v>30</v>
      </c>
      <c r="F29" s="12" t="s">
        <v>76</v>
      </c>
      <c r="G29" s="12" t="s">
        <v>77</v>
      </c>
      <c r="H29" s="13">
        <v>1</v>
      </c>
      <c r="I29" s="8">
        <v>101</v>
      </c>
      <c r="J29" s="9">
        <v>690</v>
      </c>
      <c r="K29" s="9">
        <v>299</v>
      </c>
      <c r="L29" s="9"/>
      <c r="M29" s="9">
        <v>989</v>
      </c>
      <c r="N29" s="11"/>
      <c r="O29" s="11"/>
      <c r="P29" s="11"/>
      <c r="Q29" s="11"/>
      <c r="R29" s="11"/>
    </row>
    <row r="30" spans="1:18">
      <c r="A30" s="10">
        <f t="shared" si="0"/>
        <v>24</v>
      </c>
      <c r="B30" s="11" t="s">
        <v>12</v>
      </c>
      <c r="C30" s="11" t="s">
        <v>79</v>
      </c>
      <c r="D30" s="12">
        <v>2013</v>
      </c>
      <c r="E30" s="12" t="s">
        <v>80</v>
      </c>
      <c r="F30" s="12" t="s">
        <v>37</v>
      </c>
      <c r="G30" s="12" t="s">
        <v>40</v>
      </c>
      <c r="H30" s="13">
        <v>1</v>
      </c>
      <c r="I30" s="8">
        <v>531</v>
      </c>
      <c r="J30" s="9">
        <v>710</v>
      </c>
      <c r="K30" s="9">
        <v>0</v>
      </c>
      <c r="L30" s="9">
        <v>0</v>
      </c>
      <c r="M30" s="9">
        <v>710</v>
      </c>
      <c r="N30" s="11"/>
      <c r="O30" s="11"/>
      <c r="P30" s="11"/>
      <c r="Q30" s="11"/>
      <c r="R30" s="11"/>
    </row>
    <row r="31" spans="1:18">
      <c r="A31" s="10">
        <f t="shared" si="0"/>
        <v>25</v>
      </c>
      <c r="B31" s="11" t="s">
        <v>81</v>
      </c>
      <c r="C31" s="11" t="s">
        <v>82</v>
      </c>
      <c r="D31" s="12">
        <v>2013</v>
      </c>
      <c r="E31" s="12" t="s">
        <v>83</v>
      </c>
      <c r="F31" s="12" t="s">
        <v>84</v>
      </c>
      <c r="G31" s="12" t="s">
        <v>85</v>
      </c>
      <c r="H31" s="13">
        <v>4</v>
      </c>
      <c r="I31" s="8">
        <v>150</v>
      </c>
      <c r="J31" s="9"/>
      <c r="K31" s="9">
        <v>0</v>
      </c>
      <c r="L31" s="9">
        <v>2000</v>
      </c>
      <c r="M31" s="9">
        <v>2000</v>
      </c>
      <c r="N31" s="11"/>
      <c r="O31" s="11"/>
      <c r="P31" s="11"/>
      <c r="Q31" s="11"/>
      <c r="R31" s="11"/>
    </row>
    <row r="32" spans="1:18">
      <c r="A32" s="10">
        <f t="shared" si="0"/>
        <v>26</v>
      </c>
      <c r="B32" s="11" t="s">
        <v>86</v>
      </c>
      <c r="C32" s="11" t="s">
        <v>87</v>
      </c>
      <c r="D32" s="12">
        <v>2014</v>
      </c>
      <c r="E32" s="12" t="s">
        <v>49</v>
      </c>
      <c r="F32" s="12" t="s">
        <v>50</v>
      </c>
      <c r="G32" s="12" t="s">
        <v>88</v>
      </c>
      <c r="H32" s="13">
        <v>1</v>
      </c>
      <c r="I32" s="8">
        <v>255</v>
      </c>
      <c r="J32" s="9">
        <v>500</v>
      </c>
      <c r="K32" s="9"/>
      <c r="L32" s="9">
        <v>1000</v>
      </c>
      <c r="M32" s="9">
        <v>1500</v>
      </c>
      <c r="N32" s="11"/>
      <c r="O32" s="11"/>
      <c r="P32" s="11"/>
      <c r="Q32" s="11"/>
      <c r="R32" s="11"/>
    </row>
    <row r="33" spans="1:18">
      <c r="A33" s="10">
        <f t="shared" si="0"/>
        <v>27</v>
      </c>
      <c r="B33" s="11" t="s">
        <v>61</v>
      </c>
      <c r="C33" s="11" t="s">
        <v>89</v>
      </c>
      <c r="D33" s="11">
        <v>2014</v>
      </c>
      <c r="E33" s="12" t="s">
        <v>55</v>
      </c>
      <c r="F33" s="12" t="s">
        <v>90</v>
      </c>
      <c r="G33" s="12" t="s">
        <v>91</v>
      </c>
      <c r="H33" s="13">
        <v>1</v>
      </c>
      <c r="I33" s="8">
        <v>345</v>
      </c>
      <c r="J33" s="9"/>
      <c r="K33" s="9"/>
      <c r="L33" s="9"/>
      <c r="M33" s="9">
        <v>300</v>
      </c>
      <c r="N33" s="14"/>
      <c r="O33" s="11"/>
      <c r="P33" s="11"/>
      <c r="Q33" s="11"/>
      <c r="R33" s="11"/>
    </row>
    <row r="34" spans="1:18">
      <c r="A34" s="10">
        <f t="shared" si="0"/>
        <v>28</v>
      </c>
      <c r="B34" s="11" t="s">
        <v>12</v>
      </c>
      <c r="C34" s="11" t="s">
        <v>92</v>
      </c>
      <c r="D34" s="12">
        <v>2014</v>
      </c>
      <c r="E34" s="12" t="s">
        <v>68</v>
      </c>
      <c r="F34" s="12" t="s">
        <v>37</v>
      </c>
      <c r="G34" s="12" t="s">
        <v>93</v>
      </c>
      <c r="H34" s="13">
        <v>1</v>
      </c>
      <c r="I34" s="8">
        <v>124</v>
      </c>
      <c r="J34" s="9">
        <v>1000</v>
      </c>
      <c r="K34" s="9"/>
      <c r="L34" s="9"/>
      <c r="M34" s="9">
        <v>1000</v>
      </c>
      <c r="N34" s="11"/>
      <c r="O34" s="11"/>
      <c r="P34" s="11"/>
      <c r="Q34" s="11"/>
      <c r="R34" s="11"/>
    </row>
    <row r="35" spans="1:18">
      <c r="A35" s="10">
        <f t="shared" si="0"/>
        <v>29</v>
      </c>
      <c r="B35" s="11" t="s">
        <v>33</v>
      </c>
      <c r="C35" s="11" t="s">
        <v>94</v>
      </c>
      <c r="D35" s="12">
        <v>2014</v>
      </c>
      <c r="E35" s="12" t="s">
        <v>68</v>
      </c>
      <c r="F35" s="12" t="s">
        <v>37</v>
      </c>
      <c r="G35" s="12" t="s">
        <v>95</v>
      </c>
      <c r="H35" s="13">
        <v>1</v>
      </c>
      <c r="I35" s="8">
        <v>144</v>
      </c>
      <c r="J35" s="9">
        <v>350</v>
      </c>
      <c r="K35" s="9"/>
      <c r="L35" s="9"/>
      <c r="M35" s="9">
        <v>350</v>
      </c>
      <c r="N35" s="11"/>
      <c r="O35" s="11"/>
      <c r="P35" s="11"/>
      <c r="Q35" s="11"/>
      <c r="R35" s="11"/>
    </row>
    <row r="36" spans="1:18">
      <c r="A36" s="10">
        <f t="shared" si="0"/>
        <v>30</v>
      </c>
      <c r="B36" s="11" t="s">
        <v>12</v>
      </c>
      <c r="C36" s="11" t="s">
        <v>96</v>
      </c>
      <c r="D36" s="12">
        <v>2014</v>
      </c>
      <c r="E36" s="12" t="s">
        <v>214</v>
      </c>
      <c r="F36" s="12" t="s">
        <v>59</v>
      </c>
      <c r="G36" s="12" t="s">
        <v>60</v>
      </c>
      <c r="H36" s="13">
        <v>1</v>
      </c>
      <c r="I36" s="8">
        <v>964</v>
      </c>
      <c r="J36" s="9">
        <v>12500</v>
      </c>
      <c r="K36" s="9">
        <v>0</v>
      </c>
      <c r="L36" s="9">
        <v>0</v>
      </c>
      <c r="M36" s="9">
        <v>12500</v>
      </c>
      <c r="N36" s="11"/>
      <c r="O36" s="11"/>
      <c r="P36" s="11"/>
      <c r="Q36" s="11"/>
      <c r="R36" s="11"/>
    </row>
    <row r="37" spans="1:18">
      <c r="A37" s="10">
        <f t="shared" si="0"/>
        <v>31</v>
      </c>
      <c r="B37" s="11" t="s">
        <v>86</v>
      </c>
      <c r="C37" s="11" t="s">
        <v>97</v>
      </c>
      <c r="D37" s="12">
        <v>2014</v>
      </c>
      <c r="E37" s="12" t="s">
        <v>26</v>
      </c>
      <c r="F37" s="1" t="s">
        <v>72</v>
      </c>
      <c r="G37" s="1" t="s">
        <v>98</v>
      </c>
      <c r="H37" s="13">
        <v>1</v>
      </c>
      <c r="I37" s="8">
        <v>120</v>
      </c>
      <c r="J37" s="9">
        <v>200</v>
      </c>
      <c r="K37" s="9"/>
      <c r="L37" s="9"/>
      <c r="M37" s="9">
        <v>200</v>
      </c>
      <c r="N37" s="14"/>
      <c r="O37" s="11"/>
      <c r="P37" s="11"/>
      <c r="Q37" s="11"/>
      <c r="R37" s="11"/>
    </row>
    <row r="38" spans="1:18">
      <c r="A38" s="10">
        <f t="shared" si="0"/>
        <v>32</v>
      </c>
      <c r="B38" s="11" t="s">
        <v>12</v>
      </c>
      <c r="C38" s="11" t="s">
        <v>99</v>
      </c>
      <c r="D38" s="12">
        <v>2014</v>
      </c>
      <c r="E38" s="12" t="s">
        <v>30</v>
      </c>
      <c r="F38" s="12" t="s">
        <v>37</v>
      </c>
      <c r="G38" s="12" t="s">
        <v>93</v>
      </c>
      <c r="H38" s="13">
        <v>1</v>
      </c>
      <c r="I38" s="8">
        <v>236</v>
      </c>
      <c r="J38" s="9">
        <v>654</v>
      </c>
      <c r="K38" s="9">
        <v>800</v>
      </c>
      <c r="L38" s="9"/>
      <c r="M38" s="9">
        <v>1454</v>
      </c>
      <c r="N38" s="11"/>
      <c r="O38" s="11"/>
      <c r="P38" s="11"/>
      <c r="Q38" s="11"/>
      <c r="R38" s="11"/>
    </row>
    <row r="39" spans="1:18">
      <c r="A39" s="10">
        <f t="shared" si="0"/>
        <v>33</v>
      </c>
      <c r="B39" s="11" t="s">
        <v>86</v>
      </c>
      <c r="C39" s="11" t="s">
        <v>100</v>
      </c>
      <c r="D39" s="12">
        <v>2014</v>
      </c>
      <c r="E39" s="12" t="s">
        <v>83</v>
      </c>
      <c r="F39" s="12" t="s">
        <v>43</v>
      </c>
      <c r="G39" s="15" t="s">
        <v>44</v>
      </c>
      <c r="H39" s="13">
        <v>1</v>
      </c>
      <c r="I39" s="8">
        <v>500</v>
      </c>
      <c r="J39" s="9">
        <v>2000</v>
      </c>
      <c r="K39" s="9"/>
      <c r="L39" s="9">
        <v>1200</v>
      </c>
      <c r="M39" s="9">
        <v>3200</v>
      </c>
      <c r="N39" s="11"/>
      <c r="O39" s="11"/>
      <c r="P39" s="11"/>
      <c r="Q39" s="11"/>
      <c r="R39" s="11"/>
    </row>
    <row r="40" spans="1:18">
      <c r="A40" s="10">
        <f t="shared" si="0"/>
        <v>34</v>
      </c>
      <c r="B40" s="11" t="s">
        <v>101</v>
      </c>
      <c r="C40" s="11" t="s">
        <v>102</v>
      </c>
      <c r="D40" s="12">
        <v>2014</v>
      </c>
      <c r="E40" s="12" t="s">
        <v>83</v>
      </c>
      <c r="F40" s="12" t="s">
        <v>37</v>
      </c>
      <c r="G40" s="12" t="s">
        <v>40</v>
      </c>
      <c r="H40" s="13">
        <v>1</v>
      </c>
      <c r="I40" s="8">
        <v>96</v>
      </c>
      <c r="J40" s="9"/>
      <c r="K40" s="9">
        <v>328</v>
      </c>
      <c r="M40" s="9">
        <v>328</v>
      </c>
      <c r="N40" s="11"/>
      <c r="O40" s="11"/>
      <c r="P40" s="11"/>
      <c r="Q40" s="11"/>
      <c r="R40" s="11"/>
    </row>
    <row r="41" spans="1:18">
      <c r="A41" s="10">
        <f t="shared" si="0"/>
        <v>35</v>
      </c>
      <c r="B41" s="11" t="s">
        <v>12</v>
      </c>
      <c r="C41" s="11" t="s">
        <v>103</v>
      </c>
      <c r="D41" s="12">
        <v>2014</v>
      </c>
      <c r="E41" s="12" t="s">
        <v>21</v>
      </c>
      <c r="F41" s="12" t="s">
        <v>104</v>
      </c>
      <c r="G41" s="12" t="s">
        <v>105</v>
      </c>
      <c r="H41" s="13">
        <v>1</v>
      </c>
      <c r="I41" s="8">
        <v>327</v>
      </c>
      <c r="J41" s="9">
        <v>4000</v>
      </c>
      <c r="K41" s="9">
        <v>20000</v>
      </c>
      <c r="L41" s="9"/>
      <c r="M41" s="9">
        <v>24000</v>
      </c>
    </row>
    <row r="42" spans="1:18">
      <c r="A42" s="10">
        <f t="shared" si="0"/>
        <v>36</v>
      </c>
      <c r="B42" s="11" t="s">
        <v>12</v>
      </c>
      <c r="C42" s="11" t="s">
        <v>106</v>
      </c>
      <c r="D42" s="12">
        <v>2015</v>
      </c>
      <c r="E42" s="11" t="s">
        <v>55</v>
      </c>
      <c r="F42" s="12" t="s">
        <v>107</v>
      </c>
      <c r="G42" s="12" t="s">
        <v>107</v>
      </c>
      <c r="H42" s="13">
        <v>1</v>
      </c>
      <c r="I42" s="8">
        <v>15000</v>
      </c>
      <c r="J42" s="9">
        <v>5000</v>
      </c>
      <c r="K42" s="9"/>
      <c r="L42" s="9"/>
      <c r="M42" s="9">
        <v>5000</v>
      </c>
      <c r="N42" s="14"/>
      <c r="O42" s="11"/>
      <c r="P42" s="11"/>
      <c r="Q42" s="11"/>
      <c r="R42" s="11"/>
    </row>
    <row r="43" spans="1:18">
      <c r="A43" s="10">
        <f t="shared" si="0"/>
        <v>37</v>
      </c>
      <c r="B43" s="11" t="s">
        <v>12</v>
      </c>
      <c r="C43" s="11" t="s">
        <v>108</v>
      </c>
      <c r="D43" s="12">
        <v>2015</v>
      </c>
      <c r="E43" s="11" t="s">
        <v>55</v>
      </c>
      <c r="F43" s="12" t="s">
        <v>37</v>
      </c>
      <c r="G43" s="12" t="s">
        <v>93</v>
      </c>
      <c r="H43" s="13">
        <v>1</v>
      </c>
      <c r="I43" s="8">
        <v>300</v>
      </c>
      <c r="J43" s="9">
        <v>2000</v>
      </c>
      <c r="K43" s="9"/>
      <c r="L43" s="9"/>
      <c r="M43" s="9">
        <v>2000</v>
      </c>
      <c r="N43" s="14"/>
      <c r="O43" s="11"/>
      <c r="P43" s="11"/>
      <c r="Q43" s="11"/>
      <c r="R43" s="11"/>
    </row>
    <row r="44" spans="1:18">
      <c r="A44" s="10">
        <f t="shared" si="0"/>
        <v>38</v>
      </c>
      <c r="B44" s="1" t="s">
        <v>12</v>
      </c>
      <c r="C44" s="15" t="s">
        <v>109</v>
      </c>
      <c r="D44" s="1">
        <v>2015</v>
      </c>
      <c r="E44" s="16" t="s">
        <v>55</v>
      </c>
      <c r="F44" s="12" t="s">
        <v>31</v>
      </c>
      <c r="G44" s="16" t="s">
        <v>110</v>
      </c>
      <c r="H44" s="2">
        <v>1</v>
      </c>
      <c r="I44" s="8">
        <v>4316</v>
      </c>
      <c r="J44" s="17">
        <v>1200</v>
      </c>
      <c r="K44" s="18">
        <v>1600</v>
      </c>
      <c r="L44" s="19"/>
      <c r="M44" s="17">
        <v>2800</v>
      </c>
    </row>
    <row r="45" spans="1:18">
      <c r="A45" s="10">
        <f t="shared" si="0"/>
        <v>39</v>
      </c>
      <c r="B45" s="11" t="s">
        <v>33</v>
      </c>
      <c r="C45" s="11" t="s">
        <v>111</v>
      </c>
      <c r="D45" s="12">
        <v>2015</v>
      </c>
      <c r="E45" s="12" t="s">
        <v>68</v>
      </c>
      <c r="F45" s="21" t="s">
        <v>37</v>
      </c>
      <c r="G45" s="12" t="s">
        <v>112</v>
      </c>
      <c r="H45" s="13">
        <v>1</v>
      </c>
      <c r="I45" s="8">
        <v>90</v>
      </c>
      <c r="J45" s="9">
        <v>160</v>
      </c>
      <c r="K45" s="9"/>
      <c r="L45" s="9"/>
      <c r="M45" s="9">
        <v>160</v>
      </c>
      <c r="N45" s="11"/>
      <c r="O45" s="11"/>
      <c r="P45" s="11"/>
      <c r="Q45" s="11"/>
      <c r="R45" s="11"/>
    </row>
    <row r="46" spans="1:18">
      <c r="A46" s="10">
        <f t="shared" si="0"/>
        <v>40</v>
      </c>
      <c r="B46" s="11" t="s">
        <v>33</v>
      </c>
      <c r="C46" s="11" t="s">
        <v>113</v>
      </c>
      <c r="D46" s="12">
        <v>2015</v>
      </c>
      <c r="E46" s="12" t="s">
        <v>68</v>
      </c>
      <c r="F46" s="12" t="s">
        <v>37</v>
      </c>
      <c r="G46" s="12" t="s">
        <v>93</v>
      </c>
      <c r="H46" s="13">
        <v>1</v>
      </c>
      <c r="I46" s="8">
        <v>426</v>
      </c>
      <c r="J46" s="9">
        <v>900</v>
      </c>
      <c r="K46" s="9"/>
      <c r="L46" s="9"/>
      <c r="M46" s="9">
        <v>900</v>
      </c>
      <c r="N46" s="11"/>
      <c r="O46" s="11"/>
      <c r="P46" s="11"/>
      <c r="Q46" s="11"/>
      <c r="R46" s="11"/>
    </row>
    <row r="47" spans="1:18">
      <c r="A47" s="10">
        <f t="shared" si="0"/>
        <v>41</v>
      </c>
      <c r="B47" s="11" t="s">
        <v>101</v>
      </c>
      <c r="C47" s="11" t="s">
        <v>114</v>
      </c>
      <c r="D47" s="12">
        <v>2015</v>
      </c>
      <c r="E47" s="12" t="s">
        <v>14</v>
      </c>
      <c r="F47" s="12" t="s">
        <v>115</v>
      </c>
      <c r="G47" s="12" t="s">
        <v>115</v>
      </c>
      <c r="H47" s="13">
        <v>1</v>
      </c>
      <c r="I47" s="8">
        <v>99.6</v>
      </c>
      <c r="J47" s="9">
        <v>200</v>
      </c>
      <c r="K47" s="9">
        <v>0</v>
      </c>
      <c r="L47" s="9">
        <v>64</v>
      </c>
      <c r="M47" s="9">
        <v>264</v>
      </c>
      <c r="N47" s="11"/>
      <c r="O47" s="11"/>
      <c r="P47" s="11"/>
      <c r="Q47" s="11"/>
      <c r="R47" s="11"/>
    </row>
    <row r="48" spans="1:18">
      <c r="A48" s="10">
        <f t="shared" si="0"/>
        <v>42</v>
      </c>
      <c r="B48" s="11" t="s">
        <v>12</v>
      </c>
      <c r="C48" s="11" t="s">
        <v>116</v>
      </c>
      <c r="D48" s="12">
        <v>2015</v>
      </c>
      <c r="E48" s="12" t="s">
        <v>14</v>
      </c>
      <c r="F48" s="12" t="s">
        <v>59</v>
      </c>
      <c r="G48" s="12" t="s">
        <v>60</v>
      </c>
      <c r="H48" s="13">
        <v>1</v>
      </c>
      <c r="I48" s="8">
        <v>2200</v>
      </c>
      <c r="J48" s="9">
        <v>15476</v>
      </c>
      <c r="K48" s="9">
        <v>0</v>
      </c>
      <c r="L48" s="9">
        <v>0</v>
      </c>
      <c r="M48" s="9">
        <v>15476</v>
      </c>
      <c r="N48" s="11"/>
      <c r="O48" s="11"/>
      <c r="P48" s="11"/>
      <c r="Q48" s="11"/>
      <c r="R48" s="11"/>
    </row>
    <row r="49" spans="1:18">
      <c r="A49" s="10">
        <f t="shared" si="0"/>
        <v>43</v>
      </c>
      <c r="B49" s="11" t="s">
        <v>12</v>
      </c>
      <c r="C49" s="11" t="s">
        <v>117</v>
      </c>
      <c r="D49" s="12">
        <v>2015</v>
      </c>
      <c r="E49" s="12" t="s">
        <v>21</v>
      </c>
      <c r="F49" s="12" t="s">
        <v>22</v>
      </c>
      <c r="G49" s="12" t="s">
        <v>23</v>
      </c>
      <c r="H49" s="13">
        <v>1</v>
      </c>
      <c r="I49" s="8">
        <v>190</v>
      </c>
      <c r="J49" s="9">
        <v>300</v>
      </c>
      <c r="K49" s="9"/>
      <c r="L49" s="9"/>
      <c r="M49" s="9">
        <v>300</v>
      </c>
    </row>
    <row r="50" spans="1:18">
      <c r="A50" s="10">
        <f t="shared" si="0"/>
        <v>44</v>
      </c>
      <c r="B50" s="11" t="s">
        <v>118</v>
      </c>
      <c r="C50" s="11" t="s">
        <v>119</v>
      </c>
      <c r="D50" s="11">
        <v>2016</v>
      </c>
      <c r="E50" s="12" t="s">
        <v>55</v>
      </c>
      <c r="F50" s="1" t="s">
        <v>72</v>
      </c>
      <c r="G50" s="12" t="s">
        <v>120</v>
      </c>
      <c r="H50" s="13">
        <v>1</v>
      </c>
      <c r="I50" s="8">
        <v>400</v>
      </c>
      <c r="J50" s="9">
        <v>1500</v>
      </c>
      <c r="K50" s="9"/>
      <c r="L50" s="9"/>
      <c r="M50" s="9">
        <v>1500</v>
      </c>
      <c r="N50" s="11"/>
      <c r="O50" s="11"/>
      <c r="P50" s="11"/>
      <c r="Q50" s="11"/>
      <c r="R50" s="11"/>
    </row>
    <row r="51" spans="1:18">
      <c r="A51" s="10">
        <f t="shared" si="0"/>
        <v>45</v>
      </c>
      <c r="B51" s="11" t="s">
        <v>12</v>
      </c>
      <c r="C51" s="11" t="s">
        <v>121</v>
      </c>
      <c r="D51" s="12">
        <v>2016</v>
      </c>
      <c r="E51" s="11" t="s">
        <v>55</v>
      </c>
      <c r="F51" s="12" t="s">
        <v>27</v>
      </c>
      <c r="G51" s="12" t="s">
        <v>27</v>
      </c>
      <c r="H51" s="13">
        <v>1</v>
      </c>
      <c r="I51" s="8">
        <v>169</v>
      </c>
      <c r="J51" s="9">
        <v>2800</v>
      </c>
      <c r="K51" s="22"/>
      <c r="L51" s="22"/>
      <c r="M51" s="9">
        <v>2800</v>
      </c>
      <c r="N51" s="14"/>
      <c r="O51" s="11"/>
      <c r="P51" s="11"/>
      <c r="Q51" s="11"/>
      <c r="R51" s="11"/>
    </row>
    <row r="52" spans="1:18">
      <c r="A52" s="10">
        <f t="shared" si="0"/>
        <v>46</v>
      </c>
      <c r="B52" s="11" t="s">
        <v>12</v>
      </c>
      <c r="C52" s="11" t="s">
        <v>122</v>
      </c>
      <c r="D52" s="12">
        <v>2016</v>
      </c>
      <c r="E52" s="11" t="s">
        <v>55</v>
      </c>
      <c r="F52" s="12" t="s">
        <v>31</v>
      </c>
      <c r="G52" s="12" t="s">
        <v>123</v>
      </c>
      <c r="H52" s="13">
        <v>1</v>
      </c>
      <c r="I52" s="8">
        <v>4770</v>
      </c>
      <c r="J52" s="9">
        <v>5000</v>
      </c>
      <c r="K52" s="22"/>
      <c r="L52" s="22"/>
      <c r="M52" s="9">
        <v>5000</v>
      </c>
      <c r="N52" s="14"/>
      <c r="O52" s="11"/>
      <c r="P52" s="11"/>
      <c r="Q52" s="11"/>
      <c r="R52" s="11"/>
    </row>
    <row r="53" spans="1:18">
      <c r="A53" s="10">
        <f t="shared" si="0"/>
        <v>47</v>
      </c>
      <c r="B53" s="16" t="s">
        <v>12</v>
      </c>
      <c r="C53" s="15" t="s">
        <v>124</v>
      </c>
      <c r="D53" s="1">
        <v>2016</v>
      </c>
      <c r="E53" s="16" t="s">
        <v>55</v>
      </c>
      <c r="F53" s="12" t="s">
        <v>125</v>
      </c>
      <c r="G53" s="16" t="s">
        <v>126</v>
      </c>
      <c r="H53" s="2">
        <v>1</v>
      </c>
      <c r="I53" s="8">
        <v>510</v>
      </c>
      <c r="J53" s="23"/>
      <c r="K53" s="19"/>
      <c r="L53" s="19"/>
      <c r="M53" s="24">
        <v>100</v>
      </c>
    </row>
    <row r="54" spans="1:18">
      <c r="A54" s="10">
        <f t="shared" si="0"/>
        <v>48</v>
      </c>
      <c r="B54" s="16" t="s">
        <v>86</v>
      </c>
      <c r="C54" s="15" t="s">
        <v>127</v>
      </c>
      <c r="D54" s="1">
        <v>2016</v>
      </c>
      <c r="E54" s="16" t="s">
        <v>55</v>
      </c>
      <c r="F54" s="16" t="s">
        <v>128</v>
      </c>
      <c r="G54" s="16" t="s">
        <v>129</v>
      </c>
      <c r="H54" s="2">
        <v>1</v>
      </c>
      <c r="I54" s="8">
        <v>27</v>
      </c>
      <c r="J54" s="19"/>
      <c r="K54" s="19">
        <v>145</v>
      </c>
      <c r="L54" s="19"/>
      <c r="M54" s="19">
        <v>145</v>
      </c>
    </row>
    <row r="55" spans="1:18">
      <c r="A55" s="10">
        <f t="shared" si="0"/>
        <v>49</v>
      </c>
      <c r="B55" s="11" t="s">
        <v>12</v>
      </c>
      <c r="C55" s="11" t="s">
        <v>130</v>
      </c>
      <c r="D55" s="12">
        <v>2016</v>
      </c>
      <c r="E55" s="12" t="s">
        <v>68</v>
      </c>
      <c r="F55" s="12" t="s">
        <v>63</v>
      </c>
      <c r="G55" s="12" t="s">
        <v>131</v>
      </c>
      <c r="H55" s="13">
        <v>1</v>
      </c>
      <c r="I55" s="8">
        <v>1000</v>
      </c>
      <c r="J55" s="9">
        <v>900</v>
      </c>
      <c r="K55" s="9">
        <v>21000</v>
      </c>
      <c r="L55" s="9"/>
      <c r="M55" s="9">
        <v>21900</v>
      </c>
      <c r="N55" s="11"/>
      <c r="O55" s="11"/>
      <c r="P55" s="11"/>
      <c r="Q55" s="11"/>
      <c r="R55" s="11"/>
    </row>
    <row r="56" spans="1:18">
      <c r="A56" s="10">
        <f t="shared" si="0"/>
        <v>50</v>
      </c>
      <c r="B56" s="11" t="s">
        <v>33</v>
      </c>
      <c r="C56" s="11" t="s">
        <v>132</v>
      </c>
      <c r="D56" s="12">
        <v>2016</v>
      </c>
      <c r="E56" s="12" t="s">
        <v>68</v>
      </c>
      <c r="F56" s="12" t="s">
        <v>37</v>
      </c>
      <c r="G56" s="12" t="s">
        <v>133</v>
      </c>
      <c r="H56" s="13">
        <v>1</v>
      </c>
      <c r="I56" s="8">
        <v>206</v>
      </c>
      <c r="J56" s="9">
        <v>210</v>
      </c>
      <c r="K56" s="9"/>
      <c r="L56" s="9"/>
      <c r="M56" s="9">
        <v>210</v>
      </c>
      <c r="N56" s="11"/>
      <c r="O56" s="11"/>
      <c r="P56" s="11"/>
      <c r="Q56" s="11"/>
      <c r="R56" s="11"/>
    </row>
    <row r="57" spans="1:18">
      <c r="A57" s="10">
        <f t="shared" si="0"/>
        <v>51</v>
      </c>
      <c r="B57" s="11" t="s">
        <v>12</v>
      </c>
      <c r="C57" s="11" t="s">
        <v>134</v>
      </c>
      <c r="D57" s="12">
        <v>2016</v>
      </c>
      <c r="E57" s="12" t="s">
        <v>214</v>
      </c>
      <c r="F57" s="12" t="s">
        <v>59</v>
      </c>
      <c r="G57" s="12" t="s">
        <v>60</v>
      </c>
      <c r="H57" s="13">
        <v>1</v>
      </c>
      <c r="I57" s="8">
        <v>110</v>
      </c>
      <c r="J57" s="9">
        <v>16800</v>
      </c>
      <c r="K57" s="9">
        <v>0</v>
      </c>
      <c r="L57" s="9">
        <v>0</v>
      </c>
      <c r="M57" s="9">
        <v>16800</v>
      </c>
      <c r="N57" s="11"/>
      <c r="O57" s="11"/>
      <c r="P57" s="11"/>
      <c r="Q57" s="11"/>
      <c r="R57" s="11"/>
    </row>
    <row r="58" spans="1:18">
      <c r="A58" s="10">
        <f t="shared" si="0"/>
        <v>52</v>
      </c>
      <c r="B58" s="11" t="s">
        <v>33</v>
      </c>
      <c r="C58" s="11" t="s">
        <v>135</v>
      </c>
      <c r="D58" s="12">
        <v>2016</v>
      </c>
      <c r="E58" s="12" t="s">
        <v>30</v>
      </c>
      <c r="F58" s="12" t="s">
        <v>136</v>
      </c>
      <c r="G58" s="12" t="s">
        <v>137</v>
      </c>
      <c r="H58" s="13">
        <v>1</v>
      </c>
      <c r="I58" s="8">
        <v>520</v>
      </c>
      <c r="J58" s="9"/>
      <c r="K58" s="9"/>
      <c r="L58" s="9">
        <v>46</v>
      </c>
      <c r="M58" s="9">
        <v>46</v>
      </c>
      <c r="N58" s="11"/>
      <c r="O58" s="11"/>
      <c r="P58" s="11"/>
      <c r="Q58" s="11"/>
      <c r="R58" s="11"/>
    </row>
    <row r="59" spans="1:18">
      <c r="A59" s="10">
        <f t="shared" si="0"/>
        <v>53</v>
      </c>
      <c r="B59" s="11" t="s">
        <v>33</v>
      </c>
      <c r="C59" s="11" t="s">
        <v>138</v>
      </c>
      <c r="D59" s="12">
        <v>2016</v>
      </c>
      <c r="E59" s="12" t="s">
        <v>30</v>
      </c>
      <c r="F59" s="12" t="s">
        <v>136</v>
      </c>
      <c r="G59" s="12" t="s">
        <v>137</v>
      </c>
      <c r="H59" s="13">
        <v>1</v>
      </c>
      <c r="I59" s="8">
        <v>55.519799999999996</v>
      </c>
      <c r="J59" s="9">
        <v>1135</v>
      </c>
      <c r="K59" s="9"/>
      <c r="L59" s="9"/>
      <c r="M59" s="9">
        <v>1135</v>
      </c>
      <c r="N59" s="11"/>
      <c r="O59" s="11"/>
      <c r="P59" s="11"/>
      <c r="Q59" s="11"/>
      <c r="R59" s="11"/>
    </row>
    <row r="60" spans="1:18">
      <c r="A60" s="10">
        <f t="shared" si="0"/>
        <v>54</v>
      </c>
      <c r="B60" s="11" t="s">
        <v>81</v>
      </c>
      <c r="C60" s="11" t="s">
        <v>139</v>
      </c>
      <c r="D60" s="12">
        <v>2016</v>
      </c>
      <c r="E60" s="12" t="s">
        <v>30</v>
      </c>
      <c r="F60" s="12" t="s">
        <v>140</v>
      </c>
      <c r="G60" s="12" t="s">
        <v>141</v>
      </c>
      <c r="H60" s="13">
        <v>1</v>
      </c>
      <c r="I60" s="8">
        <v>225</v>
      </c>
      <c r="J60" s="9">
        <v>1000</v>
      </c>
      <c r="K60" s="9">
        <v>4000</v>
      </c>
      <c r="L60" s="9">
        <v>1851</v>
      </c>
      <c r="M60" s="9">
        <v>6851</v>
      </c>
      <c r="N60" s="11"/>
      <c r="O60" s="11"/>
      <c r="P60" s="11"/>
      <c r="Q60" s="11"/>
      <c r="R60" s="11"/>
    </row>
    <row r="61" spans="1:18">
      <c r="A61" s="10">
        <f t="shared" si="0"/>
        <v>55</v>
      </c>
      <c r="B61" s="11" t="s">
        <v>61</v>
      </c>
      <c r="C61" s="11" t="s">
        <v>142</v>
      </c>
      <c r="D61" s="12">
        <v>2016</v>
      </c>
      <c r="E61" s="12" t="s">
        <v>30</v>
      </c>
      <c r="F61" s="12" t="s">
        <v>63</v>
      </c>
      <c r="G61" s="12" t="s">
        <v>64</v>
      </c>
      <c r="H61" s="13">
        <v>1</v>
      </c>
      <c r="I61" s="8">
        <v>113</v>
      </c>
      <c r="J61" s="9">
        <v>647</v>
      </c>
      <c r="K61" s="9"/>
      <c r="L61" s="9"/>
      <c r="M61" s="9">
        <v>647</v>
      </c>
      <c r="N61" s="11"/>
      <c r="O61" s="11"/>
      <c r="P61" s="11"/>
      <c r="Q61" s="11"/>
      <c r="R61" s="11"/>
    </row>
    <row r="62" spans="1:18">
      <c r="A62" s="10">
        <f t="shared" si="0"/>
        <v>56</v>
      </c>
      <c r="B62" s="1" t="s">
        <v>12</v>
      </c>
      <c r="C62" s="1" t="s">
        <v>143</v>
      </c>
      <c r="D62" s="1">
        <v>2016</v>
      </c>
      <c r="E62" s="1" t="s">
        <v>30</v>
      </c>
      <c r="F62" s="12" t="s">
        <v>37</v>
      </c>
      <c r="G62" s="12" t="s">
        <v>40</v>
      </c>
      <c r="H62" s="2">
        <v>1</v>
      </c>
      <c r="I62" s="8">
        <v>2851</v>
      </c>
      <c r="J62" s="18">
        <v>7739</v>
      </c>
      <c r="M62" s="18">
        <v>7739</v>
      </c>
    </row>
    <row r="63" spans="1:18">
      <c r="A63" s="10">
        <f t="shared" si="0"/>
        <v>57</v>
      </c>
      <c r="B63" s="15" t="s">
        <v>33</v>
      </c>
      <c r="C63" s="15" t="s">
        <v>144</v>
      </c>
      <c r="D63" s="1">
        <v>2017</v>
      </c>
      <c r="E63" s="15" t="s">
        <v>55</v>
      </c>
      <c r="F63" s="15" t="s">
        <v>145</v>
      </c>
      <c r="G63" s="15" t="s">
        <v>146</v>
      </c>
      <c r="H63" s="25">
        <v>1</v>
      </c>
      <c r="I63" s="8">
        <v>1000</v>
      </c>
      <c r="J63" s="26"/>
      <c r="K63" s="19"/>
      <c r="L63" s="19"/>
      <c r="M63" s="18">
        <v>3800</v>
      </c>
    </row>
    <row r="64" spans="1:18">
      <c r="A64" s="10">
        <f t="shared" si="0"/>
        <v>58</v>
      </c>
      <c r="B64" s="1" t="s">
        <v>66</v>
      </c>
      <c r="C64" s="15" t="s">
        <v>147</v>
      </c>
      <c r="D64" s="1">
        <v>2017</v>
      </c>
      <c r="E64" s="16" t="s">
        <v>55</v>
      </c>
      <c r="F64" s="16" t="s">
        <v>148</v>
      </c>
      <c r="G64" s="16" t="s">
        <v>149</v>
      </c>
      <c r="H64" s="2">
        <v>1</v>
      </c>
      <c r="I64" s="8">
        <v>300</v>
      </c>
      <c r="J64" s="17">
        <v>1500</v>
      </c>
      <c r="K64" s="19"/>
      <c r="L64" s="19">
        <v>10</v>
      </c>
      <c r="M64" s="17">
        <v>1510</v>
      </c>
    </row>
    <row r="65" spans="1:14">
      <c r="A65" s="10">
        <f t="shared" si="0"/>
        <v>59</v>
      </c>
      <c r="B65" s="11" t="s">
        <v>33</v>
      </c>
      <c r="C65" s="15" t="s">
        <v>150</v>
      </c>
      <c r="D65" s="1">
        <v>2017</v>
      </c>
      <c r="E65" s="15" t="s">
        <v>68</v>
      </c>
      <c r="F65" s="12" t="s">
        <v>37</v>
      </c>
      <c r="G65" s="15" t="s">
        <v>151</v>
      </c>
      <c r="H65" s="25">
        <v>1</v>
      </c>
      <c r="I65" s="8">
        <v>362.2</v>
      </c>
      <c r="J65" s="17">
        <v>550</v>
      </c>
      <c r="K65" s="17"/>
      <c r="L65" s="17"/>
      <c r="M65" s="17">
        <v>550</v>
      </c>
    </row>
    <row r="66" spans="1:14">
      <c r="A66" s="10">
        <f t="shared" si="0"/>
        <v>60</v>
      </c>
      <c r="B66" s="11" t="s">
        <v>33</v>
      </c>
      <c r="C66" s="15" t="s">
        <v>152</v>
      </c>
      <c r="D66" s="1">
        <v>2017</v>
      </c>
      <c r="E66" s="15" t="s">
        <v>68</v>
      </c>
      <c r="F66" s="15" t="s">
        <v>145</v>
      </c>
      <c r="G66" s="15" t="s">
        <v>145</v>
      </c>
      <c r="H66" s="25">
        <v>1</v>
      </c>
      <c r="I66" s="8">
        <v>492.4</v>
      </c>
      <c r="J66" s="17">
        <v>656</v>
      </c>
      <c r="K66" s="17"/>
      <c r="L66" s="17"/>
      <c r="M66" s="17">
        <v>656</v>
      </c>
    </row>
    <row r="67" spans="1:14">
      <c r="A67" s="10">
        <f t="shared" si="0"/>
        <v>61</v>
      </c>
      <c r="B67" s="15" t="s">
        <v>12</v>
      </c>
      <c r="C67" s="15" t="s">
        <v>153</v>
      </c>
      <c r="D67" s="1">
        <v>2017</v>
      </c>
      <c r="E67" s="15" t="s">
        <v>154</v>
      </c>
      <c r="F67" s="12" t="s">
        <v>37</v>
      </c>
      <c r="G67" s="15" t="s">
        <v>40</v>
      </c>
      <c r="H67" s="25">
        <v>1</v>
      </c>
      <c r="I67" s="8">
        <v>549</v>
      </c>
      <c r="J67" s="17">
        <v>1000</v>
      </c>
      <c r="K67" s="19"/>
      <c r="L67" s="26"/>
      <c r="M67" s="17">
        <v>1000</v>
      </c>
    </row>
    <row r="68" spans="1:14">
      <c r="A68" s="10">
        <f t="shared" si="0"/>
        <v>62</v>
      </c>
      <c r="B68" s="1" t="s">
        <v>81</v>
      </c>
      <c r="C68" s="1" t="s">
        <v>155</v>
      </c>
      <c r="D68" s="1">
        <v>2017</v>
      </c>
      <c r="E68" s="1" t="s">
        <v>30</v>
      </c>
      <c r="F68" s="12" t="s">
        <v>37</v>
      </c>
      <c r="G68" s="1" t="s">
        <v>40</v>
      </c>
      <c r="H68" s="2">
        <v>1</v>
      </c>
      <c r="I68" s="8">
        <v>234.11</v>
      </c>
      <c r="J68" s="17">
        <v>1000</v>
      </c>
      <c r="K68" s="17">
        <v>4000</v>
      </c>
      <c r="L68" s="17"/>
      <c r="M68" s="17">
        <v>5000</v>
      </c>
    </row>
    <row r="69" spans="1:14">
      <c r="A69" s="10">
        <f t="shared" si="0"/>
        <v>63</v>
      </c>
      <c r="B69" s="15" t="s">
        <v>33</v>
      </c>
      <c r="C69" s="15" t="s">
        <v>156</v>
      </c>
      <c r="D69" s="1">
        <v>2017</v>
      </c>
      <c r="E69" s="15" t="s">
        <v>42</v>
      </c>
      <c r="F69" s="15" t="s">
        <v>43</v>
      </c>
      <c r="G69" s="15" t="s">
        <v>44</v>
      </c>
      <c r="H69" s="25">
        <v>1</v>
      </c>
      <c r="I69" s="8">
        <v>110</v>
      </c>
      <c r="J69" s="26">
        <v>630</v>
      </c>
      <c r="K69" s="19">
        <v>875</v>
      </c>
      <c r="L69" s="19"/>
      <c r="M69" s="18">
        <v>1505</v>
      </c>
    </row>
    <row r="70" spans="1:14">
      <c r="A70" s="10">
        <f t="shared" si="0"/>
        <v>64</v>
      </c>
      <c r="B70" s="15" t="s">
        <v>12</v>
      </c>
      <c r="C70" s="15" t="s">
        <v>157</v>
      </c>
      <c r="D70" s="1">
        <v>2017</v>
      </c>
      <c r="E70" s="15" t="s">
        <v>158</v>
      </c>
      <c r="F70" s="15" t="s">
        <v>63</v>
      </c>
      <c r="G70" s="15" t="s">
        <v>63</v>
      </c>
      <c r="H70" s="25">
        <v>1</v>
      </c>
      <c r="I70" s="8">
        <v>438</v>
      </c>
      <c r="J70" s="17">
        <v>24</v>
      </c>
      <c r="K70" s="17">
        <v>57</v>
      </c>
      <c r="L70" s="17">
        <v>79</v>
      </c>
      <c r="M70" s="17">
        <v>160</v>
      </c>
    </row>
    <row r="71" spans="1:14">
      <c r="A71" s="10">
        <f t="shared" si="0"/>
        <v>65</v>
      </c>
      <c r="B71" s="15" t="s">
        <v>33</v>
      </c>
      <c r="C71" s="15" t="s">
        <v>159</v>
      </c>
      <c r="D71" s="1">
        <v>2017</v>
      </c>
      <c r="E71" s="15" t="s">
        <v>158</v>
      </c>
      <c r="F71" s="12" t="s">
        <v>37</v>
      </c>
      <c r="G71" s="12" t="s">
        <v>40</v>
      </c>
      <c r="H71" s="25">
        <v>1</v>
      </c>
      <c r="I71" s="8">
        <v>95</v>
      </c>
      <c r="J71" s="17"/>
      <c r="K71" s="17"/>
      <c r="L71" s="17"/>
      <c r="M71" s="17">
        <v>164</v>
      </c>
    </row>
    <row r="72" spans="1:14">
      <c r="A72" s="10">
        <f t="shared" si="0"/>
        <v>66</v>
      </c>
      <c r="B72" s="16" t="s">
        <v>33</v>
      </c>
      <c r="C72" s="15" t="s">
        <v>160</v>
      </c>
      <c r="D72" s="1">
        <v>2018</v>
      </c>
      <c r="E72" s="16" t="s">
        <v>55</v>
      </c>
      <c r="F72" s="16" t="s">
        <v>161</v>
      </c>
      <c r="G72" s="16" t="s">
        <v>162</v>
      </c>
      <c r="H72" s="2">
        <v>1</v>
      </c>
      <c r="I72" s="8">
        <v>278</v>
      </c>
      <c r="J72" s="19"/>
      <c r="K72" s="19"/>
      <c r="L72" s="19"/>
      <c r="M72" s="19"/>
    </row>
    <row r="73" spans="1:14">
      <c r="A73" s="10">
        <f t="shared" ref="A73:A92" si="1">A72+1</f>
        <v>67</v>
      </c>
      <c r="B73" s="11" t="s">
        <v>33</v>
      </c>
      <c r="C73" s="15" t="s">
        <v>163</v>
      </c>
      <c r="D73" s="1">
        <v>2018</v>
      </c>
      <c r="E73" s="15" t="s">
        <v>68</v>
      </c>
      <c r="F73" s="15" t="s">
        <v>140</v>
      </c>
      <c r="G73" s="15" t="s">
        <v>164</v>
      </c>
      <c r="H73" s="25">
        <v>1</v>
      </c>
      <c r="I73" s="8">
        <v>253</v>
      </c>
      <c r="J73" s="17">
        <v>400</v>
      </c>
      <c r="K73" s="17"/>
      <c r="L73" s="17"/>
      <c r="M73" s="17">
        <v>400</v>
      </c>
    </row>
    <row r="74" spans="1:14">
      <c r="A74" s="10">
        <f t="shared" si="1"/>
        <v>68</v>
      </c>
      <c r="B74" s="15" t="s">
        <v>33</v>
      </c>
      <c r="C74" s="15" t="s">
        <v>165</v>
      </c>
      <c r="D74" s="1">
        <v>2018</v>
      </c>
      <c r="E74" s="1" t="s">
        <v>166</v>
      </c>
      <c r="F74" s="1" t="s">
        <v>72</v>
      </c>
      <c r="G74" s="1" t="s">
        <v>98</v>
      </c>
      <c r="H74" s="2">
        <v>1</v>
      </c>
      <c r="I74" s="8">
        <v>2600</v>
      </c>
      <c r="J74" s="17">
        <v>600</v>
      </c>
      <c r="K74" s="17">
        <v>1400</v>
      </c>
      <c r="L74" s="17"/>
      <c r="M74" s="17">
        <v>2000</v>
      </c>
    </row>
    <row r="75" spans="1:14">
      <c r="A75" s="10">
        <f t="shared" si="1"/>
        <v>69</v>
      </c>
      <c r="B75" s="1" t="s">
        <v>86</v>
      </c>
      <c r="C75" s="15" t="s">
        <v>167</v>
      </c>
      <c r="D75" s="1">
        <v>2018</v>
      </c>
      <c r="E75" s="16" t="s">
        <v>168</v>
      </c>
      <c r="F75" s="16" t="s">
        <v>169</v>
      </c>
      <c r="G75" s="16" t="s">
        <v>169</v>
      </c>
      <c r="H75" s="2">
        <v>0</v>
      </c>
      <c r="I75" s="8">
        <v>1100</v>
      </c>
      <c r="J75" s="19">
        <v>800</v>
      </c>
      <c r="K75" s="19"/>
      <c r="L75" s="18">
        <v>1200</v>
      </c>
      <c r="M75" s="18">
        <v>2000</v>
      </c>
      <c r="N75" s="20"/>
    </row>
    <row r="76" spans="1:14">
      <c r="A76" s="10">
        <f t="shared" si="1"/>
        <v>70</v>
      </c>
      <c r="B76" s="15" t="s">
        <v>33</v>
      </c>
      <c r="C76" s="15" t="s">
        <v>170</v>
      </c>
      <c r="D76" s="1">
        <v>2018</v>
      </c>
      <c r="E76" s="15" t="s">
        <v>158</v>
      </c>
      <c r="F76" s="15" t="s">
        <v>145</v>
      </c>
      <c r="G76" s="15" t="s">
        <v>171</v>
      </c>
      <c r="H76" s="25">
        <v>1</v>
      </c>
      <c r="I76" s="8">
        <v>3728</v>
      </c>
      <c r="J76" s="17">
        <v>12</v>
      </c>
      <c r="K76" s="17"/>
      <c r="L76" s="17"/>
      <c r="M76" s="17">
        <v>12</v>
      </c>
    </row>
    <row r="77" spans="1:14">
      <c r="A77" s="10">
        <f t="shared" si="1"/>
        <v>71</v>
      </c>
      <c r="B77" s="16" t="s">
        <v>12</v>
      </c>
      <c r="C77" s="15" t="s">
        <v>172</v>
      </c>
      <c r="D77" s="1">
        <v>2019</v>
      </c>
      <c r="E77" s="16" t="s">
        <v>55</v>
      </c>
      <c r="F77" s="16" t="s">
        <v>173</v>
      </c>
      <c r="G77" s="16" t="s">
        <v>174</v>
      </c>
      <c r="H77" s="2">
        <v>4</v>
      </c>
      <c r="I77" s="8">
        <v>390</v>
      </c>
      <c r="J77" s="17">
        <v>600</v>
      </c>
      <c r="K77" s="23"/>
      <c r="L77" s="19"/>
      <c r="M77" s="17">
        <v>600</v>
      </c>
      <c r="N77" s="11"/>
    </row>
    <row r="78" spans="1:14">
      <c r="A78" s="10">
        <f t="shared" si="1"/>
        <v>72</v>
      </c>
      <c r="B78" s="1" t="s">
        <v>12</v>
      </c>
      <c r="C78" s="15" t="s">
        <v>175</v>
      </c>
      <c r="D78" s="1">
        <v>2019</v>
      </c>
      <c r="E78" s="16" t="s">
        <v>55</v>
      </c>
      <c r="F78" s="16" t="s">
        <v>176</v>
      </c>
      <c r="G78" s="16" t="s">
        <v>177</v>
      </c>
      <c r="H78" s="2">
        <v>0</v>
      </c>
      <c r="I78" s="8">
        <v>180</v>
      </c>
      <c r="J78" s="17">
        <v>250</v>
      </c>
      <c r="K78" s="19"/>
      <c r="L78" s="19"/>
      <c r="M78" s="17">
        <v>250</v>
      </c>
      <c r="N78" s="11"/>
    </row>
    <row r="79" spans="1:14">
      <c r="A79" s="10">
        <f t="shared" si="1"/>
        <v>73</v>
      </c>
      <c r="B79" s="1" t="s">
        <v>12</v>
      </c>
      <c r="C79" s="1" t="s">
        <v>178</v>
      </c>
      <c r="D79" s="1">
        <v>2019</v>
      </c>
      <c r="E79" s="16" t="s">
        <v>55</v>
      </c>
      <c r="F79" s="16" t="s">
        <v>179</v>
      </c>
      <c r="G79" s="16" t="s">
        <v>180</v>
      </c>
      <c r="H79" s="2">
        <v>0</v>
      </c>
      <c r="I79" s="8">
        <v>103</v>
      </c>
      <c r="J79" s="19">
        <v>400</v>
      </c>
      <c r="K79" s="19"/>
      <c r="L79" s="19"/>
      <c r="M79" s="19">
        <v>400</v>
      </c>
      <c r="N79" s="11"/>
    </row>
    <row r="80" spans="1:14">
      <c r="A80" s="10">
        <f t="shared" si="1"/>
        <v>74</v>
      </c>
      <c r="B80" s="16" t="s">
        <v>66</v>
      </c>
      <c r="C80" s="1" t="s">
        <v>181</v>
      </c>
      <c r="D80" s="1">
        <v>2019</v>
      </c>
      <c r="E80" s="16" t="s">
        <v>55</v>
      </c>
      <c r="F80" s="16" t="s">
        <v>182</v>
      </c>
      <c r="G80" s="16" t="s">
        <v>183</v>
      </c>
      <c r="H80" s="2">
        <v>1</v>
      </c>
      <c r="I80" s="8">
        <v>30</v>
      </c>
      <c r="J80" s="19"/>
      <c r="K80" s="19"/>
      <c r="L80" s="19"/>
      <c r="M80" s="19"/>
      <c r="N80" s="11"/>
    </row>
    <row r="81" spans="1:18">
      <c r="A81" s="10">
        <f t="shared" si="1"/>
        <v>75</v>
      </c>
      <c r="B81" s="15" t="s">
        <v>86</v>
      </c>
      <c r="C81" s="15" t="s">
        <v>184</v>
      </c>
      <c r="D81" s="1">
        <v>2019</v>
      </c>
      <c r="E81" s="15" t="s">
        <v>185</v>
      </c>
      <c r="F81" s="1" t="s">
        <v>72</v>
      </c>
      <c r="G81" s="15" t="s">
        <v>186</v>
      </c>
      <c r="H81" s="25">
        <v>1</v>
      </c>
      <c r="I81" s="8">
        <v>39</v>
      </c>
      <c r="J81" s="19">
        <v>80</v>
      </c>
      <c r="K81" s="19"/>
      <c r="L81" s="19"/>
      <c r="M81" s="19">
        <v>80</v>
      </c>
    </row>
    <row r="82" spans="1:18">
      <c r="A82" s="10">
        <f t="shared" si="1"/>
        <v>76</v>
      </c>
      <c r="B82" s="1" t="s">
        <v>33</v>
      </c>
      <c r="C82" s="1" t="s">
        <v>187</v>
      </c>
      <c r="D82" s="1">
        <v>2019</v>
      </c>
      <c r="E82" s="1" t="s">
        <v>188</v>
      </c>
      <c r="F82" s="12" t="s">
        <v>37</v>
      </c>
      <c r="G82" s="1" t="s">
        <v>189</v>
      </c>
      <c r="H82" s="2">
        <v>1</v>
      </c>
      <c r="I82" s="8">
        <v>4.1369999999999996</v>
      </c>
      <c r="J82" s="17">
        <v>28</v>
      </c>
      <c r="K82" s="17"/>
      <c r="L82" s="17"/>
      <c r="M82" s="17">
        <v>28</v>
      </c>
    </row>
    <row r="83" spans="1:18">
      <c r="A83" s="10">
        <f t="shared" si="1"/>
        <v>77</v>
      </c>
      <c r="B83" s="11" t="s">
        <v>33</v>
      </c>
      <c r="C83" s="15" t="s">
        <v>190</v>
      </c>
      <c r="D83" s="1">
        <v>2019</v>
      </c>
      <c r="E83" s="15" t="s">
        <v>154</v>
      </c>
      <c r="F83" s="12" t="s">
        <v>37</v>
      </c>
      <c r="G83" s="15" t="s">
        <v>40</v>
      </c>
      <c r="H83" s="25">
        <v>1</v>
      </c>
      <c r="I83" s="8">
        <v>81.239999999999995</v>
      </c>
      <c r="J83" s="17">
        <v>500</v>
      </c>
      <c r="K83" s="19"/>
      <c r="L83" s="26"/>
      <c r="M83" s="17">
        <v>500</v>
      </c>
    </row>
    <row r="84" spans="1:18">
      <c r="A84" s="10">
        <f t="shared" si="1"/>
        <v>78</v>
      </c>
      <c r="B84" s="1" t="s">
        <v>86</v>
      </c>
      <c r="C84" s="16" t="s">
        <v>191</v>
      </c>
      <c r="D84" s="1">
        <v>2019</v>
      </c>
      <c r="E84" s="12" t="s">
        <v>214</v>
      </c>
      <c r="F84" s="16" t="s">
        <v>192</v>
      </c>
      <c r="G84" s="16" t="s">
        <v>193</v>
      </c>
      <c r="H84" s="2">
        <v>1</v>
      </c>
      <c r="I84" s="8">
        <v>580</v>
      </c>
      <c r="J84" s="18">
        <v>400</v>
      </c>
      <c r="K84" s="18"/>
      <c r="L84" s="18"/>
      <c r="M84" s="18">
        <v>400</v>
      </c>
      <c r="N84" s="11"/>
    </row>
    <row r="85" spans="1:18">
      <c r="A85" s="10">
        <f t="shared" si="1"/>
        <v>79</v>
      </c>
      <c r="B85" s="15" t="s">
        <v>33</v>
      </c>
      <c r="C85" s="15" t="s">
        <v>194</v>
      </c>
      <c r="D85" s="1">
        <v>2019</v>
      </c>
      <c r="E85" s="15" t="s">
        <v>166</v>
      </c>
      <c r="F85" s="1" t="s">
        <v>72</v>
      </c>
      <c r="G85" s="15" t="s">
        <v>195</v>
      </c>
      <c r="H85" s="25">
        <v>1</v>
      </c>
      <c r="I85" s="8">
        <v>3920</v>
      </c>
      <c r="J85" s="17">
        <v>8000</v>
      </c>
      <c r="K85" s="19"/>
      <c r="L85" s="26"/>
      <c r="M85" s="17">
        <v>8000</v>
      </c>
    </row>
    <row r="86" spans="1:18">
      <c r="A86" s="10">
        <f t="shared" si="1"/>
        <v>80</v>
      </c>
      <c r="B86" s="15" t="s">
        <v>33</v>
      </c>
      <c r="C86" s="15" t="s">
        <v>196</v>
      </c>
      <c r="D86" s="1">
        <v>2019</v>
      </c>
      <c r="E86" s="15" t="s">
        <v>197</v>
      </c>
      <c r="F86" s="1" t="s">
        <v>72</v>
      </c>
      <c r="G86" s="15" t="s">
        <v>198</v>
      </c>
      <c r="H86" s="25">
        <v>1</v>
      </c>
      <c r="I86" s="8">
        <v>465</v>
      </c>
      <c r="J86" s="17">
        <v>1100</v>
      </c>
      <c r="K86" s="19"/>
      <c r="L86" s="26"/>
      <c r="M86" s="17">
        <v>1100</v>
      </c>
    </row>
    <row r="87" spans="1:18">
      <c r="A87" s="10">
        <f t="shared" si="1"/>
        <v>81</v>
      </c>
      <c r="B87" s="1" t="s">
        <v>118</v>
      </c>
      <c r="C87" s="1" t="s">
        <v>199</v>
      </c>
      <c r="D87" s="1">
        <v>2019</v>
      </c>
      <c r="E87" s="1" t="s">
        <v>30</v>
      </c>
      <c r="F87" s="1" t="s">
        <v>200</v>
      </c>
      <c r="G87" s="1" t="s">
        <v>200</v>
      </c>
      <c r="H87" s="2">
        <v>1</v>
      </c>
      <c r="I87" s="8">
        <v>61</v>
      </c>
      <c r="J87" s="17">
        <v>1070</v>
      </c>
      <c r="K87" s="17">
        <v>323</v>
      </c>
      <c r="L87" s="17"/>
      <c r="M87" s="17">
        <v>1393</v>
      </c>
    </row>
    <row r="88" spans="1:18">
      <c r="A88" s="10">
        <f t="shared" si="1"/>
        <v>82</v>
      </c>
      <c r="B88" s="1" t="s">
        <v>81</v>
      </c>
      <c r="C88" s="1" t="s">
        <v>201</v>
      </c>
      <c r="D88" s="1">
        <v>2019</v>
      </c>
      <c r="E88" s="1" t="s">
        <v>30</v>
      </c>
      <c r="F88" s="1" t="s">
        <v>56</v>
      </c>
      <c r="G88" s="1" t="s">
        <v>202</v>
      </c>
      <c r="H88" s="2">
        <v>1</v>
      </c>
      <c r="I88" s="8">
        <v>151</v>
      </c>
      <c r="J88" s="17">
        <v>2000</v>
      </c>
      <c r="K88" s="17"/>
      <c r="L88" s="17"/>
      <c r="M88" s="17">
        <v>2000</v>
      </c>
    </row>
    <row r="89" spans="1:18">
      <c r="A89" s="10">
        <f t="shared" si="1"/>
        <v>83</v>
      </c>
      <c r="B89" s="11" t="s">
        <v>101</v>
      </c>
      <c r="C89" s="11" t="s">
        <v>203</v>
      </c>
      <c r="D89" s="12">
        <v>2019</v>
      </c>
      <c r="E89" s="16" t="s">
        <v>168</v>
      </c>
      <c r="F89" s="12" t="s">
        <v>90</v>
      </c>
      <c r="G89" s="12" t="s">
        <v>204</v>
      </c>
      <c r="H89" s="13">
        <v>1</v>
      </c>
      <c r="I89" s="8">
        <v>207</v>
      </c>
      <c r="J89" s="9">
        <v>100</v>
      </c>
      <c r="K89" s="9"/>
      <c r="L89" s="9"/>
      <c r="M89" s="9">
        <v>100</v>
      </c>
      <c r="N89" s="11"/>
      <c r="O89" s="11"/>
      <c r="P89" s="11"/>
      <c r="Q89" s="11"/>
      <c r="R89" s="11"/>
    </row>
    <row r="90" spans="1:18">
      <c r="A90" s="10">
        <f t="shared" si="1"/>
        <v>84</v>
      </c>
      <c r="B90" s="15" t="s">
        <v>66</v>
      </c>
      <c r="C90" s="15" t="s">
        <v>205</v>
      </c>
      <c r="D90" s="1">
        <v>2019</v>
      </c>
      <c r="E90" s="15" t="s">
        <v>206</v>
      </c>
      <c r="F90" s="15" t="s">
        <v>207</v>
      </c>
      <c r="G90" s="15" t="s">
        <v>208</v>
      </c>
      <c r="H90" s="25">
        <v>0</v>
      </c>
      <c r="I90" s="8">
        <v>12</v>
      </c>
      <c r="J90" s="19">
        <v>120</v>
      </c>
      <c r="K90" s="19"/>
      <c r="L90" s="19"/>
      <c r="M90" s="19">
        <v>120</v>
      </c>
    </row>
    <row r="91" spans="1:18">
      <c r="A91" s="10">
        <f t="shared" si="1"/>
        <v>85</v>
      </c>
      <c r="B91" s="15" t="s">
        <v>86</v>
      </c>
      <c r="C91" s="15" t="s">
        <v>209</v>
      </c>
      <c r="D91" s="1">
        <v>2019</v>
      </c>
      <c r="E91" s="15" t="s">
        <v>158</v>
      </c>
      <c r="F91" s="15" t="s">
        <v>210</v>
      </c>
      <c r="G91" s="15" t="s">
        <v>211</v>
      </c>
      <c r="H91" s="25">
        <v>1</v>
      </c>
      <c r="I91" s="8">
        <v>3200</v>
      </c>
      <c r="J91" s="17">
        <v>1500</v>
      </c>
      <c r="K91" s="17">
        <v>7500</v>
      </c>
      <c r="L91" s="17"/>
      <c r="M91" s="17">
        <v>9000</v>
      </c>
      <c r="N91" s="20"/>
    </row>
    <row r="92" spans="1:18">
      <c r="A92" s="10">
        <f t="shared" si="1"/>
        <v>86</v>
      </c>
      <c r="B92" s="1" t="s">
        <v>101</v>
      </c>
      <c r="C92" s="11" t="s">
        <v>212</v>
      </c>
      <c r="D92" s="12">
        <v>2019</v>
      </c>
      <c r="E92" s="12" t="s">
        <v>21</v>
      </c>
      <c r="F92" s="12" t="s">
        <v>22</v>
      </c>
      <c r="G92" s="12" t="s">
        <v>23</v>
      </c>
      <c r="H92" s="13">
        <v>1</v>
      </c>
      <c r="I92" s="8">
        <v>194</v>
      </c>
      <c r="J92" s="9">
        <v>200</v>
      </c>
      <c r="L92" s="9">
        <v>100</v>
      </c>
      <c r="M92" s="9">
        <v>300</v>
      </c>
    </row>
    <row r="94" spans="1:18" s="28" customFormat="1" ht="19">
      <c r="A94" s="27" t="s">
        <v>213</v>
      </c>
      <c r="H94" s="29"/>
      <c r="I94" s="30">
        <f>SUM(I7:I92)</f>
        <v>76868.206800000014</v>
      </c>
      <c r="J94" s="30">
        <f>SUM(J7:J92)</f>
        <v>155463</v>
      </c>
      <c r="K94" s="30">
        <f>SUM(K7:K92)</f>
        <v>103111</v>
      </c>
      <c r="L94" s="30">
        <f>SUM(L7:L92)</f>
        <v>9335</v>
      </c>
      <c r="M94" s="30">
        <f>SUM(M7:M92)</f>
        <v>273869</v>
      </c>
    </row>
    <row r="97" spans="2:13" ht="56">
      <c r="B97" s="4" t="s">
        <v>0</v>
      </c>
      <c r="C97" s="4" t="s">
        <v>1</v>
      </c>
      <c r="D97" s="5" t="s">
        <v>2</v>
      </c>
      <c r="E97" s="5" t="s">
        <v>3</v>
      </c>
      <c r="F97" s="5" t="s">
        <v>4</v>
      </c>
      <c r="G97" s="5" t="s">
        <v>5</v>
      </c>
      <c r="H97" s="6" t="s">
        <v>6</v>
      </c>
      <c r="I97" s="7" t="s">
        <v>7</v>
      </c>
      <c r="J97" s="8" t="s">
        <v>8</v>
      </c>
      <c r="K97" s="8" t="s">
        <v>9</v>
      </c>
      <c r="L97" s="8" t="s">
        <v>10</v>
      </c>
      <c r="M97" s="9" t="s">
        <v>11</v>
      </c>
    </row>
  </sheetData>
  <autoFilter ref="B6:M59" xr:uid="{00000000-0009-0000-0000-000000000000}"/>
  <mergeCells count="1">
    <mergeCell ref="J5:M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2020-07-13T15:09:44Z</dcterms:created>
  <dcterms:modified xsi:type="dcterms:W3CDTF">2020-07-13T19:26:09Z</dcterms:modified>
</cp:coreProperties>
</file>